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C:\Users\SF0073813\Downloads\"/>
    </mc:Choice>
  </mc:AlternateContent>
  <xr:revisionPtr revIDLastSave="0" documentId="8_{640F7D84-C8F0-4859-96A1-2672886F6EDE}" xr6:coauthVersionLast="47" xr6:coauthVersionMax="47" xr10:uidLastSave="{00000000-0000-0000-0000-000000000000}"/>
  <bookViews>
    <workbookView xWindow="-108" yWindow="-108" windowWidth="23256" windowHeight="12456"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0" l="1"/>
  <c r="U7" i="20"/>
  <c r="U8" i="20"/>
  <c r="U5" i="20"/>
  <c r="AA5" i="7" l="1"/>
  <c r="P5" i="24"/>
  <c r="R5" i="24" s="1"/>
  <c r="E18" i="23"/>
  <c r="C18" i="23"/>
  <c r="E17" i="23"/>
  <c r="C17" i="23"/>
  <c r="E16" i="23"/>
  <c r="C16" i="23"/>
  <c r="E15" i="23"/>
  <c r="C15" i="23"/>
  <c r="E14" i="23"/>
  <c r="C14" i="23"/>
  <c r="E13" i="23"/>
  <c r="C13" i="23"/>
  <c r="E12" i="23"/>
  <c r="C12" i="23"/>
  <c r="E11" i="23"/>
  <c r="C11" i="23"/>
  <c r="E10" i="23"/>
  <c r="C10" i="23"/>
  <c r="E19" i="23" l="1"/>
  <c r="C23" i="23" s="1"/>
</calcChain>
</file>

<file path=xl/sharedStrings.xml><?xml version="1.0" encoding="utf-8"?>
<sst xmlns="http://schemas.openxmlformats.org/spreadsheetml/2006/main" count="1893" uniqueCount="487">
  <si>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</si>
  <si>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</si>
  <si>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</si>
  <si>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</si>
  <si>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</si>
  <si>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</si>
  <si>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</si>
  <si>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</si>
  <si>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</si>
  <si>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</si>
  <si>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</si>
  <si>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</si>
  <si>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</si>
  <si>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</si>
  <si>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</si>
  <si>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</si>
  <si>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</si>
  <si>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</si>
  <si>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</si>
  <si>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</si>
  <si>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</si>
  <si>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</si>
  <si>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</si>
  <si>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</si>
  <si>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</si>
  <si>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</si>
  <si>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</si>
  <si>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</si>
  <si>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</si>
  <si>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</si>
  <si>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</si>
  <si>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</si>
  <si>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</si>
  <si>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</si>
  <si>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</si>
  <si>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</si>
  <si>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</si>
  <si>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</si>
  <si>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</si>
  <si>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</si>
  <si>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</si>
  <si>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</si>
  <si>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</si>
  <si>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</si>
  <si>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</si>
  <si>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</si>
  <si>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</si>
  <si>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</si>
  <si>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</si>
  <si>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</si>
  <si>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</si>
  <si>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</si>
  <si>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</si>
  <si>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</si>
  <si>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</si>
  <si>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</si>
  <si>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</si>
  <si>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</si>
  <si>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</si>
  <si>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</si>
  <si>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</si>
  <si>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</si>
  <si>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</si>
  <si>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</si>
  <si>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</si>
  <si>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</si>
  <si>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</si>
  <si>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</si>
  <si>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</si>
  <si>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</si>
  <si>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</si>
  <si>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</si>
  <si>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</si>
  <si>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</si>
  <si>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</si>
  <si>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</si>
  <si>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</si>
  <si>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</si>
  <si>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</si>
  <si>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</si>
  <si>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</si>
  <si>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</si>
  <si>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</si>
  <si>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</si>
  <si>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</si>
  <si>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</si>
  <si>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</si>
  <si>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</si>
  <si>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</si>
  <si>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</si>
  <si>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</si>
  <si>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</si>
  <si>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</si>
  <si>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</si>
  <si>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</si>
  <si>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</si>
  <si>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</si>
  <si>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</si>
  <si>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</si>
  <si>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</si>
  <si>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</si>
  <si>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</si>
  <si>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</si>
  <si>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</si>
  <si>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</si>
  <si>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</si>
  <si>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</si>
  <si>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</si>
  <si>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</si>
  <si>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</si>
  <si>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</si>
  <si>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</si>
  <si>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</si>
  <si>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</si>
  <si>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</si>
  <si>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</si>
  <si>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</si>
  <si>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</si>
  <si>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</si>
  <si>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</si>
  <si>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</si>
  <si>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</si>
  <si>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</si>
  <si>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</si>
  <si>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</si>
  <si>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</si>
  <si>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</si>
  <si>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</si>
  <si>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</si>
  <si>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</si>
  <si>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</si>
  <si>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</si>
  <si>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</si>
  <si>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</si>
  <si>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</si>
  <si>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</si>
  <si>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</si>
  <si>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</si>
  <si>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</si>
  <si>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</si>
  <si>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</si>
  <si>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</si>
  <si>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</si>
  <si>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</si>
  <si>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</si>
  <si>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</si>
  <si>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</si>
  <si>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</si>
  <si>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</si>
  <si>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</si>
  <si>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</si>
  <si>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</si>
  <si>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</si>
  <si>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</si>
  <si>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</si>
  <si>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</si>
  <si>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</si>
  <si>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</si>
  <si>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</si>
  <si>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</si>
  <si>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</si>
  <si>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</si>
  <si>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</si>
  <si>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</si>
  <si>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</si>
  <si>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</si>
  <si>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</si>
  <si>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</si>
  <si>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</si>
  <si>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</si>
  <si>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</si>
  <si>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</si>
  <si>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</si>
  <si>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</si>
  <si>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</si>
  <si>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</si>
  <si>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</si>
  <si>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</si>
  <si>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</si>
  <si>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</si>
  <si>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</si>
  <si>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</si>
  <si>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</si>
  <si>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</si>
  <si>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</si>
  <si>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BH 3956</t>
  </si>
  <si>
    <t>Nautan 2</t>
  </si>
  <si>
    <t>Jagdishpur</t>
  </si>
  <si>
    <t>Kotwa</t>
  </si>
  <si>
    <t>Motihari</t>
  </si>
  <si>
    <t>Bihar</t>
  </si>
  <si>
    <t>Available</t>
  </si>
  <si>
    <t>SF0098065</t>
  </si>
  <si>
    <t>Boby Kumar</t>
  </si>
  <si>
    <t>Mithlesh Kumar</t>
  </si>
  <si>
    <t>SF0049791</t>
  </si>
  <si>
    <t>Branch Manager</t>
  </si>
  <si>
    <t>Dual Staff</t>
  </si>
  <si>
    <t>Available &amp; Updated</t>
  </si>
  <si>
    <t>G-1</t>
  </si>
  <si>
    <t>Mithilesh Kumar</t>
  </si>
  <si>
    <t>BM</t>
  </si>
  <si>
    <t>G-2</t>
  </si>
  <si>
    <t>Chandan Kumar</t>
  </si>
  <si>
    <t>SF0089250</t>
  </si>
  <si>
    <t>BQM</t>
  </si>
  <si>
    <t>North</t>
  </si>
  <si>
    <t>Bihar-1</t>
  </si>
  <si>
    <t>BH3956</t>
  </si>
  <si>
    <t>Nautan-2</t>
  </si>
  <si>
    <t xml:space="preserve">Telua </t>
  </si>
  <si>
    <t>SF0094519</t>
  </si>
  <si>
    <t>Rohit Kumar Patel</t>
  </si>
  <si>
    <t>730187</t>
  </si>
  <si>
    <t>Geyanti Kumari</t>
  </si>
  <si>
    <t>Chetana Loans-Montly-Migrated</t>
  </si>
  <si>
    <t>SID951376130725</t>
  </si>
  <si>
    <t>SID951376130820</t>
  </si>
  <si>
    <t>SID951376131245</t>
  </si>
  <si>
    <t>SID951376131272</t>
  </si>
  <si>
    <t>SID951376131968</t>
  </si>
  <si>
    <t>SID951376130894</t>
  </si>
  <si>
    <t>730187 Sarita 21</t>
  </si>
  <si>
    <t>Chetana</t>
  </si>
  <si>
    <t>SSF2365592</t>
  </si>
  <si>
    <t>SSF2365594</t>
  </si>
  <si>
    <t>SSF2365595</t>
  </si>
  <si>
    <t>SID951376130866</t>
  </si>
  <si>
    <t>BC</t>
  </si>
  <si>
    <t>HINDU</t>
  </si>
  <si>
    <t>Agriculture &amp; Farming</t>
  </si>
  <si>
    <t>RINKI DEVI</t>
  </si>
  <si>
    <t>08-Sep-2021</t>
  </si>
  <si>
    <t>05</t>
  </si>
  <si>
    <t>1</t>
  </si>
  <si>
    <t>OBC</t>
  </si>
  <si>
    <t>BACHACHI DEVI</t>
  </si>
  <si>
    <t>Bhabhikhani Devi</t>
  </si>
  <si>
    <t>GYANTI DEVI</t>
  </si>
  <si>
    <t>SC</t>
  </si>
  <si>
    <t>Ramwti Devi</t>
  </si>
  <si>
    <t>ST</t>
  </si>
  <si>
    <t>SITA DEVI</t>
  </si>
  <si>
    <t>30-Sep-2021</t>
  </si>
  <si>
    <t>USHA DEVI</t>
  </si>
  <si>
    <t>22-Feb-2022</t>
  </si>
  <si>
    <t>MINA DEVI</t>
  </si>
  <si>
    <t>PRIYANKA KUMARI</t>
  </si>
  <si>
    <t>Animal Husbandry &amp; Poultry</t>
  </si>
  <si>
    <t>GAYANTI KUMARI</t>
  </si>
  <si>
    <t>30-Oct-2023</t>
  </si>
  <si>
    <t>2</t>
  </si>
  <si>
    <t>05-Feb-2022</t>
  </si>
  <si>
    <t>05-May-2022</t>
  </si>
  <si>
    <t>05-Jul-2022</t>
  </si>
  <si>
    <t>05-Jun-2022</t>
  </si>
  <si>
    <t>05-Apr-2022</t>
  </si>
  <si>
    <t>29-Oct-2022</t>
  </si>
  <si>
    <t>05-Aug-2022</t>
  </si>
  <si>
    <t>05-Dec-2023</t>
  </si>
  <si>
    <t>05-Mar-2025</t>
  </si>
  <si>
    <t>Open</t>
  </si>
  <si>
    <t>Boby Kumar/SF0098065</t>
  </si>
  <si>
    <t>Visited</t>
  </si>
  <si>
    <t>Borrower</t>
  </si>
  <si>
    <t>Borrower Not Available</t>
  </si>
  <si>
    <t>Not Available</t>
  </si>
  <si>
    <t>She shared her loan amount to Arjun Yadav and borrowers doesn't  aware about her loan.
According to member's statement Members didn't paid any EMI.</t>
  </si>
  <si>
    <t>Kohargar</t>
  </si>
  <si>
    <t>Inglish C9</t>
  </si>
  <si>
    <t>Inglish C9 Basanti Devi Bharwaliya Sonwal1</t>
  </si>
  <si>
    <t>SSF3201791</t>
  </si>
  <si>
    <t>SSF3201911</t>
  </si>
  <si>
    <t>654757</t>
  </si>
  <si>
    <t>chinta</t>
  </si>
  <si>
    <t>SSF3626796</t>
  </si>
  <si>
    <t>Kohargar C14</t>
  </si>
  <si>
    <t>Kohargar C14 Indu Devi WARD NO 0071</t>
  </si>
  <si>
    <t>SSF3758679</t>
  </si>
  <si>
    <t>SSF3758709</t>
  </si>
  <si>
    <t>SSF3772329</t>
  </si>
  <si>
    <t>Kohargar C15</t>
  </si>
  <si>
    <t>Kohargar C15 Assha Devi Achhelal Das Ward 51</t>
  </si>
  <si>
    <t>SSF3794534</t>
  </si>
  <si>
    <t>647896</t>
  </si>
  <si>
    <t>647896 Lachhirma 11</t>
  </si>
  <si>
    <t>SSF3799326</t>
  </si>
  <si>
    <t>SSF4217793</t>
  </si>
  <si>
    <t>SSF4219058</t>
  </si>
  <si>
    <t>SSF4407839</t>
  </si>
  <si>
    <t>SSF5214964</t>
  </si>
  <si>
    <t>Kohargar C10</t>
  </si>
  <si>
    <t>RABITA BAIRIYA  C10 G2</t>
  </si>
  <si>
    <t>SSF5583911</t>
  </si>
  <si>
    <t>663472</t>
  </si>
  <si>
    <t>MONALISHA 2</t>
  </si>
  <si>
    <t>SID951375467891</t>
  </si>
  <si>
    <t>ganga</t>
  </si>
  <si>
    <t>SID951375264279</t>
  </si>
  <si>
    <t>Kohargar C10 Ramnagar Bairiya1</t>
  </si>
  <si>
    <t>SSF6087752</t>
  </si>
  <si>
    <t>chathimaiya</t>
  </si>
  <si>
    <t>Abhilasha - JLG Loans-Monthly-Migrated</t>
  </si>
  <si>
    <t>SID951375369847</t>
  </si>
  <si>
    <t>SID951375467912</t>
  </si>
  <si>
    <t>SSF3758654</t>
  </si>
  <si>
    <t>SSF3758655</t>
  </si>
  <si>
    <t>SSF3758672</t>
  </si>
  <si>
    <t>SSF3758710</t>
  </si>
  <si>
    <t>SSF3781710</t>
  </si>
  <si>
    <t>SSF3781728</t>
  </si>
  <si>
    <t>SSF3792042</t>
  </si>
  <si>
    <t>SSF3792980</t>
  </si>
  <si>
    <t>MIRA DEVI</t>
  </si>
  <si>
    <t>17-Jan-2023</t>
  </si>
  <si>
    <t>09</t>
  </si>
  <si>
    <t>TETRI DEVI</t>
  </si>
  <si>
    <t>SUNAINA KUWAR</t>
  </si>
  <si>
    <t>24-Mar-2023</t>
  </si>
  <si>
    <t>07</t>
  </si>
  <si>
    <t>DROPATI DEVI</t>
  </si>
  <si>
    <t>19-Apr-2023</t>
  </si>
  <si>
    <t>KUSHAMI DEVI</t>
  </si>
  <si>
    <t>SHOBHA DEVI</t>
  </si>
  <si>
    <t>21-Apr-2023</t>
  </si>
  <si>
    <t>CHAMPA DEVI</t>
  </si>
  <si>
    <t>26-Apr-2023</t>
  </si>
  <si>
    <t>NURAISHA KHATOON</t>
  </si>
  <si>
    <t>27-Apr-2023</t>
  </si>
  <si>
    <t>GAYTRI DEVI</t>
  </si>
  <si>
    <t>28-Jul-2023</t>
  </si>
  <si>
    <t>LALJHARI DEVI</t>
  </si>
  <si>
    <t>UMA DEVI</t>
  </si>
  <si>
    <t>28-Aug-2023</t>
  </si>
  <si>
    <t>KISHNAWATI DEVI</t>
  </si>
  <si>
    <t>03-Jan-2024</t>
  </si>
  <si>
    <t>RABITA DEVI</t>
  </si>
  <si>
    <t>19-Feb-2024</t>
  </si>
  <si>
    <t>LALMATI DEVI</t>
  </si>
  <si>
    <t>03-Mar-2024</t>
  </si>
  <si>
    <t>PRATIMA DEVI</t>
  </si>
  <si>
    <t>04-Mar-2024</t>
  </si>
  <si>
    <t>4</t>
  </si>
  <si>
    <t>renu kumari</t>
  </si>
  <si>
    <t>03-May-2024</t>
  </si>
  <si>
    <t>22-Oct-2019</t>
  </si>
  <si>
    <t>SEEMA DEVI</t>
  </si>
  <si>
    <t>29-Nov-2019</t>
  </si>
  <si>
    <t>MANJU DEVI</t>
  </si>
  <si>
    <t>GENERAL</t>
  </si>
  <si>
    <t>SHANTI DEVI</t>
  </si>
  <si>
    <t>SUSHILA DEVI</t>
  </si>
  <si>
    <t>INDU DEVI</t>
  </si>
  <si>
    <t>RAJMATI DEVI</t>
  </si>
  <si>
    <t>GANGA DEVI</t>
  </si>
  <si>
    <t>SUNAINA DEVI</t>
  </si>
  <si>
    <t>SAVITRI DEVI</t>
  </si>
  <si>
    <t>09-Mar-2023</t>
  </si>
  <si>
    <t>20-Mar-2025</t>
  </si>
  <si>
    <t>29-Apr-2025</t>
  </si>
  <si>
    <t>07-May-2023</t>
  </si>
  <si>
    <t>07-Apr-2025</t>
  </si>
  <si>
    <t>07-Jun-2023</t>
  </si>
  <si>
    <t>07-Mar-2025</t>
  </si>
  <si>
    <t>27-Apr-2025</t>
  </si>
  <si>
    <t>07-Sep-2023</t>
  </si>
  <si>
    <t>08-Apr-2025</t>
  </si>
  <si>
    <t>07-Oct-2023</t>
  </si>
  <si>
    <t>07-Feb-2024</t>
  </si>
  <si>
    <t>07-Apr-2024</t>
  </si>
  <si>
    <t>07-Jun-2024</t>
  </si>
  <si>
    <t>10-Dec-2022</t>
  </si>
  <si>
    <t>30-Jun-2022</t>
  </si>
  <si>
    <t>No</t>
  </si>
  <si>
    <t>As per client's loancard passbook, borrower's paid her EMI amount to Ashish Kumar Emp Id:- SF0071178,  Rs.2250/- on dated- 07-08-24 but EMI amount not posted in FIMO account month of Aug'2024.</t>
  </si>
  <si>
    <t>As per client's loancard passbook, borrower's paid her EMI amount to Ashish Kumar Emp Id:- SF0071178,  Rs.2250/- on dated- 07-08-24 and Staff Bablu Kumar Emp Id:- SF0079609 Rs.2250/- on dated:-07-01-25 but EMI amount not posted in FIMO account month of Aug'2024.</t>
  </si>
  <si>
    <t>As per client's loancard passbook, borrower's paid her EMI amount to Ashish Kumar Emp Id:- SF0071178,  Rs.3470/- on dated- 07-08-24 but EMI amount not posted in FIMO account month of Aug'2024.</t>
  </si>
  <si>
    <t>As per client's loancard passbook, borrower's paid her EMI amount to Ashish Kumar Emp Id:- SF0071178,  Rs.4270/- on dated- 07-08-24 but EMI amount not posted in FIMO account month of Aug'2024.</t>
  </si>
  <si>
    <t>No Issue</t>
  </si>
  <si>
    <t>Shiwrajpur</t>
  </si>
  <si>
    <t>729786</t>
  </si>
  <si>
    <t>729786 Urmila Umash 21</t>
  </si>
  <si>
    <t>SSF3201879</t>
  </si>
  <si>
    <t>Shiwrajpur C29</t>
  </si>
  <si>
    <t>Shiwrajpur C29 Chanda Devi1</t>
  </si>
  <si>
    <t>SSF3382703</t>
  </si>
  <si>
    <t>690931</t>
  </si>
  <si>
    <t>690931 7 A1</t>
  </si>
  <si>
    <t>SSF3402175</t>
  </si>
  <si>
    <t>sharda chanda devi C29 G2</t>
  </si>
  <si>
    <t>SSF3382705</t>
  </si>
  <si>
    <t>Shiwrajpur C29 Chhathi Devi1</t>
  </si>
  <si>
    <t>SSF3546677</t>
  </si>
  <si>
    <t>690937</t>
  </si>
  <si>
    <t>690937 Gudiya Mangalpur C31</t>
  </si>
  <si>
    <t>SSF3589923</t>
  </si>
  <si>
    <t>Shiwrajpur C29 Parwati Devi1</t>
  </si>
  <si>
    <t>SSF3887402</t>
  </si>
  <si>
    <t>Shiwrajpur C41</t>
  </si>
  <si>
    <t>Shiwrajpur C41 Machhar Gava Se Purab1</t>
  </si>
  <si>
    <t>SSF4209296</t>
  </si>
  <si>
    <t>Shiwrajpur C41 SHIWRAJPUR Bajar Se Utar School Ke Pas1</t>
  </si>
  <si>
    <t>SSF4234440</t>
  </si>
  <si>
    <t>SSF4246598</t>
  </si>
  <si>
    <t>SSF4651073</t>
  </si>
  <si>
    <t>SSF4781696</t>
  </si>
  <si>
    <t>NIRANJAN 690931 G8</t>
  </si>
  <si>
    <t>SSF5125587</t>
  </si>
  <si>
    <t>SSF5192842</t>
  </si>
  <si>
    <t>kiran 2 shiwrajpur</t>
  </si>
  <si>
    <t>SID951375424701</t>
  </si>
  <si>
    <t>MUSLIM</t>
  </si>
  <si>
    <t>Agarbathi Making</t>
  </si>
  <si>
    <t>JHUNNI KHATUN</t>
  </si>
  <si>
    <t>18-Jan-2023</t>
  </si>
  <si>
    <t>10</t>
  </si>
  <si>
    <t>16-Feb-2023</t>
  </si>
  <si>
    <t>03</t>
  </si>
  <si>
    <t>MALA DEVI</t>
  </si>
  <si>
    <t>17-Feb-2023</t>
  </si>
  <si>
    <t>SONA DEVI</t>
  </si>
  <si>
    <t>SARITA DEVI</t>
  </si>
  <si>
    <t>14-Mar-2023</t>
  </si>
  <si>
    <t>SADARUG NESHA</t>
  </si>
  <si>
    <t>22-Mar-2023</t>
  </si>
  <si>
    <t>KISHNAVATI DEVI</t>
  </si>
  <si>
    <t>23-May-2023</t>
  </si>
  <si>
    <t>RENU DEVI</t>
  </si>
  <si>
    <t>27-Jul-2023</t>
  </si>
  <si>
    <t>02</t>
  </si>
  <si>
    <t>SHOSHILA DEVI</t>
  </si>
  <si>
    <t>30-Jul-2023</t>
  </si>
  <si>
    <t>PRABHAVATI DEVI</t>
  </si>
  <si>
    <t>01-Aug-2023</t>
  </si>
  <si>
    <t>ASHA KUMARI</t>
  </si>
  <si>
    <t>01-Oct-2023</t>
  </si>
  <si>
    <t>VIBHA KUMARI</t>
  </si>
  <si>
    <t>20-Dec-2023</t>
  </si>
  <si>
    <t>BABUNTI DEVI</t>
  </si>
  <si>
    <t>29-Dec-2023</t>
  </si>
  <si>
    <t>ABARUN NESHA</t>
  </si>
  <si>
    <t>06-Feb-2024</t>
  </si>
  <si>
    <t>3</t>
  </si>
  <si>
    <t>10-Mar-2023</t>
  </si>
  <si>
    <t>10-Jan-2025</t>
  </si>
  <si>
    <t>03-Apr-2023</t>
  </si>
  <si>
    <t>03-May-2025</t>
  </si>
  <si>
    <t>10-Apr-2023</t>
  </si>
  <si>
    <t>23-Apr-2025</t>
  </si>
  <si>
    <t>03-May-2023</t>
  </si>
  <si>
    <t>11-Apr-2025</t>
  </si>
  <si>
    <t>10-May-2023</t>
  </si>
  <si>
    <t>03-Jul-2023</t>
  </si>
  <si>
    <t>03-Apr-2025</t>
  </si>
  <si>
    <t>02-Sep-2023</t>
  </si>
  <si>
    <t>02-Apr-2025</t>
  </si>
  <si>
    <t>02-May-2025</t>
  </si>
  <si>
    <t>03-Nov-2023</t>
  </si>
  <si>
    <t>10-Dec-2023</t>
  </si>
  <si>
    <t>16-Apr-2025</t>
  </si>
  <si>
    <t>10-Feb-2024</t>
  </si>
  <si>
    <t>12-Mar-2025</t>
  </si>
  <si>
    <t>03-Feb-2024</t>
  </si>
  <si>
    <t>30-Apr-2025</t>
  </si>
  <si>
    <t>Spouse deth</t>
  </si>
  <si>
    <t>Borrower Migrated</t>
  </si>
  <si>
    <t>Staff collected the monthly EMI amount Rs.3840/- on dated:- 03-11-24 as per loancard passbook but this amount is not entry in FIMO account month of November'2024</t>
  </si>
  <si>
    <t>Staff collected the monthly EMI amount Rs.2250/- on dated:- 03-11-24 as per loancard passbook but this amount is not entry in FIMO account month of November'2024</t>
  </si>
  <si>
    <t>FN25-26-00427</t>
  </si>
  <si>
    <t>Pappu Kumar Puri</t>
  </si>
  <si>
    <t>Sf0047226</t>
  </si>
  <si>
    <t>CM</t>
  </si>
  <si>
    <t>Q1 25-26</t>
  </si>
  <si>
    <t>Business</t>
  </si>
  <si>
    <t>Completed-Report Submitted</t>
  </si>
  <si>
    <t>SF0047226</t>
  </si>
  <si>
    <t>NA</t>
  </si>
  <si>
    <t>Installment</t>
  </si>
  <si>
    <t>Digital Payment</t>
  </si>
  <si>
    <t xml:space="preserve">Mr.Pappu Kumar Puri has been received the emi from the Ring Leader Arjun Yadav on Dated 05-08-2022 but that amount was not accoiunted in FIMO yet. According to CM Pappu Puri that amount is accounted in 33724788,347435836,347435838,347435839 loan I'd but he has no evidence that these borrower were paid that amount or not. </t>
  </si>
  <si>
    <t>Yes</t>
  </si>
  <si>
    <t>Pappu Kumar Puri/SF0047226</t>
  </si>
  <si>
    <t>May-15-2025</t>
  </si>
  <si>
    <t>Thursday, 15-May-25 , 07:00 AM</t>
  </si>
  <si>
    <t>FIR Not Filled</t>
  </si>
  <si>
    <t>Collection Misappropriation</t>
  </si>
  <si>
    <t>Mr.Pappu Kumar Puri has been received the emi from the Ring Leader Arjun Yadav on Dated 05-08-2022 but that amount was not accoiunted in FIMO yet. According to CM Pappu Puri that amount is accounted in 33724788,347435836,347435838,347435839 loan I'd but he has no evidence that these borrower were paid that amount or not. 
There is not a single evidence that the CM is telling truth or not that these borrower not paying.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</si>
</sst>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29"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0">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0" fontId="17" fillId="6" borderId="14" xfId="0" applyFont="1" applyFill="1" applyBorder="1" applyAlignment="1">
      <alignment horizontal="center" vertical="center" wrapText="1" readingOrder="1"/>
    </xf>
    <xf numFmtId="0" fontId="6" fillId="8" borderId="8" xfId="26"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xf>
    <xf numFmtId="169" fontId="6" fillId="7" borderId="1" xfId="0" applyNumberFormat="1" applyFont="1" applyFill="1" applyBorder="1" applyAlignment="1">
      <alignment horizontal="center" vertical="center"/>
    </xf>
    <xf numFmtId="0" fontId="6" fillId="7" borderId="1" xfId="0" applyFont="1" applyFill="1" applyBorder="1" applyAlignment="1">
      <alignment horizontal="left" vertical="center"/>
    </xf>
    <xf numFmtId="0" fontId="11" fillId="7" borderId="1" xfId="0" applyFont="1" applyFill="1" applyBorder="1" applyAlignment="1">
      <alignment horizontal="center" vertical="center"/>
    </xf>
    <xf numFmtId="0" fontId="6" fillId="7" borderId="1" xfId="0" applyFont="1" applyFill="1" applyBorder="1" applyAlignment="1">
      <alignment horizontal="left" vertical="center" wrapText="1"/>
    </xf>
    <xf numFmtId="0" fontId="6" fillId="0" borderId="8" xfId="26" applyFont="1" applyBorder="1" applyAlignment="1" applyProtection="1">
      <alignment horizontal="left" vertical="center" wrapText="1"/>
      <protection locked="0"/>
    </xf>
    <xf numFmtId="0" fontId="6" fillId="7" borderId="1" xfId="0" applyFont="1" applyFill="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8" fillId="3" borderId="1" xfId="0" applyFont="1" applyFill="1" applyBorder="1" applyAlignment="1">
      <alignment horizontal="center"/>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center" vertical="center" wrapText="1"/>
      <protection locked="0"/>
    </xf>
    <xf numFmtId="0" fontId="11" fillId="7" borderId="1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election activeCell="A5" sqref="A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3.88671875" customWidth="1"/>
  </cols>
  <sheetData>
    <row r="1" spans="1:30" ht="18" x14ac:dyDescent="0.3">
      <c r="A1" s="1" t="s">
        <v>2</v>
      </c>
    </row>
    <row r="2" spans="1:30" ht="15.6" x14ac:dyDescent="0.3">
      <c r="A2" s="40" t="s">
        <v>3</v>
      </c>
    </row>
    <row r="3" spans="1:30" ht="15.6" x14ac:dyDescent="0.3">
      <c r="A3" s="42" t="s">
        <v>173</v>
      </c>
      <c r="S3" s="119" t="s">
        <v>15</v>
      </c>
      <c r="T3" s="119"/>
      <c r="U3" s="119"/>
      <c r="V3" s="119"/>
      <c r="W3" s="119"/>
      <c r="X3" s="119"/>
      <c r="Y3" s="119"/>
      <c r="Z3" s="119"/>
      <c r="AA3" s="119"/>
      <c r="AB3" s="119"/>
      <c r="AC3" s="119"/>
      <c r="AD3" s="16"/>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29" t="s">
        <v>140</v>
      </c>
      <c r="S4" s="5" t="s">
        <v>17</v>
      </c>
      <c r="T4" s="5" t="s">
        <v>161</v>
      </c>
      <c r="U4" s="5" t="s">
        <v>139</v>
      </c>
      <c r="V4" s="5" t="s">
        <v>21</v>
      </c>
      <c r="W4" s="5" t="s">
        <v>20</v>
      </c>
      <c r="X4" s="5" t="s">
        <v>10</v>
      </c>
      <c r="Y4" s="5" t="s">
        <v>19</v>
      </c>
      <c r="Z4" s="5" t="s">
        <v>84</v>
      </c>
      <c r="AA4" s="5" t="s">
        <v>76</v>
      </c>
      <c r="AB4" s="5" t="s">
        <v>77</v>
      </c>
      <c r="AC4" s="5" t="s">
        <v>18</v>
      </c>
      <c r="AD4" s="5" t="s">
        <v>75</v>
      </c>
    </row>
    <row r="5" spans="1:30" ht="96.6" x14ac:dyDescent="0.3">
      <c r="A5" s="4">
        <v>1</v>
      </c>
      <c r="B5" s="22" t="s">
        <v>472</v>
      </c>
      <c r="C5" s="3" t="s">
        <v>208</v>
      </c>
      <c r="D5" s="23" t="s">
        <v>209</v>
      </c>
      <c r="E5" s="23" t="s">
        <v>207</v>
      </c>
      <c r="F5" s="23" t="s">
        <v>206</v>
      </c>
      <c r="G5" s="24">
        <v>45776</v>
      </c>
      <c r="H5" s="25" t="s">
        <v>473</v>
      </c>
      <c r="I5" s="24">
        <v>45776</v>
      </c>
      <c r="J5" s="19" t="s">
        <v>468</v>
      </c>
      <c r="K5" s="20">
        <v>4</v>
      </c>
      <c r="L5" s="21">
        <v>0</v>
      </c>
      <c r="M5" s="21">
        <v>0</v>
      </c>
      <c r="N5" s="20" t="s">
        <v>469</v>
      </c>
      <c r="O5" s="26" t="s">
        <v>471</v>
      </c>
      <c r="P5" s="19" t="s">
        <v>470</v>
      </c>
      <c r="Q5" s="19" t="s">
        <v>191</v>
      </c>
      <c r="R5" s="24">
        <v>45783</v>
      </c>
      <c r="S5" s="19" t="s">
        <v>485</v>
      </c>
      <c r="T5" s="19"/>
      <c r="U5" s="90" t="s">
        <v>474</v>
      </c>
      <c r="V5" s="24">
        <v>45783</v>
      </c>
      <c r="W5" s="24">
        <v>45804</v>
      </c>
      <c r="X5" s="27">
        <v>51</v>
      </c>
      <c r="Y5" s="104">
        <v>8600</v>
      </c>
      <c r="Z5" s="30">
        <v>0</v>
      </c>
      <c r="AA5" s="31">
        <f>Y5-Z5</f>
        <v>8600</v>
      </c>
      <c r="AB5" s="4">
        <v>4</v>
      </c>
      <c r="AC5" s="24">
        <v>45796</v>
      </c>
      <c r="AD5" s="115" t="s">
        <v>486</v>
      </c>
    </row>
  </sheetData>
  <mergeCells count="1">
    <mergeCell ref="S3:AC3"/>
  </mergeCells>
  <phoneticPr fontId="14" type="noConversion"/>
  <dataValidations count="5">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29" activePane="bottomLeft" state="frozen"/>
      <selection pane="bottomLeft" activeCell="D37" sqref="D37"/>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1" t="s">
        <v>2</v>
      </c>
      <c r="B1" s="132"/>
      <c r="C1" s="132"/>
      <c r="D1" s="132"/>
      <c r="E1" s="133"/>
    </row>
    <row r="2" spans="1:5" ht="18" x14ac:dyDescent="0.35">
      <c r="A2" s="52"/>
      <c r="B2" s="134" t="s">
        <v>3</v>
      </c>
      <c r="C2" s="134"/>
      <c r="D2" s="134"/>
      <c r="E2" s="53"/>
    </row>
    <row r="3" spans="1:5" ht="14.4" x14ac:dyDescent="0.3">
      <c r="A3" s="54" t="s">
        <v>1</v>
      </c>
      <c r="B3" s="54" t="s">
        <v>0</v>
      </c>
      <c r="C3" s="54" t="s">
        <v>102</v>
      </c>
      <c r="D3" s="54" t="s">
        <v>103</v>
      </c>
      <c r="E3" s="54" t="s">
        <v>104</v>
      </c>
    </row>
    <row r="4" spans="1:5" ht="24" customHeight="1" x14ac:dyDescent="0.3">
      <c r="A4" s="85" t="s">
        <v>185</v>
      </c>
      <c r="B4" s="86" t="s">
        <v>186</v>
      </c>
      <c r="C4" s="86" t="s">
        <v>187</v>
      </c>
      <c r="D4" s="86" t="s">
        <v>188</v>
      </c>
      <c r="E4" s="86" t="s">
        <v>189</v>
      </c>
    </row>
    <row r="5" spans="1:5" ht="35.25" customHeight="1" x14ac:dyDescent="0.3">
      <c r="A5" s="55" t="s">
        <v>5</v>
      </c>
      <c r="B5" s="55" t="s">
        <v>105</v>
      </c>
      <c r="C5" s="55" t="s">
        <v>106</v>
      </c>
      <c r="D5" s="55" t="s">
        <v>107</v>
      </c>
      <c r="E5" s="55" t="s">
        <v>108</v>
      </c>
    </row>
    <row r="6" spans="1:5" ht="25.5" customHeight="1" x14ac:dyDescent="0.3">
      <c r="A6" s="87" t="s">
        <v>190</v>
      </c>
      <c r="B6" s="56">
        <v>45784</v>
      </c>
      <c r="C6" s="56">
        <v>45783</v>
      </c>
      <c r="D6" s="56">
        <v>45784</v>
      </c>
      <c r="E6" s="57">
        <v>0.27083333333333331</v>
      </c>
    </row>
    <row r="7" spans="1:5" ht="15.6" x14ac:dyDescent="0.3">
      <c r="A7" s="135" t="s">
        <v>109</v>
      </c>
      <c r="B7" s="136"/>
      <c r="C7" s="136"/>
      <c r="D7" s="136"/>
      <c r="E7" s="136"/>
    </row>
    <row r="8" spans="1:5" ht="15" customHeight="1" x14ac:dyDescent="0.3">
      <c r="A8" s="137" t="s">
        <v>110</v>
      </c>
      <c r="B8" s="139" t="s">
        <v>164</v>
      </c>
      <c r="C8" s="140"/>
      <c r="D8" s="141" t="s">
        <v>111</v>
      </c>
      <c r="E8" s="142"/>
    </row>
    <row r="9" spans="1:5" ht="14.4" x14ac:dyDescent="0.3">
      <c r="A9" s="138"/>
      <c r="B9" s="58" t="s">
        <v>112</v>
      </c>
      <c r="C9" s="59" t="s">
        <v>113</v>
      </c>
      <c r="D9" s="59" t="s">
        <v>112</v>
      </c>
      <c r="E9" s="59" t="s">
        <v>113</v>
      </c>
    </row>
    <row r="10" spans="1:5" ht="14.4" x14ac:dyDescent="0.3">
      <c r="A10" s="60">
        <v>2000</v>
      </c>
      <c r="B10" s="61"/>
      <c r="C10" s="62">
        <f>B10*A10</f>
        <v>0</v>
      </c>
      <c r="D10" s="61"/>
      <c r="E10" s="62">
        <f>D10*A10</f>
        <v>0</v>
      </c>
    </row>
    <row r="11" spans="1:5" ht="14.4" x14ac:dyDescent="0.3">
      <c r="A11" s="63">
        <v>500</v>
      </c>
      <c r="B11" s="64">
        <v>304</v>
      </c>
      <c r="C11" s="62">
        <f t="shared" ref="C11:C17" si="0">B11*A11</f>
        <v>152000</v>
      </c>
      <c r="D11" s="64">
        <v>304</v>
      </c>
      <c r="E11" s="62">
        <f t="shared" ref="E11:E17" si="1">D11*A11</f>
        <v>152000</v>
      </c>
    </row>
    <row r="12" spans="1:5" ht="14.4" x14ac:dyDescent="0.3">
      <c r="A12" s="63">
        <v>200</v>
      </c>
      <c r="B12" s="64">
        <v>111</v>
      </c>
      <c r="C12" s="62">
        <f t="shared" si="0"/>
        <v>22200</v>
      </c>
      <c r="D12" s="64">
        <v>111</v>
      </c>
      <c r="E12" s="62">
        <f t="shared" si="1"/>
        <v>22200</v>
      </c>
    </row>
    <row r="13" spans="1:5" ht="14.4" x14ac:dyDescent="0.3">
      <c r="A13" s="63">
        <v>100</v>
      </c>
      <c r="B13" s="64">
        <v>125</v>
      </c>
      <c r="C13" s="62">
        <f t="shared" si="0"/>
        <v>12500</v>
      </c>
      <c r="D13" s="64">
        <v>125</v>
      </c>
      <c r="E13" s="62">
        <f t="shared" si="1"/>
        <v>12500</v>
      </c>
    </row>
    <row r="14" spans="1:5" ht="14.4" x14ac:dyDescent="0.3">
      <c r="A14" s="63">
        <v>50</v>
      </c>
      <c r="B14" s="64">
        <v>5</v>
      </c>
      <c r="C14" s="62">
        <f t="shared" si="0"/>
        <v>250</v>
      </c>
      <c r="D14" s="64">
        <v>5</v>
      </c>
      <c r="E14" s="62">
        <f t="shared" si="1"/>
        <v>250</v>
      </c>
    </row>
    <row r="15" spans="1:5" ht="14.4" x14ac:dyDescent="0.3">
      <c r="A15" s="63">
        <v>20</v>
      </c>
      <c r="B15" s="64">
        <v>102</v>
      </c>
      <c r="C15" s="62">
        <f t="shared" si="0"/>
        <v>2040</v>
      </c>
      <c r="D15" s="64">
        <v>102</v>
      </c>
      <c r="E15" s="62">
        <f t="shared" si="1"/>
        <v>2040</v>
      </c>
    </row>
    <row r="16" spans="1:5" ht="14.4" x14ac:dyDescent="0.3">
      <c r="A16" s="63">
        <v>10</v>
      </c>
      <c r="B16" s="64">
        <v>5</v>
      </c>
      <c r="C16" s="62">
        <f t="shared" si="0"/>
        <v>50</v>
      </c>
      <c r="D16" s="64">
        <v>5</v>
      </c>
      <c r="E16" s="62">
        <f t="shared" si="1"/>
        <v>50</v>
      </c>
    </row>
    <row r="17" spans="1:5" ht="14.4" x14ac:dyDescent="0.3">
      <c r="A17" s="63">
        <v>5</v>
      </c>
      <c r="B17" s="64">
        <v>0</v>
      </c>
      <c r="C17" s="62">
        <f t="shared" si="0"/>
        <v>0</v>
      </c>
      <c r="D17" s="64">
        <v>0</v>
      </c>
      <c r="E17" s="62">
        <f t="shared" si="1"/>
        <v>0</v>
      </c>
    </row>
    <row r="18" spans="1:5" ht="14.4" x14ac:dyDescent="0.3">
      <c r="A18" s="65" t="s">
        <v>114</v>
      </c>
      <c r="B18" s="66">
        <v>5</v>
      </c>
      <c r="C18" s="62">
        <f>B18</f>
        <v>5</v>
      </c>
      <c r="D18" s="66">
        <v>5</v>
      </c>
      <c r="E18" s="67">
        <f>D18</f>
        <v>5</v>
      </c>
    </row>
    <row r="19" spans="1:5" ht="14.4" x14ac:dyDescent="0.3">
      <c r="A19" s="68"/>
      <c r="B19" s="69" t="s">
        <v>115</v>
      </c>
      <c r="C19" s="70">
        <v>189045</v>
      </c>
      <c r="D19" s="69" t="s">
        <v>115</v>
      </c>
      <c r="E19" s="70">
        <f>SUM(E10:E18)</f>
        <v>189045</v>
      </c>
    </row>
    <row r="20" spans="1:5" ht="26.1" customHeight="1" x14ac:dyDescent="0.3">
      <c r="A20" s="143" t="s">
        <v>171</v>
      </c>
      <c r="B20" s="144"/>
      <c r="C20" s="71">
        <v>0</v>
      </c>
      <c r="D20" s="72" t="s">
        <v>163</v>
      </c>
      <c r="E20" s="73">
        <v>0</v>
      </c>
    </row>
    <row r="21" spans="1:5" ht="26.1" customHeight="1" x14ac:dyDescent="0.3">
      <c r="A21" s="145" t="s">
        <v>146</v>
      </c>
      <c r="B21" s="146"/>
      <c r="C21" s="73">
        <v>0</v>
      </c>
      <c r="D21" s="72" t="s">
        <v>149</v>
      </c>
      <c r="E21" s="73">
        <v>0</v>
      </c>
    </row>
    <row r="22" spans="1:5" ht="26.1" customHeight="1" x14ac:dyDescent="0.3">
      <c r="A22" s="145" t="s">
        <v>116</v>
      </c>
      <c r="B22" s="146"/>
      <c r="C22" s="73">
        <v>0</v>
      </c>
      <c r="D22" s="74" t="s">
        <v>117</v>
      </c>
      <c r="E22" s="73"/>
    </row>
    <row r="23" spans="1:5" ht="26.1" customHeight="1" x14ac:dyDescent="0.3">
      <c r="A23" s="145" t="s">
        <v>118</v>
      </c>
      <c r="B23" s="146"/>
      <c r="C23" s="102">
        <f>(C19+C21)-(E20+E21)-E19</f>
        <v>0</v>
      </c>
      <c r="D23" s="105" t="s">
        <v>172</v>
      </c>
      <c r="E23" s="106"/>
    </row>
    <row r="24" spans="1:5" ht="82.5" customHeight="1" x14ac:dyDescent="0.3">
      <c r="A24" s="72" t="s">
        <v>119</v>
      </c>
      <c r="B24" s="130"/>
      <c r="C24" s="130"/>
      <c r="D24" s="130"/>
      <c r="E24" s="130"/>
    </row>
    <row r="25" spans="1:5" ht="57.75" customHeight="1" x14ac:dyDescent="0.3">
      <c r="A25" s="75" t="s">
        <v>120</v>
      </c>
      <c r="B25" s="124"/>
      <c r="C25" s="124"/>
      <c r="D25" s="124"/>
      <c r="E25" s="124"/>
    </row>
    <row r="26" spans="1:5" ht="37.5" customHeight="1" x14ac:dyDescent="0.3">
      <c r="A26" s="76" t="s">
        <v>121</v>
      </c>
      <c r="B26" s="76" t="s">
        <v>122</v>
      </c>
      <c r="C26" s="76" t="s">
        <v>123</v>
      </c>
      <c r="D26" s="76" t="s">
        <v>124</v>
      </c>
      <c r="E26" s="76" t="s">
        <v>125</v>
      </c>
    </row>
    <row r="27" spans="1:5" ht="27.75" customHeight="1" x14ac:dyDescent="0.3">
      <c r="A27" s="86" t="s">
        <v>193</v>
      </c>
      <c r="B27" s="86" t="s">
        <v>192</v>
      </c>
      <c r="C27" s="88" t="s">
        <v>194</v>
      </c>
      <c r="D27" s="88" t="s">
        <v>195</v>
      </c>
      <c r="E27" s="88" t="s">
        <v>196</v>
      </c>
    </row>
    <row r="28" spans="1:5" ht="14.4" x14ac:dyDescent="0.3">
      <c r="A28" s="125" t="s">
        <v>126</v>
      </c>
      <c r="B28" s="125"/>
      <c r="C28" s="125" t="s">
        <v>127</v>
      </c>
      <c r="D28" s="125"/>
      <c r="E28" s="125"/>
    </row>
    <row r="29" spans="1:5" ht="14.4" x14ac:dyDescent="0.3">
      <c r="A29" s="126"/>
      <c r="B29" s="126"/>
      <c r="C29" s="127"/>
      <c r="D29" s="127"/>
      <c r="E29" s="127"/>
    </row>
    <row r="30" spans="1:5" ht="42.75" customHeight="1" x14ac:dyDescent="0.3">
      <c r="A30" s="126"/>
      <c r="B30" s="126"/>
      <c r="C30" s="127"/>
      <c r="D30" s="127"/>
      <c r="E30" s="127"/>
    </row>
    <row r="31" spans="1:5" ht="21.75" customHeight="1" x14ac:dyDescent="0.3">
      <c r="A31" s="77"/>
      <c r="B31" s="77"/>
      <c r="C31" s="77"/>
      <c r="D31" s="77"/>
      <c r="E31" s="78"/>
    </row>
    <row r="32" spans="1:5" ht="24.75" customHeight="1" x14ac:dyDescent="0.3">
      <c r="A32" s="79" t="s">
        <v>128</v>
      </c>
      <c r="B32" s="117" t="s">
        <v>197</v>
      </c>
      <c r="C32" s="79" t="s">
        <v>129</v>
      </c>
      <c r="D32" s="128" t="s">
        <v>198</v>
      </c>
      <c r="E32" s="129"/>
    </row>
    <row r="33" spans="1:5" ht="18" customHeight="1" x14ac:dyDescent="0.3">
      <c r="A33" s="79" t="s">
        <v>130</v>
      </c>
      <c r="B33" s="117" t="s">
        <v>199</v>
      </c>
      <c r="C33" s="80" t="s">
        <v>131</v>
      </c>
      <c r="D33" s="120" t="s">
        <v>202</v>
      </c>
      <c r="E33" s="121"/>
    </row>
    <row r="34" spans="1:5" ht="27.6" x14ac:dyDescent="0.3">
      <c r="A34" s="80" t="s">
        <v>132</v>
      </c>
      <c r="B34" s="117" t="s">
        <v>200</v>
      </c>
      <c r="C34" s="80" t="s">
        <v>133</v>
      </c>
      <c r="D34" s="120" t="s">
        <v>203</v>
      </c>
      <c r="E34" s="121"/>
    </row>
    <row r="35" spans="1:5" ht="27.6" x14ac:dyDescent="0.3">
      <c r="A35" s="80" t="s">
        <v>134</v>
      </c>
      <c r="B35" s="117" t="s">
        <v>195</v>
      </c>
      <c r="C35" s="80" t="s">
        <v>135</v>
      </c>
      <c r="D35" s="120" t="s">
        <v>204</v>
      </c>
      <c r="E35" s="121"/>
    </row>
    <row r="36" spans="1:5" ht="25.5" customHeight="1" x14ac:dyDescent="0.3">
      <c r="A36" s="81" t="s">
        <v>136</v>
      </c>
      <c r="B36" s="118" t="s">
        <v>201</v>
      </c>
      <c r="C36" s="81" t="s">
        <v>137</v>
      </c>
      <c r="D36" s="122" t="s">
        <v>205</v>
      </c>
      <c r="E36" s="123"/>
    </row>
    <row r="37" spans="1:5" ht="15" customHeight="1" x14ac:dyDescent="0.3">
      <c r="A37" s="82"/>
      <c r="B37" s="83"/>
      <c r="C37" s="83"/>
      <c r="D37" s="83"/>
      <c r="E37" s="84"/>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activeCell="A5" sqref="A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91"/>
      <c r="C1" s="91"/>
      <c r="D1" s="91"/>
      <c r="E1" s="91"/>
      <c r="F1" s="91"/>
      <c r="G1" s="91"/>
      <c r="H1" s="91"/>
      <c r="I1" s="91"/>
      <c r="J1" s="91"/>
      <c r="K1" s="91"/>
      <c r="L1" s="91"/>
      <c r="M1" s="91"/>
      <c r="N1" s="91"/>
      <c r="O1" s="91"/>
      <c r="P1" s="91"/>
      <c r="Q1" s="91"/>
      <c r="R1" s="91"/>
      <c r="S1" s="92"/>
    </row>
    <row r="2" spans="1:20" ht="18" x14ac:dyDescent="0.3">
      <c r="A2" s="2" t="s">
        <v>3</v>
      </c>
      <c r="B2" s="92"/>
      <c r="C2" s="92"/>
      <c r="D2" s="92"/>
      <c r="E2" s="92"/>
      <c r="F2" s="92"/>
      <c r="G2" s="92"/>
      <c r="H2" s="92"/>
      <c r="I2" s="92"/>
      <c r="J2" s="92"/>
      <c r="K2" s="92"/>
      <c r="L2" s="92"/>
      <c r="M2" s="92"/>
      <c r="N2" s="92"/>
      <c r="O2" s="92"/>
      <c r="P2" s="92"/>
      <c r="Q2" s="92"/>
      <c r="R2" s="92"/>
      <c r="S2" s="92"/>
    </row>
    <row r="3" spans="1:20" x14ac:dyDescent="0.3">
      <c r="A3" s="93" t="s">
        <v>141</v>
      </c>
      <c r="B3" s="94"/>
      <c r="C3" s="94"/>
      <c r="D3" s="94"/>
      <c r="E3" s="94"/>
      <c r="F3" s="94"/>
      <c r="G3" s="94"/>
      <c r="H3" s="147" t="s">
        <v>142</v>
      </c>
      <c r="I3" s="148"/>
      <c r="J3" s="148"/>
      <c r="K3" s="148"/>
      <c r="L3" s="148"/>
      <c r="M3" s="148"/>
      <c r="N3" s="148"/>
      <c r="O3" s="148"/>
      <c r="P3" s="148"/>
      <c r="Q3" s="148"/>
      <c r="R3" s="149"/>
      <c r="S3" s="100"/>
      <c r="T3" s="95"/>
    </row>
    <row r="4" spans="1:20" ht="41.4" x14ac:dyDescent="0.3">
      <c r="A4" s="96"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101" t="s">
        <v>154</v>
      </c>
    </row>
    <row r="5" spans="1:20" x14ac:dyDescent="0.3">
      <c r="A5" s="97">
        <v>1</v>
      </c>
      <c r="B5" s="3" t="s">
        <v>208</v>
      </c>
      <c r="C5" s="98" t="s">
        <v>209</v>
      </c>
      <c r="D5" s="13" t="s">
        <v>469</v>
      </c>
      <c r="E5" s="13" t="s">
        <v>475</v>
      </c>
      <c r="F5" s="13" t="s">
        <v>471</v>
      </c>
      <c r="G5" s="98" t="s">
        <v>468</v>
      </c>
      <c r="H5" s="107">
        <v>0</v>
      </c>
      <c r="I5" s="107">
        <v>8600</v>
      </c>
      <c r="J5" s="107">
        <v>0</v>
      </c>
      <c r="K5" s="107">
        <v>0</v>
      </c>
      <c r="L5" s="107">
        <v>0</v>
      </c>
      <c r="M5" s="107">
        <v>0</v>
      </c>
      <c r="N5" s="107">
        <v>0</v>
      </c>
      <c r="O5" s="107">
        <v>0</v>
      </c>
      <c r="P5" s="31">
        <f>SUM(H5:O5)</f>
        <v>8600</v>
      </c>
      <c r="Q5" s="107">
        <v>0</v>
      </c>
      <c r="R5" s="31">
        <f>P5-Q5</f>
        <v>8600</v>
      </c>
      <c r="S5" s="99"/>
      <c r="T5" s="89" t="s">
        <v>484</v>
      </c>
    </row>
  </sheetData>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8"/>
  <sheetViews>
    <sheetView showGridLines="0" topLeftCell="R1" zoomScaleNormal="100" workbookViewId="0">
      <pane ySplit="4" topLeftCell="A5" activePane="bottomLeft" state="frozen"/>
      <selection pane="bottomLeft" activeCell="W5" sqref="W5"/>
    </sheetView>
  </sheetViews>
  <sheetFormatPr defaultColWidth="8.77734375" defaultRowHeight="13.8" x14ac:dyDescent="0.3"/>
  <cols>
    <col min="1" max="1" width="8.77734375" style="34"/>
    <col min="2" max="2" width="15.77734375" style="34" customWidth="1"/>
    <col min="3" max="5" width="18.77734375" style="34" customWidth="1"/>
    <col min="6" max="6" width="19.5546875" style="34" customWidth="1"/>
    <col min="7" max="7" width="21" style="34" customWidth="1"/>
    <col min="8" max="8" width="23" style="34" customWidth="1"/>
    <col min="9" max="10" width="16" style="34" customWidth="1"/>
    <col min="11" max="11" width="14.77734375" style="34" customWidth="1"/>
    <col min="12" max="12" width="17.21875" style="34" customWidth="1"/>
    <col min="13" max="13" width="18.77734375" style="34" customWidth="1"/>
    <col min="14" max="14" width="17.77734375" style="34" customWidth="1"/>
    <col min="15" max="15" width="17.21875" style="34" customWidth="1"/>
    <col min="16" max="18" width="17.44140625" style="34" customWidth="1"/>
    <col min="19" max="19" width="20.21875" style="34" customWidth="1"/>
    <col min="20" max="20" width="20.5546875" style="34" customWidth="1"/>
    <col min="21" max="22" width="16" style="34" customWidth="1"/>
    <col min="23" max="23" width="74" style="34" customWidth="1"/>
    <col min="24" max="16384" width="8.77734375" style="34"/>
  </cols>
  <sheetData>
    <row r="1" spans="1:23" ht="18" x14ac:dyDescent="0.3">
      <c r="A1" s="2" t="s">
        <v>2</v>
      </c>
      <c r="B1" s="41"/>
      <c r="C1" s="41"/>
      <c r="D1" s="41"/>
      <c r="E1" s="41"/>
      <c r="F1" s="41"/>
      <c r="G1" s="41"/>
      <c r="H1" s="41"/>
      <c r="I1" s="41"/>
      <c r="J1" s="41"/>
      <c r="K1" s="41"/>
      <c r="L1" s="41"/>
      <c r="M1" s="41"/>
      <c r="N1" s="41"/>
      <c r="O1" s="41"/>
      <c r="P1" s="41"/>
      <c r="Q1" s="41"/>
      <c r="R1" s="41"/>
      <c r="S1" s="41"/>
      <c r="T1" s="41"/>
      <c r="U1" s="41"/>
      <c r="V1" s="41"/>
      <c r="W1" s="36"/>
    </row>
    <row r="2" spans="1:23" ht="15.6" x14ac:dyDescent="0.3">
      <c r="A2" s="40" t="s">
        <v>3</v>
      </c>
      <c r="B2" s="35"/>
      <c r="C2" s="35"/>
      <c r="D2" s="35"/>
      <c r="E2" s="35"/>
      <c r="F2" s="35"/>
      <c r="G2" s="35"/>
      <c r="H2" s="35"/>
      <c r="I2" s="35"/>
      <c r="J2" s="35"/>
      <c r="K2" s="35"/>
      <c r="L2" s="35"/>
      <c r="M2" s="35"/>
      <c r="N2" s="35"/>
      <c r="O2" s="35"/>
      <c r="P2" s="35"/>
      <c r="Q2" s="35"/>
      <c r="R2" s="35"/>
      <c r="S2" s="35"/>
      <c r="T2" s="35"/>
      <c r="U2" s="35"/>
      <c r="V2" s="35"/>
      <c r="W2" s="36"/>
    </row>
    <row r="3" spans="1:23" x14ac:dyDescent="0.3">
      <c r="A3" s="37" t="s">
        <v>23</v>
      </c>
      <c r="B3" s="38"/>
      <c r="C3" s="38"/>
      <c r="D3" s="38"/>
      <c r="E3" s="38"/>
      <c r="F3" s="38"/>
      <c r="G3" s="38"/>
      <c r="H3" s="38"/>
      <c r="I3" s="38"/>
      <c r="J3" s="38"/>
      <c r="K3" s="38"/>
      <c r="L3" s="38"/>
      <c r="M3" s="33"/>
      <c r="N3" s="38"/>
      <c r="O3" s="38"/>
      <c r="P3" s="35"/>
      <c r="Q3" s="35"/>
      <c r="R3" s="35"/>
      <c r="S3" s="38"/>
      <c r="T3" s="38"/>
      <c r="U3" s="38"/>
      <c r="V3" s="38"/>
      <c r="W3" s="39"/>
    </row>
    <row r="4" spans="1:23" ht="41.4" x14ac:dyDescent="0.3">
      <c r="A4" s="9" t="s">
        <v>4</v>
      </c>
      <c r="B4" s="10" t="s">
        <v>87</v>
      </c>
      <c r="C4" s="10" t="s">
        <v>86</v>
      </c>
      <c r="D4" s="11" t="s">
        <v>24</v>
      </c>
      <c r="E4" s="11" t="s">
        <v>85</v>
      </c>
      <c r="F4" s="11" t="s">
        <v>88</v>
      </c>
      <c r="G4" s="11" t="s">
        <v>179</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03" t="s">
        <v>170</v>
      </c>
      <c r="W4" s="10" t="s">
        <v>34</v>
      </c>
    </row>
    <row r="5" spans="1:23" ht="55.2" x14ac:dyDescent="0.3">
      <c r="A5" s="12">
        <v>1</v>
      </c>
      <c r="B5" s="3" t="s">
        <v>208</v>
      </c>
      <c r="C5" s="13" t="s">
        <v>209</v>
      </c>
      <c r="D5" s="13" t="s">
        <v>468</v>
      </c>
      <c r="E5" s="14">
        <v>45783</v>
      </c>
      <c r="F5" s="13" t="s">
        <v>469</v>
      </c>
      <c r="G5" s="13" t="s">
        <v>475</v>
      </c>
      <c r="H5" s="13" t="s">
        <v>471</v>
      </c>
      <c r="I5" s="110" t="s">
        <v>213</v>
      </c>
      <c r="J5" s="110" t="s">
        <v>217</v>
      </c>
      <c r="K5" s="110" t="s">
        <v>236</v>
      </c>
      <c r="L5" s="110">
        <v>33724728</v>
      </c>
      <c r="M5" s="110" t="s">
        <v>232</v>
      </c>
      <c r="N5" s="110">
        <v>41688</v>
      </c>
      <c r="O5" s="110">
        <v>2150</v>
      </c>
      <c r="P5" s="15" t="s">
        <v>477</v>
      </c>
      <c r="Q5" s="15">
        <v>44778</v>
      </c>
      <c r="R5" s="13">
        <v>2150</v>
      </c>
      <c r="S5" s="13">
        <v>0</v>
      </c>
      <c r="T5" s="13">
        <v>0</v>
      </c>
      <c r="U5" s="109">
        <f>R5-(S5+T5)</f>
        <v>2150</v>
      </c>
      <c r="V5" s="4" t="s">
        <v>478</v>
      </c>
      <c r="W5" s="115" t="s">
        <v>479</v>
      </c>
    </row>
    <row r="6" spans="1:23" ht="55.2" x14ac:dyDescent="0.3">
      <c r="A6" s="12">
        <v>2</v>
      </c>
      <c r="B6" s="3" t="s">
        <v>208</v>
      </c>
      <c r="C6" s="13" t="s">
        <v>209</v>
      </c>
      <c r="D6" s="13" t="s">
        <v>468</v>
      </c>
      <c r="E6" s="14">
        <v>45783</v>
      </c>
      <c r="F6" s="13" t="s">
        <v>469</v>
      </c>
      <c r="G6" s="13" t="s">
        <v>475</v>
      </c>
      <c r="H6" s="13" t="s">
        <v>471</v>
      </c>
      <c r="I6" s="110" t="s">
        <v>213</v>
      </c>
      <c r="J6" s="110" t="s">
        <v>219</v>
      </c>
      <c r="K6" s="110" t="s">
        <v>238</v>
      </c>
      <c r="L6" s="110">
        <v>33725421</v>
      </c>
      <c r="M6" s="110" t="s">
        <v>232</v>
      </c>
      <c r="N6" s="110">
        <v>41688</v>
      </c>
      <c r="O6" s="110">
        <v>2150</v>
      </c>
      <c r="P6" s="15" t="s">
        <v>477</v>
      </c>
      <c r="Q6" s="15">
        <v>44778</v>
      </c>
      <c r="R6" s="13">
        <v>2150</v>
      </c>
      <c r="S6" s="13">
        <v>0</v>
      </c>
      <c r="T6" s="13">
        <v>0</v>
      </c>
      <c r="U6" s="109">
        <f t="shared" ref="U6:U8" si="0">R6-(S6+T6)</f>
        <v>2150</v>
      </c>
      <c r="V6" s="4" t="s">
        <v>478</v>
      </c>
      <c r="W6" s="115" t="s">
        <v>479</v>
      </c>
    </row>
    <row r="7" spans="1:23" ht="55.2" x14ac:dyDescent="0.3">
      <c r="A7" s="12">
        <v>3</v>
      </c>
      <c r="B7" s="3" t="s">
        <v>208</v>
      </c>
      <c r="C7" s="13" t="s">
        <v>209</v>
      </c>
      <c r="D7" s="13" t="s">
        <v>468</v>
      </c>
      <c r="E7" s="14">
        <v>45783</v>
      </c>
      <c r="F7" s="13" t="s">
        <v>469</v>
      </c>
      <c r="G7" s="13" t="s">
        <v>475</v>
      </c>
      <c r="H7" s="13" t="s">
        <v>471</v>
      </c>
      <c r="I7" s="110" t="s">
        <v>213</v>
      </c>
      <c r="J7" s="110" t="s">
        <v>220</v>
      </c>
      <c r="K7" s="110" t="s">
        <v>240</v>
      </c>
      <c r="L7" s="110">
        <v>33729250</v>
      </c>
      <c r="M7" s="110" t="s">
        <v>232</v>
      </c>
      <c r="N7" s="110">
        <v>41688</v>
      </c>
      <c r="O7" s="110">
        <v>2150</v>
      </c>
      <c r="P7" s="15" t="s">
        <v>477</v>
      </c>
      <c r="Q7" s="15">
        <v>44778</v>
      </c>
      <c r="R7" s="13">
        <v>2150</v>
      </c>
      <c r="S7" s="13">
        <v>0</v>
      </c>
      <c r="T7" s="13">
        <v>0</v>
      </c>
      <c r="U7" s="109">
        <f t="shared" si="0"/>
        <v>2150</v>
      </c>
      <c r="V7" s="4" t="s">
        <v>478</v>
      </c>
      <c r="W7" s="115" t="s">
        <v>479</v>
      </c>
    </row>
    <row r="8" spans="1:23" ht="55.2" x14ac:dyDescent="0.3">
      <c r="A8" s="12">
        <v>4</v>
      </c>
      <c r="B8" s="3" t="s">
        <v>208</v>
      </c>
      <c r="C8" s="13" t="s">
        <v>209</v>
      </c>
      <c r="D8" s="13" t="s">
        <v>468</v>
      </c>
      <c r="E8" s="14">
        <v>45783</v>
      </c>
      <c r="F8" s="13" t="s">
        <v>469</v>
      </c>
      <c r="G8" s="13" t="s">
        <v>475</v>
      </c>
      <c r="H8" s="13" t="s">
        <v>471</v>
      </c>
      <c r="I8" s="110" t="s">
        <v>213</v>
      </c>
      <c r="J8" s="110" t="s">
        <v>221</v>
      </c>
      <c r="K8" s="110" t="s">
        <v>242</v>
      </c>
      <c r="L8" s="110">
        <v>34438524</v>
      </c>
      <c r="M8" s="110" t="s">
        <v>243</v>
      </c>
      <c r="N8" s="110">
        <v>41688</v>
      </c>
      <c r="O8" s="110">
        <v>2750</v>
      </c>
      <c r="P8" s="15" t="s">
        <v>477</v>
      </c>
      <c r="Q8" s="15">
        <v>44778</v>
      </c>
      <c r="R8" s="13">
        <v>2150</v>
      </c>
      <c r="S8" s="13">
        <v>0</v>
      </c>
      <c r="T8" s="13">
        <v>0</v>
      </c>
      <c r="U8" s="109">
        <f t="shared" si="0"/>
        <v>2150</v>
      </c>
      <c r="V8" s="4" t="s">
        <v>478</v>
      </c>
      <c r="W8" s="115" t="s">
        <v>479</v>
      </c>
    </row>
  </sheetData>
  <conditionalFormatting sqref="L5">
    <cfRule type="duplicateValues" dxfId="0" priority="2" stopIfTrue="1"/>
  </conditionalFormatting>
  <dataValidations count="4">
    <dataValidation type="custom" allowBlank="1" showInputMessage="1" showErrorMessage="1" sqref="D5:D8" xr:uid="{64D1E907-3FB2-42C7-BBB0-7DFA20E5FA18}">
      <formula1>AND(LEN(D5)=11,OR(MID(D5,1,1)="F",MID(D5,1,1)="C"),ISNUMBER(VALUE(MID(D5,2,4))),MID(D5,6,1)="-",ISNUMBER(VALUE(MID(D5,7,5))))</formula1>
    </dataValidation>
    <dataValidation type="list" allowBlank="1" showInputMessage="1" showErrorMessage="1" sqref="P5:P8" xr:uid="{A65C28C4-9C00-4F87-B92F-88E284503E70}">
      <formula1>"Installment,Pre-Closure,Disbursed Amount Recollected,Loan Processing Fee,Advance Collection,Death Case-Installment,Commission,Other Amount (Specify in Remarks)"</formula1>
    </dataValidation>
    <dataValidation allowBlank="1" showErrorMessage="1" sqref="B5:B8" xr:uid="{1DCC5922-6094-4B67-9DD4-674F72F1659B}"/>
    <dataValidation type="list" allowBlank="1" showInputMessage="1" showErrorMessage="1" sqref="V5:V8"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56"/>
  <sheetViews>
    <sheetView showGridLines="0" zoomScaleNormal="100" workbookViewId="0">
      <pane ySplit="5" topLeftCell="A6" activePane="bottomLeft" state="frozen"/>
      <selection pane="bottomLeft" activeCell="A6" sqref="A6"/>
    </sheetView>
  </sheetViews>
  <sheetFormatPr defaultColWidth="8.77734375" defaultRowHeight="14.4" x14ac:dyDescent="0.3"/>
  <cols>
    <col min="1" max="12" width="8.77734375" style="28"/>
    <col min="13" max="13" width="14.6640625" style="28" bestFit="1" customWidth="1"/>
    <col min="14" max="17" width="8.77734375" style="28"/>
    <col min="18" max="18" width="17.109375" style="28" customWidth="1"/>
    <col min="19" max="20" width="14.21875" style="28" bestFit="1" customWidth="1"/>
    <col min="21" max="23" width="8.77734375" style="28"/>
    <col min="24" max="24" width="9" style="28" bestFit="1" customWidth="1"/>
    <col min="25" max="25" width="15.109375" style="28" bestFit="1" customWidth="1"/>
    <col min="26" max="28" width="8.77734375" style="28"/>
    <col min="29" max="29" width="10.33203125" style="28" customWidth="1"/>
    <col min="30" max="37" width="8.77734375" style="28"/>
    <col min="38" max="38" width="11.109375" style="28" customWidth="1"/>
    <col min="39" max="39" width="10.6640625" style="28" customWidth="1"/>
    <col min="40" max="40" width="10.77734375" style="28" customWidth="1"/>
    <col min="41" max="41" width="8.77734375" style="28"/>
    <col min="42" max="42" width="10.6640625" style="28" customWidth="1"/>
    <col min="43" max="53" width="8.77734375" style="28"/>
    <col min="54" max="55" width="24.21875" style="28" customWidth="1"/>
    <col min="56" max="56" width="19.44140625" style="28" customWidth="1"/>
    <col min="57" max="58" width="27.44140625" style="28" customWidth="1"/>
    <col min="59" max="59" width="27" style="28" customWidth="1"/>
    <col min="60" max="60" width="29" style="28" customWidth="1"/>
    <col min="61" max="61" width="18.5546875" style="28" customWidth="1"/>
    <col min="62" max="62" width="24" style="28" customWidth="1"/>
    <col min="63" max="63" width="20.77734375" style="28" customWidth="1"/>
    <col min="64" max="64" width="60.21875" style="28" customWidth="1"/>
    <col min="65" max="16384" width="8.77734375" style="28"/>
  </cols>
  <sheetData>
    <row r="1" spans="1:64" s="34" customFormat="1" ht="17.100000000000001" customHeight="1" x14ac:dyDescent="0.3">
      <c r="A1" s="43" t="s">
        <v>2</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5"/>
    </row>
    <row r="2" spans="1:64" s="34" customFormat="1" ht="15" customHeight="1" x14ac:dyDescent="0.3">
      <c r="A2" s="46" t="s">
        <v>3</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8"/>
    </row>
    <row r="3" spans="1:64" s="34" customFormat="1" ht="13.8" x14ac:dyDescent="0.3">
      <c r="A3" s="49" t="s">
        <v>180</v>
      </c>
      <c r="B3" s="50"/>
      <c r="C3" s="50"/>
      <c r="D3" s="50"/>
      <c r="E3" s="50" t="s">
        <v>482</v>
      </c>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1"/>
    </row>
    <row r="4" spans="1:64" s="34" customFormat="1" ht="13.8" x14ac:dyDescent="0.3">
      <c r="A4" s="49" t="s">
        <v>167</v>
      </c>
      <c r="B4" s="50"/>
      <c r="C4" s="50"/>
      <c r="D4" s="50" t="s">
        <v>483</v>
      </c>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1"/>
    </row>
    <row r="5" spans="1:64" ht="55.2" x14ac:dyDescent="0.3">
      <c r="A5" s="17" t="s">
        <v>4</v>
      </c>
      <c r="B5" s="17" t="s">
        <v>6</v>
      </c>
      <c r="C5" s="17" t="s">
        <v>5</v>
      </c>
      <c r="D5" s="17" t="s">
        <v>104</v>
      </c>
      <c r="E5" s="17" t="s">
        <v>103</v>
      </c>
      <c r="F5" s="17" t="s">
        <v>35</v>
      </c>
      <c r="G5" s="17" t="s">
        <v>1</v>
      </c>
      <c r="H5" s="17" t="s">
        <v>0</v>
      </c>
      <c r="I5" s="17" t="s">
        <v>36</v>
      </c>
      <c r="J5" s="17" t="s">
        <v>174</v>
      </c>
      <c r="K5" s="17" t="s">
        <v>37</v>
      </c>
      <c r="L5" s="17" t="s">
        <v>38</v>
      </c>
      <c r="M5" s="17" t="s">
        <v>39</v>
      </c>
      <c r="N5" s="17" t="s">
        <v>40</v>
      </c>
      <c r="O5" s="17" t="s">
        <v>25</v>
      </c>
      <c r="P5" s="17" t="s">
        <v>41</v>
      </c>
      <c r="Q5" s="17" t="s">
        <v>42</v>
      </c>
      <c r="R5" s="17" t="s">
        <v>43</v>
      </c>
      <c r="S5" s="17" t="s">
        <v>44</v>
      </c>
      <c r="T5" s="17" t="s">
        <v>45</v>
      </c>
      <c r="U5" s="17" t="s">
        <v>46</v>
      </c>
      <c r="V5" s="17" t="s">
        <v>47</v>
      </c>
      <c r="W5" s="17" t="s">
        <v>48</v>
      </c>
      <c r="X5" s="17" t="s">
        <v>49</v>
      </c>
      <c r="Y5" s="17" t="s">
        <v>50</v>
      </c>
      <c r="Z5" s="17" t="s">
        <v>51</v>
      </c>
      <c r="AA5" s="17" t="s">
        <v>52</v>
      </c>
      <c r="AB5" s="17" t="s">
        <v>53</v>
      </c>
      <c r="AC5" s="17" t="s">
        <v>54</v>
      </c>
      <c r="AD5" s="17" t="s">
        <v>55</v>
      </c>
      <c r="AE5" s="17" t="s">
        <v>56</v>
      </c>
      <c r="AF5" s="17" t="s">
        <v>57</v>
      </c>
      <c r="AG5" s="17" t="s">
        <v>58</v>
      </c>
      <c r="AH5" s="17" t="s">
        <v>59</v>
      </c>
      <c r="AI5" s="17" t="s">
        <v>175</v>
      </c>
      <c r="AJ5" s="17" t="s">
        <v>60</v>
      </c>
      <c r="AK5" s="17" t="s">
        <v>61</v>
      </c>
      <c r="AL5" s="17" t="s">
        <v>176</v>
      </c>
      <c r="AM5" s="17" t="s">
        <v>177</v>
      </c>
      <c r="AN5" s="17" t="s">
        <v>62</v>
      </c>
      <c r="AO5" s="17" t="s">
        <v>63</v>
      </c>
      <c r="AP5" s="17" t="s">
        <v>64</v>
      </c>
      <c r="AQ5" s="17" t="s">
        <v>65</v>
      </c>
      <c r="AR5" s="17" t="s">
        <v>178</v>
      </c>
      <c r="AS5" s="17" t="s">
        <v>66</v>
      </c>
      <c r="AT5" s="17" t="s">
        <v>67</v>
      </c>
      <c r="AU5" s="17" t="s">
        <v>68</v>
      </c>
      <c r="AV5" s="17" t="s">
        <v>69</v>
      </c>
      <c r="AW5" s="17" t="s">
        <v>70</v>
      </c>
      <c r="AX5" s="17" t="s">
        <v>71</v>
      </c>
      <c r="AY5" s="17" t="s">
        <v>72</v>
      </c>
      <c r="AZ5" s="17" t="s">
        <v>73</v>
      </c>
      <c r="BA5" s="17" t="s">
        <v>74</v>
      </c>
      <c r="BB5" s="18" t="s">
        <v>138</v>
      </c>
      <c r="BC5" s="18" t="s">
        <v>168</v>
      </c>
      <c r="BD5" s="18" t="s">
        <v>181</v>
      </c>
      <c r="BE5" s="18" t="s">
        <v>83</v>
      </c>
      <c r="BF5" s="108" t="s">
        <v>184</v>
      </c>
      <c r="BG5" s="18" t="s">
        <v>169</v>
      </c>
      <c r="BH5" s="18" t="s">
        <v>183</v>
      </c>
      <c r="BI5" s="18" t="s">
        <v>82</v>
      </c>
      <c r="BJ5" s="18" t="s">
        <v>182</v>
      </c>
      <c r="BK5" s="18" t="s">
        <v>101</v>
      </c>
      <c r="BL5" s="18" t="s">
        <v>75</v>
      </c>
    </row>
    <row r="6" spans="1:64" ht="41.4" x14ac:dyDescent="0.3">
      <c r="A6" s="110">
        <v>1</v>
      </c>
      <c r="B6" s="110" t="s">
        <v>206</v>
      </c>
      <c r="C6" s="110" t="s">
        <v>207</v>
      </c>
      <c r="D6" s="110" t="s">
        <v>189</v>
      </c>
      <c r="E6" s="110" t="s">
        <v>188</v>
      </c>
      <c r="F6" s="110" t="s">
        <v>187</v>
      </c>
      <c r="G6" s="110" t="s">
        <v>208</v>
      </c>
      <c r="H6" s="110" t="s">
        <v>209</v>
      </c>
      <c r="I6" s="110">
        <v>180153</v>
      </c>
      <c r="J6" s="110" t="s">
        <v>210</v>
      </c>
      <c r="K6" s="110">
        <v>180153</v>
      </c>
      <c r="L6" s="110" t="s">
        <v>211</v>
      </c>
      <c r="M6" s="110" t="s">
        <v>212</v>
      </c>
      <c r="N6" s="110">
        <v>31007</v>
      </c>
      <c r="O6" s="110" t="s">
        <v>213</v>
      </c>
      <c r="P6" s="110">
        <v>47862</v>
      </c>
      <c r="Q6" s="110" t="s">
        <v>214</v>
      </c>
      <c r="R6" s="110" t="s">
        <v>215</v>
      </c>
      <c r="S6" s="110" t="s">
        <v>216</v>
      </c>
      <c r="T6" s="110" t="s">
        <v>228</v>
      </c>
      <c r="U6" s="110" t="s">
        <v>229</v>
      </c>
      <c r="V6" s="110">
        <v>0</v>
      </c>
      <c r="W6" s="110" t="s">
        <v>230</v>
      </c>
      <c r="X6" s="110">
        <v>33724565</v>
      </c>
      <c r="Y6" s="110" t="s">
        <v>231</v>
      </c>
      <c r="Z6" s="110" t="s">
        <v>232</v>
      </c>
      <c r="AA6" s="110">
        <v>41688</v>
      </c>
      <c r="AB6" s="110" t="s">
        <v>233</v>
      </c>
      <c r="AC6" s="110">
        <v>24</v>
      </c>
      <c r="AD6" s="110" t="s">
        <v>234</v>
      </c>
      <c r="AE6" s="110" t="s">
        <v>232</v>
      </c>
      <c r="AF6" s="110">
        <v>2773</v>
      </c>
      <c r="AG6" s="110">
        <v>2150</v>
      </c>
      <c r="AH6" s="110" t="s">
        <v>252</v>
      </c>
      <c r="AI6" s="110">
        <v>5725.18</v>
      </c>
      <c r="AJ6" s="110">
        <v>3497.82</v>
      </c>
      <c r="AK6" s="110">
        <v>9223</v>
      </c>
      <c r="AL6" s="110">
        <v>35962.82</v>
      </c>
      <c r="AM6" s="110">
        <v>7037.18</v>
      </c>
      <c r="AN6" s="110">
        <v>43000</v>
      </c>
      <c r="AO6" s="110">
        <v>35962.82</v>
      </c>
      <c r="AP6" s="110">
        <v>7037.18</v>
      </c>
      <c r="AQ6" s="110">
        <v>43000</v>
      </c>
      <c r="AR6" s="110">
        <v>43</v>
      </c>
      <c r="AS6" s="110"/>
      <c r="AT6" s="110"/>
      <c r="AU6" s="110"/>
      <c r="AV6" s="110"/>
      <c r="AW6" s="110"/>
      <c r="AX6" s="110" t="s">
        <v>261</v>
      </c>
      <c r="AY6" s="110"/>
      <c r="AZ6" s="110"/>
      <c r="BA6" s="110">
        <v>0</v>
      </c>
      <c r="BB6" s="111">
        <v>45792</v>
      </c>
      <c r="BC6" s="111" t="s">
        <v>262</v>
      </c>
      <c r="BD6" s="110" t="s">
        <v>263</v>
      </c>
      <c r="BE6" s="110" t="s">
        <v>264</v>
      </c>
      <c r="BF6" s="113" t="s">
        <v>266</v>
      </c>
      <c r="BG6" s="116"/>
      <c r="BH6" s="30"/>
      <c r="BI6" s="110" t="s">
        <v>476</v>
      </c>
      <c r="BJ6" s="110" t="s">
        <v>476</v>
      </c>
      <c r="BK6" s="30">
        <v>0</v>
      </c>
      <c r="BL6" s="114" t="s">
        <v>267</v>
      </c>
    </row>
    <row r="7" spans="1:64" ht="69" x14ac:dyDescent="0.3">
      <c r="A7" s="110">
        <v>2</v>
      </c>
      <c r="B7" s="110" t="s">
        <v>206</v>
      </c>
      <c r="C7" s="110" t="s">
        <v>207</v>
      </c>
      <c r="D7" s="110" t="s">
        <v>189</v>
      </c>
      <c r="E7" s="110" t="s">
        <v>188</v>
      </c>
      <c r="F7" s="110" t="s">
        <v>187</v>
      </c>
      <c r="G7" s="110" t="s">
        <v>208</v>
      </c>
      <c r="H7" s="110" t="s">
        <v>209</v>
      </c>
      <c r="I7" s="110">
        <v>180153</v>
      </c>
      <c r="J7" s="110" t="s">
        <v>210</v>
      </c>
      <c r="K7" s="110">
        <v>180153</v>
      </c>
      <c r="L7" s="110" t="s">
        <v>211</v>
      </c>
      <c r="M7" s="110" t="s">
        <v>212</v>
      </c>
      <c r="N7" s="110">
        <v>31007</v>
      </c>
      <c r="O7" s="110" t="s">
        <v>213</v>
      </c>
      <c r="P7" s="110">
        <v>47862</v>
      </c>
      <c r="Q7" s="110" t="s">
        <v>214</v>
      </c>
      <c r="R7" s="110" t="s">
        <v>215</v>
      </c>
      <c r="S7" s="110" t="s">
        <v>217</v>
      </c>
      <c r="T7" s="110" t="s">
        <v>235</v>
      </c>
      <c r="U7" s="110" t="s">
        <v>229</v>
      </c>
      <c r="V7" s="110">
        <v>0</v>
      </c>
      <c r="W7" s="110" t="s">
        <v>230</v>
      </c>
      <c r="X7" s="110">
        <v>33724728</v>
      </c>
      <c r="Y7" s="110" t="s">
        <v>236</v>
      </c>
      <c r="Z7" s="110" t="s">
        <v>232</v>
      </c>
      <c r="AA7" s="110">
        <v>41688</v>
      </c>
      <c r="AB7" s="110" t="s">
        <v>233</v>
      </c>
      <c r="AC7" s="110">
        <v>24</v>
      </c>
      <c r="AD7" s="110" t="s">
        <v>234</v>
      </c>
      <c r="AE7" s="110" t="s">
        <v>232</v>
      </c>
      <c r="AF7" s="110">
        <v>2773</v>
      </c>
      <c r="AG7" s="110">
        <v>2150</v>
      </c>
      <c r="AH7" s="110" t="s">
        <v>253</v>
      </c>
      <c r="AI7" s="110">
        <v>10389.74</v>
      </c>
      <c r="AJ7" s="110">
        <v>5283.26</v>
      </c>
      <c r="AK7" s="110">
        <v>15673</v>
      </c>
      <c r="AL7" s="110">
        <v>31298.26</v>
      </c>
      <c r="AM7" s="110">
        <v>5251.74</v>
      </c>
      <c r="AN7" s="110">
        <v>36550</v>
      </c>
      <c r="AO7" s="110">
        <v>31298.26</v>
      </c>
      <c r="AP7" s="110">
        <v>5251.74</v>
      </c>
      <c r="AQ7" s="110">
        <v>36550</v>
      </c>
      <c r="AR7" s="110">
        <v>43</v>
      </c>
      <c r="AS7" s="110"/>
      <c r="AT7" s="110"/>
      <c r="AU7" s="110"/>
      <c r="AV7" s="110"/>
      <c r="AW7" s="110"/>
      <c r="AX7" s="110" t="s">
        <v>261</v>
      </c>
      <c r="AY7" s="110"/>
      <c r="AZ7" s="110"/>
      <c r="BA7" s="110">
        <v>0</v>
      </c>
      <c r="BB7" s="111">
        <v>45792</v>
      </c>
      <c r="BC7" s="111" t="s">
        <v>262</v>
      </c>
      <c r="BD7" s="110" t="s">
        <v>263</v>
      </c>
      <c r="BE7" s="110" t="s">
        <v>265</v>
      </c>
      <c r="BF7" s="113" t="s">
        <v>266</v>
      </c>
      <c r="BG7" s="116" t="s">
        <v>478</v>
      </c>
      <c r="BH7" s="30"/>
      <c r="BI7" s="110" t="s">
        <v>480</v>
      </c>
      <c r="BJ7" s="110" t="s">
        <v>481</v>
      </c>
      <c r="BK7" s="30">
        <v>2150</v>
      </c>
      <c r="BL7" s="115" t="s">
        <v>479</v>
      </c>
    </row>
    <row r="8" spans="1:64" ht="41.4" x14ac:dyDescent="0.3">
      <c r="A8" s="110">
        <v>3</v>
      </c>
      <c r="B8" s="110" t="s">
        <v>206</v>
      </c>
      <c r="C8" s="110" t="s">
        <v>207</v>
      </c>
      <c r="D8" s="110" t="s">
        <v>189</v>
      </c>
      <c r="E8" s="110" t="s">
        <v>188</v>
      </c>
      <c r="F8" s="110" t="s">
        <v>187</v>
      </c>
      <c r="G8" s="110" t="s">
        <v>208</v>
      </c>
      <c r="H8" s="110" t="s">
        <v>209</v>
      </c>
      <c r="I8" s="110">
        <v>180153</v>
      </c>
      <c r="J8" s="110" t="s">
        <v>210</v>
      </c>
      <c r="K8" s="110">
        <v>180153</v>
      </c>
      <c r="L8" s="110" t="s">
        <v>211</v>
      </c>
      <c r="M8" s="110" t="s">
        <v>212</v>
      </c>
      <c r="N8" s="110">
        <v>31007</v>
      </c>
      <c r="O8" s="110" t="s">
        <v>213</v>
      </c>
      <c r="P8" s="110">
        <v>47862</v>
      </c>
      <c r="Q8" s="110" t="s">
        <v>214</v>
      </c>
      <c r="R8" s="110" t="s">
        <v>215</v>
      </c>
      <c r="S8" s="110" t="s">
        <v>218</v>
      </c>
      <c r="T8" s="110" t="s">
        <v>228</v>
      </c>
      <c r="U8" s="110" t="s">
        <v>229</v>
      </c>
      <c r="V8" s="110">
        <v>0</v>
      </c>
      <c r="W8" s="110" t="s">
        <v>230</v>
      </c>
      <c r="X8" s="110">
        <v>33725386</v>
      </c>
      <c r="Y8" s="110" t="s">
        <v>237</v>
      </c>
      <c r="Z8" s="110" t="s">
        <v>232</v>
      </c>
      <c r="AA8" s="110">
        <v>41688</v>
      </c>
      <c r="AB8" s="110" t="s">
        <v>233</v>
      </c>
      <c r="AC8" s="110">
        <v>24</v>
      </c>
      <c r="AD8" s="110" t="s">
        <v>234</v>
      </c>
      <c r="AE8" s="110" t="s">
        <v>232</v>
      </c>
      <c r="AF8" s="110">
        <v>2773</v>
      </c>
      <c r="AG8" s="110">
        <v>2150</v>
      </c>
      <c r="AH8" s="110" t="s">
        <v>252</v>
      </c>
      <c r="AI8" s="110">
        <v>5725.18</v>
      </c>
      <c r="AJ8" s="110">
        <v>3497.82</v>
      </c>
      <c r="AK8" s="110">
        <v>9223</v>
      </c>
      <c r="AL8" s="110">
        <v>35962.82</v>
      </c>
      <c r="AM8" s="110">
        <v>7037.18</v>
      </c>
      <c r="AN8" s="110">
        <v>43000</v>
      </c>
      <c r="AO8" s="110">
        <v>35962.82</v>
      </c>
      <c r="AP8" s="110">
        <v>7037.18</v>
      </c>
      <c r="AQ8" s="110">
        <v>43000</v>
      </c>
      <c r="AR8" s="110">
        <v>43</v>
      </c>
      <c r="AS8" s="110"/>
      <c r="AT8" s="110"/>
      <c r="AU8" s="110"/>
      <c r="AV8" s="110"/>
      <c r="AW8" s="110"/>
      <c r="AX8" s="110" t="s">
        <v>261</v>
      </c>
      <c r="AY8" s="110"/>
      <c r="AZ8" s="110"/>
      <c r="BA8" s="110">
        <v>0</v>
      </c>
      <c r="BB8" s="111">
        <v>45792</v>
      </c>
      <c r="BC8" s="111" t="s">
        <v>262</v>
      </c>
      <c r="BD8" s="110" t="s">
        <v>263</v>
      </c>
      <c r="BE8" s="110" t="s">
        <v>264</v>
      </c>
      <c r="BF8" s="113" t="s">
        <v>266</v>
      </c>
      <c r="BG8" s="116"/>
      <c r="BH8" s="30"/>
      <c r="BI8" s="110" t="s">
        <v>476</v>
      </c>
      <c r="BJ8" s="110" t="s">
        <v>476</v>
      </c>
      <c r="BK8" s="30">
        <v>0</v>
      </c>
      <c r="BL8" s="114" t="s">
        <v>267</v>
      </c>
    </row>
    <row r="9" spans="1:64" ht="69" x14ac:dyDescent="0.3">
      <c r="A9" s="110">
        <v>4</v>
      </c>
      <c r="B9" s="110" t="s">
        <v>206</v>
      </c>
      <c r="C9" s="110" t="s">
        <v>207</v>
      </c>
      <c r="D9" s="110" t="s">
        <v>189</v>
      </c>
      <c r="E9" s="110" t="s">
        <v>188</v>
      </c>
      <c r="F9" s="110" t="s">
        <v>187</v>
      </c>
      <c r="G9" s="110" t="s">
        <v>208</v>
      </c>
      <c r="H9" s="110" t="s">
        <v>209</v>
      </c>
      <c r="I9" s="110">
        <v>180153</v>
      </c>
      <c r="J9" s="110" t="s">
        <v>210</v>
      </c>
      <c r="K9" s="110">
        <v>180153</v>
      </c>
      <c r="L9" s="110" t="s">
        <v>211</v>
      </c>
      <c r="M9" s="110" t="s">
        <v>212</v>
      </c>
      <c r="N9" s="110">
        <v>31007</v>
      </c>
      <c r="O9" s="110" t="s">
        <v>213</v>
      </c>
      <c r="P9" s="110">
        <v>47862</v>
      </c>
      <c r="Q9" s="110" t="s">
        <v>214</v>
      </c>
      <c r="R9" s="110" t="s">
        <v>215</v>
      </c>
      <c r="S9" s="110" t="s">
        <v>219</v>
      </c>
      <c r="T9" s="110" t="s">
        <v>228</v>
      </c>
      <c r="U9" s="110" t="s">
        <v>229</v>
      </c>
      <c r="V9" s="110">
        <v>0</v>
      </c>
      <c r="W9" s="110" t="s">
        <v>230</v>
      </c>
      <c r="X9" s="110">
        <v>33725421</v>
      </c>
      <c r="Y9" s="110" t="s">
        <v>238</v>
      </c>
      <c r="Z9" s="110" t="s">
        <v>232</v>
      </c>
      <c r="AA9" s="110">
        <v>41688</v>
      </c>
      <c r="AB9" s="110" t="s">
        <v>233</v>
      </c>
      <c r="AC9" s="110">
        <v>24</v>
      </c>
      <c r="AD9" s="110" t="s">
        <v>234</v>
      </c>
      <c r="AE9" s="110" t="s">
        <v>232</v>
      </c>
      <c r="AF9" s="110">
        <v>2773</v>
      </c>
      <c r="AG9" s="110">
        <v>2150</v>
      </c>
      <c r="AH9" s="110" t="s">
        <v>253</v>
      </c>
      <c r="AI9" s="110">
        <v>10389.74</v>
      </c>
      <c r="AJ9" s="110">
        <v>5283.26</v>
      </c>
      <c r="AK9" s="110">
        <v>15673</v>
      </c>
      <c r="AL9" s="110">
        <v>31298.26</v>
      </c>
      <c r="AM9" s="110">
        <v>5251.74</v>
      </c>
      <c r="AN9" s="110">
        <v>36550</v>
      </c>
      <c r="AO9" s="110">
        <v>31298.26</v>
      </c>
      <c r="AP9" s="110">
        <v>5251.74</v>
      </c>
      <c r="AQ9" s="110">
        <v>36550</v>
      </c>
      <c r="AR9" s="110">
        <v>43</v>
      </c>
      <c r="AS9" s="110"/>
      <c r="AT9" s="110"/>
      <c r="AU9" s="110"/>
      <c r="AV9" s="110"/>
      <c r="AW9" s="110"/>
      <c r="AX9" s="110" t="s">
        <v>261</v>
      </c>
      <c r="AY9" s="110"/>
      <c r="AZ9" s="110"/>
      <c r="BA9" s="110">
        <v>0</v>
      </c>
      <c r="BB9" s="111">
        <v>45792</v>
      </c>
      <c r="BC9" s="111" t="s">
        <v>262</v>
      </c>
      <c r="BD9" s="110" t="s">
        <v>263</v>
      </c>
      <c r="BE9" s="110" t="s">
        <v>265</v>
      </c>
      <c r="BF9" s="113" t="s">
        <v>266</v>
      </c>
      <c r="BG9" s="116" t="s">
        <v>478</v>
      </c>
      <c r="BH9" s="30"/>
      <c r="BI9" s="110" t="s">
        <v>480</v>
      </c>
      <c r="BJ9" s="110" t="s">
        <v>481</v>
      </c>
      <c r="BK9" s="30">
        <v>2150</v>
      </c>
      <c r="BL9" s="115" t="s">
        <v>479</v>
      </c>
    </row>
    <row r="10" spans="1:64" ht="69" x14ac:dyDescent="0.3">
      <c r="A10" s="110">
        <v>5</v>
      </c>
      <c r="B10" s="110" t="s">
        <v>206</v>
      </c>
      <c r="C10" s="110" t="s">
        <v>207</v>
      </c>
      <c r="D10" s="110" t="s">
        <v>189</v>
      </c>
      <c r="E10" s="110" t="s">
        <v>188</v>
      </c>
      <c r="F10" s="110" t="s">
        <v>187</v>
      </c>
      <c r="G10" s="110" t="s">
        <v>208</v>
      </c>
      <c r="H10" s="110" t="s">
        <v>209</v>
      </c>
      <c r="I10" s="110">
        <v>180153</v>
      </c>
      <c r="J10" s="110" t="s">
        <v>210</v>
      </c>
      <c r="K10" s="110">
        <v>180153</v>
      </c>
      <c r="L10" s="110" t="s">
        <v>211</v>
      </c>
      <c r="M10" s="110" t="s">
        <v>212</v>
      </c>
      <c r="N10" s="110">
        <v>31007</v>
      </c>
      <c r="O10" s="110" t="s">
        <v>213</v>
      </c>
      <c r="P10" s="110">
        <v>47862</v>
      </c>
      <c r="Q10" s="110" t="s">
        <v>214</v>
      </c>
      <c r="R10" s="110" t="s">
        <v>215</v>
      </c>
      <c r="S10" s="110" t="s">
        <v>220</v>
      </c>
      <c r="T10" s="110" t="s">
        <v>239</v>
      </c>
      <c r="U10" s="110" t="s">
        <v>229</v>
      </c>
      <c r="V10" s="110">
        <v>0</v>
      </c>
      <c r="W10" s="110" t="s">
        <v>230</v>
      </c>
      <c r="X10" s="110">
        <v>33729250</v>
      </c>
      <c r="Y10" s="110" t="s">
        <v>240</v>
      </c>
      <c r="Z10" s="110" t="s">
        <v>232</v>
      </c>
      <c r="AA10" s="110">
        <v>41688</v>
      </c>
      <c r="AB10" s="110" t="s">
        <v>233</v>
      </c>
      <c r="AC10" s="110">
        <v>24</v>
      </c>
      <c r="AD10" s="110" t="s">
        <v>234</v>
      </c>
      <c r="AE10" s="110" t="s">
        <v>232</v>
      </c>
      <c r="AF10" s="110">
        <v>2773</v>
      </c>
      <c r="AG10" s="110">
        <v>2150</v>
      </c>
      <c r="AH10" s="110" t="s">
        <v>254</v>
      </c>
      <c r="AI10" s="110">
        <v>13153.33</v>
      </c>
      <c r="AJ10" s="110">
        <v>6369.67</v>
      </c>
      <c r="AK10" s="110">
        <v>19523</v>
      </c>
      <c r="AL10" s="110">
        <v>28534.67</v>
      </c>
      <c r="AM10" s="110">
        <v>4165.33</v>
      </c>
      <c r="AN10" s="110">
        <v>32700</v>
      </c>
      <c r="AO10" s="110">
        <v>28534.67</v>
      </c>
      <c r="AP10" s="110">
        <v>4165.33</v>
      </c>
      <c r="AQ10" s="110">
        <v>32700</v>
      </c>
      <c r="AR10" s="110">
        <v>43</v>
      </c>
      <c r="AS10" s="110"/>
      <c r="AT10" s="110"/>
      <c r="AU10" s="110"/>
      <c r="AV10" s="110"/>
      <c r="AW10" s="110"/>
      <c r="AX10" s="110" t="s">
        <v>261</v>
      </c>
      <c r="AY10" s="110"/>
      <c r="AZ10" s="110"/>
      <c r="BA10" s="110">
        <v>0</v>
      </c>
      <c r="BB10" s="111">
        <v>45792</v>
      </c>
      <c r="BC10" s="111" t="s">
        <v>262</v>
      </c>
      <c r="BD10" s="110" t="s">
        <v>263</v>
      </c>
      <c r="BE10" s="110" t="s">
        <v>265</v>
      </c>
      <c r="BF10" s="113" t="s">
        <v>266</v>
      </c>
      <c r="BG10" s="116" t="s">
        <v>478</v>
      </c>
      <c r="BH10" s="30"/>
      <c r="BI10" s="110" t="s">
        <v>480</v>
      </c>
      <c r="BJ10" s="110" t="s">
        <v>481</v>
      </c>
      <c r="BK10" s="30">
        <v>2150</v>
      </c>
      <c r="BL10" s="115" t="s">
        <v>479</v>
      </c>
    </row>
    <row r="11" spans="1:64" ht="69" x14ac:dyDescent="0.3">
      <c r="A11" s="110">
        <v>6</v>
      </c>
      <c r="B11" s="110" t="s">
        <v>206</v>
      </c>
      <c r="C11" s="110" t="s">
        <v>207</v>
      </c>
      <c r="D11" s="110" t="s">
        <v>189</v>
      </c>
      <c r="E11" s="110" t="s">
        <v>188</v>
      </c>
      <c r="F11" s="110" t="s">
        <v>187</v>
      </c>
      <c r="G11" s="110" t="s">
        <v>208</v>
      </c>
      <c r="H11" s="110" t="s">
        <v>209</v>
      </c>
      <c r="I11" s="110">
        <v>180153</v>
      </c>
      <c r="J11" s="110" t="s">
        <v>210</v>
      </c>
      <c r="K11" s="110">
        <v>180153</v>
      </c>
      <c r="L11" s="110" t="s">
        <v>211</v>
      </c>
      <c r="M11" s="110" t="s">
        <v>212</v>
      </c>
      <c r="N11" s="110">
        <v>31007</v>
      </c>
      <c r="O11" s="110" t="s">
        <v>213</v>
      </c>
      <c r="P11" s="110">
        <v>47862</v>
      </c>
      <c r="Q11" s="110" t="s">
        <v>214</v>
      </c>
      <c r="R11" s="110" t="s">
        <v>215</v>
      </c>
      <c r="S11" s="110" t="s">
        <v>221</v>
      </c>
      <c r="T11" s="110" t="s">
        <v>241</v>
      </c>
      <c r="U11" s="110" t="s">
        <v>229</v>
      </c>
      <c r="V11" s="110">
        <v>0</v>
      </c>
      <c r="W11" s="110" t="s">
        <v>230</v>
      </c>
      <c r="X11" s="110">
        <v>34438524</v>
      </c>
      <c r="Y11" s="110" t="s">
        <v>242</v>
      </c>
      <c r="Z11" s="110" t="s">
        <v>243</v>
      </c>
      <c r="AA11" s="110">
        <v>41688</v>
      </c>
      <c r="AB11" s="110" t="s">
        <v>233</v>
      </c>
      <c r="AC11" s="110">
        <v>18</v>
      </c>
      <c r="AD11" s="110" t="s">
        <v>234</v>
      </c>
      <c r="AE11" s="110" t="s">
        <v>243</v>
      </c>
      <c r="AF11" s="110">
        <v>2499</v>
      </c>
      <c r="AG11" s="110">
        <v>2750</v>
      </c>
      <c r="AH11" s="110" t="s">
        <v>255</v>
      </c>
      <c r="AI11" s="110">
        <v>15048.35</v>
      </c>
      <c r="AJ11" s="110">
        <v>5050.6499999999996</v>
      </c>
      <c r="AK11" s="110">
        <v>20099</v>
      </c>
      <c r="AL11" s="110">
        <v>26639.65</v>
      </c>
      <c r="AM11" s="110">
        <v>2514.39</v>
      </c>
      <c r="AN11" s="110">
        <v>29154.04</v>
      </c>
      <c r="AO11" s="110">
        <v>26639.61</v>
      </c>
      <c r="AP11" s="110">
        <v>2514.39</v>
      </c>
      <c r="AQ11" s="110">
        <v>29154</v>
      </c>
      <c r="AR11" s="110">
        <v>43</v>
      </c>
      <c r="AS11" s="110"/>
      <c r="AT11" s="110"/>
      <c r="AU11" s="110"/>
      <c r="AV11" s="110"/>
      <c r="AW11" s="110"/>
      <c r="AX11" s="110" t="s">
        <v>261</v>
      </c>
      <c r="AY11" s="110"/>
      <c r="AZ11" s="110"/>
      <c r="BA11" s="110">
        <v>0</v>
      </c>
      <c r="BB11" s="111">
        <v>45792</v>
      </c>
      <c r="BC11" s="111" t="s">
        <v>262</v>
      </c>
      <c r="BD11" s="110" t="s">
        <v>263</v>
      </c>
      <c r="BE11" s="110" t="s">
        <v>265</v>
      </c>
      <c r="BF11" s="113" t="s">
        <v>266</v>
      </c>
      <c r="BG11" s="116" t="s">
        <v>478</v>
      </c>
      <c r="BH11" s="30"/>
      <c r="BI11" s="110" t="s">
        <v>480</v>
      </c>
      <c r="BJ11" s="110" t="s">
        <v>481</v>
      </c>
      <c r="BK11" s="30">
        <v>2150</v>
      </c>
      <c r="BL11" s="115" t="s">
        <v>479</v>
      </c>
    </row>
    <row r="12" spans="1:64" ht="41.4" x14ac:dyDescent="0.3">
      <c r="A12" s="110">
        <v>7</v>
      </c>
      <c r="B12" s="110" t="s">
        <v>206</v>
      </c>
      <c r="C12" s="110" t="s">
        <v>207</v>
      </c>
      <c r="D12" s="110" t="s">
        <v>189</v>
      </c>
      <c r="E12" s="110" t="s">
        <v>188</v>
      </c>
      <c r="F12" s="110" t="s">
        <v>187</v>
      </c>
      <c r="G12" s="110" t="s">
        <v>208</v>
      </c>
      <c r="H12" s="110" t="s">
        <v>209</v>
      </c>
      <c r="I12" s="110">
        <v>180153</v>
      </c>
      <c r="J12" s="110" t="s">
        <v>210</v>
      </c>
      <c r="K12" s="110">
        <v>180153</v>
      </c>
      <c r="L12" s="110" t="s">
        <v>211</v>
      </c>
      <c r="M12" s="110" t="s">
        <v>212</v>
      </c>
      <c r="N12" s="110">
        <v>31007</v>
      </c>
      <c r="O12" s="110" t="s">
        <v>213</v>
      </c>
      <c r="P12" s="110">
        <v>434480</v>
      </c>
      <c r="Q12" s="110" t="s">
        <v>222</v>
      </c>
      <c r="R12" s="110" t="s">
        <v>223</v>
      </c>
      <c r="S12" s="110" t="s">
        <v>224</v>
      </c>
      <c r="T12" s="110" t="s">
        <v>228</v>
      </c>
      <c r="U12" s="110" t="s">
        <v>229</v>
      </c>
      <c r="V12" s="110">
        <v>541</v>
      </c>
      <c r="W12" s="110" t="s">
        <v>230</v>
      </c>
      <c r="X12" s="110">
        <v>347435836</v>
      </c>
      <c r="Y12" s="110" t="s">
        <v>244</v>
      </c>
      <c r="Z12" s="110" t="s">
        <v>245</v>
      </c>
      <c r="AA12" s="110">
        <v>44040</v>
      </c>
      <c r="AB12" s="110" t="s">
        <v>233</v>
      </c>
      <c r="AC12" s="110">
        <v>24</v>
      </c>
      <c r="AD12" s="110" t="s">
        <v>234</v>
      </c>
      <c r="AE12" s="110" t="s">
        <v>256</v>
      </c>
      <c r="AF12" s="110">
        <v>2026</v>
      </c>
      <c r="AG12" s="110">
        <v>2300</v>
      </c>
      <c r="AH12" s="110" t="s">
        <v>257</v>
      </c>
      <c r="AI12" s="110">
        <v>10553.76</v>
      </c>
      <c r="AJ12" s="110">
        <v>5272.24</v>
      </c>
      <c r="AK12" s="110">
        <v>15826</v>
      </c>
      <c r="AL12" s="110">
        <v>33486.239999999998</v>
      </c>
      <c r="AM12" s="110">
        <v>5613.76</v>
      </c>
      <c r="AN12" s="110">
        <v>39100</v>
      </c>
      <c r="AO12" s="110">
        <v>33486.239999999998</v>
      </c>
      <c r="AP12" s="110">
        <v>5613.76</v>
      </c>
      <c r="AQ12" s="110">
        <v>39100</v>
      </c>
      <c r="AR12" s="110">
        <v>38</v>
      </c>
      <c r="AS12" s="110"/>
      <c r="AT12" s="110"/>
      <c r="AU12" s="110"/>
      <c r="AV12" s="110"/>
      <c r="AW12" s="110"/>
      <c r="AX12" s="110" t="s">
        <v>261</v>
      </c>
      <c r="AY12" s="110"/>
      <c r="AZ12" s="110"/>
      <c r="BA12" s="110">
        <v>0</v>
      </c>
      <c r="BB12" s="111">
        <v>45792</v>
      </c>
      <c r="BC12" s="111" t="s">
        <v>262</v>
      </c>
      <c r="BD12" s="110" t="s">
        <v>263</v>
      </c>
      <c r="BE12" s="110" t="s">
        <v>265</v>
      </c>
      <c r="BF12" s="113" t="s">
        <v>266</v>
      </c>
      <c r="BG12" s="116"/>
      <c r="BH12" s="30"/>
      <c r="BI12" s="110" t="s">
        <v>476</v>
      </c>
      <c r="BJ12" s="110" t="s">
        <v>476</v>
      </c>
      <c r="BK12" s="30">
        <v>0</v>
      </c>
      <c r="BL12" s="114" t="s">
        <v>267</v>
      </c>
    </row>
    <row r="13" spans="1:64" ht="41.4" x14ac:dyDescent="0.3">
      <c r="A13" s="110">
        <v>8</v>
      </c>
      <c r="B13" s="110" t="s">
        <v>206</v>
      </c>
      <c r="C13" s="110" t="s">
        <v>207</v>
      </c>
      <c r="D13" s="110" t="s">
        <v>189</v>
      </c>
      <c r="E13" s="110" t="s">
        <v>188</v>
      </c>
      <c r="F13" s="110" t="s">
        <v>187</v>
      </c>
      <c r="G13" s="110" t="s">
        <v>208</v>
      </c>
      <c r="H13" s="110" t="s">
        <v>209</v>
      </c>
      <c r="I13" s="110">
        <v>180153</v>
      </c>
      <c r="J13" s="110" t="s">
        <v>210</v>
      </c>
      <c r="K13" s="110">
        <v>180153</v>
      </c>
      <c r="L13" s="110" t="s">
        <v>211</v>
      </c>
      <c r="M13" s="110" t="s">
        <v>212</v>
      </c>
      <c r="N13" s="110">
        <v>31007</v>
      </c>
      <c r="O13" s="110" t="s">
        <v>213</v>
      </c>
      <c r="P13" s="110">
        <v>434480</v>
      </c>
      <c r="Q13" s="110" t="s">
        <v>222</v>
      </c>
      <c r="R13" s="110" t="s">
        <v>223</v>
      </c>
      <c r="S13" s="110" t="s">
        <v>225</v>
      </c>
      <c r="T13" s="110" t="s">
        <v>228</v>
      </c>
      <c r="U13" s="110" t="s">
        <v>229</v>
      </c>
      <c r="V13" s="110">
        <v>541</v>
      </c>
      <c r="W13" s="110" t="s">
        <v>230</v>
      </c>
      <c r="X13" s="110">
        <v>347435838</v>
      </c>
      <c r="Y13" s="110" t="s">
        <v>246</v>
      </c>
      <c r="Z13" s="110" t="s">
        <v>245</v>
      </c>
      <c r="AA13" s="110">
        <v>44040</v>
      </c>
      <c r="AB13" s="110" t="s">
        <v>233</v>
      </c>
      <c r="AC13" s="110">
        <v>24</v>
      </c>
      <c r="AD13" s="110" t="s">
        <v>234</v>
      </c>
      <c r="AE13" s="110" t="s">
        <v>256</v>
      </c>
      <c r="AF13" s="110">
        <v>2026</v>
      </c>
      <c r="AG13" s="110">
        <v>2300</v>
      </c>
      <c r="AH13" s="110" t="s">
        <v>258</v>
      </c>
      <c r="AI13" s="110">
        <v>7237.64</v>
      </c>
      <c r="AJ13" s="110">
        <v>3988.36</v>
      </c>
      <c r="AK13" s="110">
        <v>11226</v>
      </c>
      <c r="AL13" s="110">
        <v>36802.36</v>
      </c>
      <c r="AM13" s="110">
        <v>6897.64</v>
      </c>
      <c r="AN13" s="110">
        <v>43700</v>
      </c>
      <c r="AO13" s="110">
        <v>36802.36</v>
      </c>
      <c r="AP13" s="110">
        <v>6897.64</v>
      </c>
      <c r="AQ13" s="110">
        <v>43700</v>
      </c>
      <c r="AR13" s="110">
        <v>38</v>
      </c>
      <c r="AS13" s="110"/>
      <c r="AT13" s="110"/>
      <c r="AU13" s="110"/>
      <c r="AV13" s="110"/>
      <c r="AW13" s="110"/>
      <c r="AX13" s="110" t="s">
        <v>261</v>
      </c>
      <c r="AY13" s="110"/>
      <c r="AZ13" s="110"/>
      <c r="BA13" s="110">
        <v>0</v>
      </c>
      <c r="BB13" s="111">
        <v>45792</v>
      </c>
      <c r="BC13" s="111" t="s">
        <v>262</v>
      </c>
      <c r="BD13" s="110" t="s">
        <v>263</v>
      </c>
      <c r="BE13" s="110" t="s">
        <v>265</v>
      </c>
      <c r="BF13" s="113" t="s">
        <v>266</v>
      </c>
      <c r="BG13" s="116"/>
      <c r="BH13" s="30"/>
      <c r="BI13" s="110" t="s">
        <v>476</v>
      </c>
      <c r="BJ13" s="110" t="s">
        <v>476</v>
      </c>
      <c r="BK13" s="30">
        <v>0</v>
      </c>
      <c r="BL13" s="114" t="s">
        <v>267</v>
      </c>
    </row>
    <row r="14" spans="1:64" ht="41.4" x14ac:dyDescent="0.3">
      <c r="A14" s="110">
        <v>9</v>
      </c>
      <c r="B14" s="110" t="s">
        <v>206</v>
      </c>
      <c r="C14" s="110" t="s">
        <v>207</v>
      </c>
      <c r="D14" s="110" t="s">
        <v>189</v>
      </c>
      <c r="E14" s="110" t="s">
        <v>188</v>
      </c>
      <c r="F14" s="110" t="s">
        <v>187</v>
      </c>
      <c r="G14" s="110" t="s">
        <v>208</v>
      </c>
      <c r="H14" s="110" t="s">
        <v>209</v>
      </c>
      <c r="I14" s="110">
        <v>180153</v>
      </c>
      <c r="J14" s="110" t="s">
        <v>210</v>
      </c>
      <c r="K14" s="110">
        <v>180153</v>
      </c>
      <c r="L14" s="110" t="s">
        <v>211</v>
      </c>
      <c r="M14" s="110" t="s">
        <v>212</v>
      </c>
      <c r="N14" s="110">
        <v>31007</v>
      </c>
      <c r="O14" s="110" t="s">
        <v>213</v>
      </c>
      <c r="P14" s="110">
        <v>434480</v>
      </c>
      <c r="Q14" s="110" t="s">
        <v>222</v>
      </c>
      <c r="R14" s="110" t="s">
        <v>223</v>
      </c>
      <c r="S14" s="110" t="s">
        <v>226</v>
      </c>
      <c r="T14" s="110" t="s">
        <v>228</v>
      </c>
      <c r="U14" s="110" t="s">
        <v>229</v>
      </c>
      <c r="V14" s="110">
        <v>541</v>
      </c>
      <c r="W14" s="110" t="s">
        <v>230</v>
      </c>
      <c r="X14" s="110">
        <v>347435839</v>
      </c>
      <c r="Y14" s="110" t="s">
        <v>247</v>
      </c>
      <c r="Z14" s="110" t="s">
        <v>245</v>
      </c>
      <c r="AA14" s="110">
        <v>44040</v>
      </c>
      <c r="AB14" s="110" t="s">
        <v>233</v>
      </c>
      <c r="AC14" s="110">
        <v>24</v>
      </c>
      <c r="AD14" s="110" t="s">
        <v>234</v>
      </c>
      <c r="AE14" s="110" t="s">
        <v>256</v>
      </c>
      <c r="AF14" s="110">
        <v>2026</v>
      </c>
      <c r="AG14" s="110">
        <v>2300</v>
      </c>
      <c r="AH14" s="110" t="s">
        <v>258</v>
      </c>
      <c r="AI14" s="110">
        <v>7237.64</v>
      </c>
      <c r="AJ14" s="110">
        <v>3988.36</v>
      </c>
      <c r="AK14" s="110">
        <v>11226</v>
      </c>
      <c r="AL14" s="110">
        <v>36802.36</v>
      </c>
      <c r="AM14" s="110">
        <v>6897.64</v>
      </c>
      <c r="AN14" s="110">
        <v>43700</v>
      </c>
      <c r="AO14" s="110">
        <v>36802.36</v>
      </c>
      <c r="AP14" s="110">
        <v>6897.64</v>
      </c>
      <c r="AQ14" s="110">
        <v>43700</v>
      </c>
      <c r="AR14" s="110">
        <v>38</v>
      </c>
      <c r="AS14" s="110"/>
      <c r="AT14" s="110"/>
      <c r="AU14" s="110"/>
      <c r="AV14" s="110"/>
      <c r="AW14" s="110"/>
      <c r="AX14" s="110" t="s">
        <v>261</v>
      </c>
      <c r="AY14" s="110"/>
      <c r="AZ14" s="110"/>
      <c r="BA14" s="110">
        <v>0</v>
      </c>
      <c r="BB14" s="111">
        <v>45792</v>
      </c>
      <c r="BC14" s="111" t="s">
        <v>262</v>
      </c>
      <c r="BD14" s="110" t="s">
        <v>263</v>
      </c>
      <c r="BE14" s="110" t="s">
        <v>265</v>
      </c>
      <c r="BF14" s="113" t="s">
        <v>266</v>
      </c>
      <c r="BG14" s="116"/>
      <c r="BH14" s="30"/>
      <c r="BI14" s="110" t="s">
        <v>476</v>
      </c>
      <c r="BJ14" s="110" t="s">
        <v>476</v>
      </c>
      <c r="BK14" s="30">
        <v>0</v>
      </c>
      <c r="BL14" s="114" t="s">
        <v>267</v>
      </c>
    </row>
    <row r="15" spans="1:64" ht="41.4" x14ac:dyDescent="0.3">
      <c r="A15" s="110">
        <v>10</v>
      </c>
      <c r="B15" s="110" t="s">
        <v>206</v>
      </c>
      <c r="C15" s="110" t="s">
        <v>207</v>
      </c>
      <c r="D15" s="110" t="s">
        <v>189</v>
      </c>
      <c r="E15" s="110" t="s">
        <v>188</v>
      </c>
      <c r="F15" s="110" t="s">
        <v>187</v>
      </c>
      <c r="G15" s="110" t="s">
        <v>208</v>
      </c>
      <c r="H15" s="110" t="s">
        <v>209</v>
      </c>
      <c r="I15" s="110">
        <v>180153</v>
      </c>
      <c r="J15" s="110" t="s">
        <v>210</v>
      </c>
      <c r="K15" s="110">
        <v>180153</v>
      </c>
      <c r="L15" s="110" t="s">
        <v>211</v>
      </c>
      <c r="M15" s="110" t="s">
        <v>212</v>
      </c>
      <c r="N15" s="110">
        <v>31007</v>
      </c>
      <c r="O15" s="110" t="s">
        <v>213</v>
      </c>
      <c r="P15" s="110">
        <v>47862</v>
      </c>
      <c r="Q15" s="110" t="s">
        <v>214</v>
      </c>
      <c r="R15" s="110" t="s">
        <v>223</v>
      </c>
      <c r="S15" s="110" t="s">
        <v>227</v>
      </c>
      <c r="T15" s="110" t="s">
        <v>228</v>
      </c>
      <c r="U15" s="110" t="s">
        <v>229</v>
      </c>
      <c r="V15" s="110">
        <v>0</v>
      </c>
      <c r="W15" s="110" t="s">
        <v>248</v>
      </c>
      <c r="X15" s="110">
        <v>353454511</v>
      </c>
      <c r="Y15" s="110" t="s">
        <v>249</v>
      </c>
      <c r="Z15" s="110" t="s">
        <v>250</v>
      </c>
      <c r="AA15" s="110">
        <v>52000</v>
      </c>
      <c r="AB15" s="110" t="s">
        <v>233</v>
      </c>
      <c r="AC15" s="110">
        <v>24</v>
      </c>
      <c r="AD15" s="110" t="s">
        <v>251</v>
      </c>
      <c r="AE15" s="110" t="s">
        <v>259</v>
      </c>
      <c r="AF15" s="110">
        <v>2780</v>
      </c>
      <c r="AG15" s="110">
        <v>2780</v>
      </c>
      <c r="AH15" s="110" t="s">
        <v>260</v>
      </c>
      <c r="AI15" s="110">
        <v>31539.69</v>
      </c>
      <c r="AJ15" s="110">
        <v>12940.31</v>
      </c>
      <c r="AK15" s="110">
        <v>44480</v>
      </c>
      <c r="AL15" s="110">
        <v>20460.310000000001</v>
      </c>
      <c r="AM15" s="110">
        <v>1992.69</v>
      </c>
      <c r="AN15" s="110">
        <v>22453</v>
      </c>
      <c r="AO15" s="110">
        <v>4753.3500000000004</v>
      </c>
      <c r="AP15" s="110">
        <v>806.65</v>
      </c>
      <c r="AQ15" s="110">
        <v>5560</v>
      </c>
      <c r="AR15" s="110">
        <v>18</v>
      </c>
      <c r="AS15" s="110"/>
      <c r="AT15" s="110"/>
      <c r="AU15" s="110"/>
      <c r="AV15" s="110"/>
      <c r="AW15" s="110"/>
      <c r="AX15" s="110" t="s">
        <v>261</v>
      </c>
      <c r="AY15" s="110"/>
      <c r="AZ15" s="110"/>
      <c r="BA15" s="110">
        <v>0</v>
      </c>
      <c r="BB15" s="111">
        <v>45792</v>
      </c>
      <c r="BC15" s="111" t="s">
        <v>262</v>
      </c>
      <c r="BD15" s="110" t="s">
        <v>263</v>
      </c>
      <c r="BE15" s="110" t="s">
        <v>265</v>
      </c>
      <c r="BF15" s="113" t="s">
        <v>266</v>
      </c>
      <c r="BG15" s="116"/>
      <c r="BH15" s="30"/>
      <c r="BI15" s="110" t="s">
        <v>476</v>
      </c>
      <c r="BJ15" s="110" t="s">
        <v>476</v>
      </c>
      <c r="BK15" s="30">
        <v>0</v>
      </c>
      <c r="BL15" s="114" t="s">
        <v>267</v>
      </c>
    </row>
    <row r="16" spans="1:64" x14ac:dyDescent="0.3">
      <c r="A16" s="110">
        <v>11</v>
      </c>
      <c r="B16" s="110" t="s">
        <v>206</v>
      </c>
      <c r="C16" s="110" t="s">
        <v>207</v>
      </c>
      <c r="D16" s="110" t="s">
        <v>189</v>
      </c>
      <c r="E16" s="110" t="s">
        <v>188</v>
      </c>
      <c r="F16" s="110" t="s">
        <v>187</v>
      </c>
      <c r="G16" s="110" t="s">
        <v>208</v>
      </c>
      <c r="H16" s="110" t="s">
        <v>209</v>
      </c>
      <c r="I16" s="110">
        <v>21280</v>
      </c>
      <c r="J16" s="110" t="s">
        <v>268</v>
      </c>
      <c r="K16" s="110">
        <v>21280</v>
      </c>
      <c r="L16" s="110" t="s">
        <v>211</v>
      </c>
      <c r="M16" s="110" t="s">
        <v>212</v>
      </c>
      <c r="N16" s="110">
        <v>380098</v>
      </c>
      <c r="O16" s="110" t="s">
        <v>269</v>
      </c>
      <c r="P16" s="110">
        <v>557648</v>
      </c>
      <c r="Q16" s="110" t="s">
        <v>270</v>
      </c>
      <c r="R16" s="110" t="s">
        <v>223</v>
      </c>
      <c r="S16" s="110" t="s">
        <v>271</v>
      </c>
      <c r="T16" s="110" t="s">
        <v>235</v>
      </c>
      <c r="U16" s="110" t="s">
        <v>229</v>
      </c>
      <c r="V16" s="110">
        <v>541</v>
      </c>
      <c r="W16" s="110" t="s">
        <v>248</v>
      </c>
      <c r="X16" s="110">
        <v>350246474</v>
      </c>
      <c r="Y16" s="110" t="s">
        <v>313</v>
      </c>
      <c r="Z16" s="110" t="s">
        <v>314</v>
      </c>
      <c r="AA16" s="110">
        <v>41752</v>
      </c>
      <c r="AB16" s="110" t="s">
        <v>315</v>
      </c>
      <c r="AC16" s="110">
        <v>24</v>
      </c>
      <c r="AD16" s="110" t="s">
        <v>234</v>
      </c>
      <c r="AE16" s="110" t="s">
        <v>357</v>
      </c>
      <c r="AF16" s="110">
        <v>2466</v>
      </c>
      <c r="AG16" s="110">
        <v>2250</v>
      </c>
      <c r="AH16" s="110" t="s">
        <v>358</v>
      </c>
      <c r="AI16" s="110">
        <v>39548.78</v>
      </c>
      <c r="AJ16" s="110">
        <v>12417.22</v>
      </c>
      <c r="AK16" s="110">
        <v>51966</v>
      </c>
      <c r="AL16" s="110">
        <v>2203.2199999999998</v>
      </c>
      <c r="AM16" s="110">
        <v>46.78</v>
      </c>
      <c r="AN16" s="110">
        <v>2250</v>
      </c>
      <c r="AO16" s="110">
        <v>2203.2199999999998</v>
      </c>
      <c r="AP16" s="110">
        <v>46.78</v>
      </c>
      <c r="AQ16" s="110">
        <v>2250</v>
      </c>
      <c r="AR16" s="110">
        <v>26</v>
      </c>
      <c r="AS16" s="110"/>
      <c r="AT16" s="110"/>
      <c r="AU16" s="110"/>
      <c r="AV16" s="110"/>
      <c r="AW16" s="110"/>
      <c r="AX16" s="110" t="s">
        <v>261</v>
      </c>
      <c r="AY16" s="110"/>
      <c r="AZ16" s="110"/>
      <c r="BA16" s="110">
        <v>0</v>
      </c>
      <c r="BB16" s="111">
        <v>45793</v>
      </c>
      <c r="BC16" s="111" t="s">
        <v>262</v>
      </c>
      <c r="BD16" s="110" t="s">
        <v>263</v>
      </c>
      <c r="BE16" s="110" t="s">
        <v>265</v>
      </c>
      <c r="BF16" s="113" t="s">
        <v>266</v>
      </c>
      <c r="BG16" s="116"/>
      <c r="BH16" s="30"/>
      <c r="BI16" s="110" t="s">
        <v>476</v>
      </c>
      <c r="BJ16" s="110" t="s">
        <v>476</v>
      </c>
      <c r="BK16" s="30">
        <v>0</v>
      </c>
      <c r="BL16" s="112" t="s">
        <v>378</v>
      </c>
    </row>
    <row r="17" spans="1:64" x14ac:dyDescent="0.3">
      <c r="A17" s="110">
        <v>12</v>
      </c>
      <c r="B17" s="110" t="s">
        <v>206</v>
      </c>
      <c r="C17" s="110" t="s">
        <v>207</v>
      </c>
      <c r="D17" s="110" t="s">
        <v>189</v>
      </c>
      <c r="E17" s="110" t="s">
        <v>188</v>
      </c>
      <c r="F17" s="110" t="s">
        <v>187</v>
      </c>
      <c r="G17" s="110" t="s">
        <v>208</v>
      </c>
      <c r="H17" s="110" t="s">
        <v>209</v>
      </c>
      <c r="I17" s="110">
        <v>21280</v>
      </c>
      <c r="J17" s="110" t="s">
        <v>268</v>
      </c>
      <c r="K17" s="110">
        <v>21280</v>
      </c>
      <c r="L17" s="110" t="s">
        <v>211</v>
      </c>
      <c r="M17" s="110" t="s">
        <v>212</v>
      </c>
      <c r="N17" s="110">
        <v>380098</v>
      </c>
      <c r="O17" s="110" t="s">
        <v>269</v>
      </c>
      <c r="P17" s="110">
        <v>557648</v>
      </c>
      <c r="Q17" s="110" t="s">
        <v>270</v>
      </c>
      <c r="R17" s="110" t="s">
        <v>223</v>
      </c>
      <c r="S17" s="110" t="s">
        <v>272</v>
      </c>
      <c r="T17" s="110" t="s">
        <v>239</v>
      </c>
      <c r="U17" s="110" t="s">
        <v>229</v>
      </c>
      <c r="V17" s="110">
        <v>541</v>
      </c>
      <c r="W17" s="110" t="s">
        <v>248</v>
      </c>
      <c r="X17" s="110">
        <v>350246673</v>
      </c>
      <c r="Y17" s="110" t="s">
        <v>316</v>
      </c>
      <c r="Z17" s="110" t="s">
        <v>314</v>
      </c>
      <c r="AA17" s="110">
        <v>41952</v>
      </c>
      <c r="AB17" s="110" t="s">
        <v>315</v>
      </c>
      <c r="AC17" s="110">
        <v>24</v>
      </c>
      <c r="AD17" s="110" t="s">
        <v>234</v>
      </c>
      <c r="AE17" s="110" t="s">
        <v>357</v>
      </c>
      <c r="AF17" s="110">
        <v>2673</v>
      </c>
      <c r="AG17" s="110">
        <v>2250</v>
      </c>
      <c r="AH17" s="110" t="s">
        <v>359</v>
      </c>
      <c r="AI17" s="110">
        <v>40452</v>
      </c>
      <c r="AJ17" s="110">
        <v>12471</v>
      </c>
      <c r="AK17" s="110">
        <v>52923</v>
      </c>
      <c r="AL17" s="110">
        <v>1500</v>
      </c>
      <c r="AM17" s="110">
        <v>0</v>
      </c>
      <c r="AN17" s="110">
        <v>1500</v>
      </c>
      <c r="AO17" s="110">
        <v>1500</v>
      </c>
      <c r="AP17" s="110">
        <v>0</v>
      </c>
      <c r="AQ17" s="110">
        <v>1500</v>
      </c>
      <c r="AR17" s="110">
        <v>26</v>
      </c>
      <c r="AS17" s="110"/>
      <c r="AT17" s="110"/>
      <c r="AU17" s="110"/>
      <c r="AV17" s="110"/>
      <c r="AW17" s="110"/>
      <c r="AX17" s="110" t="s">
        <v>261</v>
      </c>
      <c r="AY17" s="110"/>
      <c r="AZ17" s="110"/>
      <c r="BA17" s="110">
        <v>0</v>
      </c>
      <c r="BB17" s="111">
        <v>45793</v>
      </c>
      <c r="BC17" s="111" t="s">
        <v>262</v>
      </c>
      <c r="BD17" s="110" t="s">
        <v>263</v>
      </c>
      <c r="BE17" s="110" t="s">
        <v>265</v>
      </c>
      <c r="BF17" s="113" t="s">
        <v>266</v>
      </c>
      <c r="BG17" s="116"/>
      <c r="BH17" s="30"/>
      <c r="BI17" s="110" t="s">
        <v>476</v>
      </c>
      <c r="BJ17" s="110" t="s">
        <v>476</v>
      </c>
      <c r="BK17" s="30">
        <v>0</v>
      </c>
      <c r="BL17" s="112" t="s">
        <v>378</v>
      </c>
    </row>
    <row r="18" spans="1:64" x14ac:dyDescent="0.3">
      <c r="A18" s="110">
        <v>13</v>
      </c>
      <c r="B18" s="110" t="s">
        <v>206</v>
      </c>
      <c r="C18" s="110" t="s">
        <v>207</v>
      </c>
      <c r="D18" s="110" t="s">
        <v>189</v>
      </c>
      <c r="E18" s="110" t="s">
        <v>188</v>
      </c>
      <c r="F18" s="110" t="s">
        <v>187</v>
      </c>
      <c r="G18" s="110" t="s">
        <v>208</v>
      </c>
      <c r="H18" s="110" t="s">
        <v>209</v>
      </c>
      <c r="I18" s="110">
        <v>21280</v>
      </c>
      <c r="J18" s="110" t="s">
        <v>268</v>
      </c>
      <c r="K18" s="110">
        <v>21280</v>
      </c>
      <c r="L18" s="110" t="s">
        <v>211</v>
      </c>
      <c r="M18" s="110" t="s">
        <v>212</v>
      </c>
      <c r="N18" s="110">
        <v>30786</v>
      </c>
      <c r="O18" s="110" t="s">
        <v>273</v>
      </c>
      <c r="P18" s="110">
        <v>47581</v>
      </c>
      <c r="Q18" s="110" t="s">
        <v>274</v>
      </c>
      <c r="R18" s="110" t="s">
        <v>223</v>
      </c>
      <c r="S18" s="110" t="s">
        <v>275</v>
      </c>
      <c r="T18" s="110" t="s">
        <v>228</v>
      </c>
      <c r="U18" s="110" t="s">
        <v>229</v>
      </c>
      <c r="V18" s="110">
        <v>541</v>
      </c>
      <c r="W18" s="110" t="s">
        <v>230</v>
      </c>
      <c r="X18" s="110">
        <v>351132955</v>
      </c>
      <c r="Y18" s="110" t="s">
        <v>317</v>
      </c>
      <c r="Z18" s="110" t="s">
        <v>318</v>
      </c>
      <c r="AA18" s="110">
        <v>41752</v>
      </c>
      <c r="AB18" s="110" t="s">
        <v>319</v>
      </c>
      <c r="AC18" s="110">
        <v>24</v>
      </c>
      <c r="AD18" s="110" t="s">
        <v>234</v>
      </c>
      <c r="AE18" s="110" t="s">
        <v>360</v>
      </c>
      <c r="AF18" s="110">
        <v>2265</v>
      </c>
      <c r="AG18" s="110">
        <v>2250</v>
      </c>
      <c r="AH18" s="110" t="s">
        <v>361</v>
      </c>
      <c r="AI18" s="110">
        <v>39548.78</v>
      </c>
      <c r="AJ18" s="110">
        <v>12216.22</v>
      </c>
      <c r="AK18" s="110">
        <v>51765</v>
      </c>
      <c r="AL18" s="110">
        <v>2203.2199999999998</v>
      </c>
      <c r="AM18" s="110">
        <v>46.78</v>
      </c>
      <c r="AN18" s="110">
        <v>2250</v>
      </c>
      <c r="AO18" s="110">
        <v>2203.2199999999998</v>
      </c>
      <c r="AP18" s="110">
        <v>46.78</v>
      </c>
      <c r="AQ18" s="110">
        <v>2250</v>
      </c>
      <c r="AR18" s="110">
        <v>24</v>
      </c>
      <c r="AS18" s="110"/>
      <c r="AT18" s="110"/>
      <c r="AU18" s="110"/>
      <c r="AV18" s="110"/>
      <c r="AW18" s="110"/>
      <c r="AX18" s="110" t="s">
        <v>261</v>
      </c>
      <c r="AY18" s="110"/>
      <c r="AZ18" s="110"/>
      <c r="BA18" s="110">
        <v>0</v>
      </c>
      <c r="BB18" s="111">
        <v>45793</v>
      </c>
      <c r="BC18" s="111" t="s">
        <v>262</v>
      </c>
      <c r="BD18" s="110" t="s">
        <v>263</v>
      </c>
      <c r="BE18" s="110" t="s">
        <v>264</v>
      </c>
      <c r="BF18" s="113" t="s">
        <v>266</v>
      </c>
      <c r="BG18" s="116"/>
      <c r="BH18" s="30"/>
      <c r="BI18" s="110" t="s">
        <v>476</v>
      </c>
      <c r="BJ18" s="110" t="s">
        <v>476</v>
      </c>
      <c r="BK18" s="30">
        <v>0</v>
      </c>
      <c r="BL18" s="112" t="s">
        <v>378</v>
      </c>
    </row>
    <row r="19" spans="1:64" x14ac:dyDescent="0.3">
      <c r="A19" s="110">
        <v>14</v>
      </c>
      <c r="B19" s="110" t="s">
        <v>206</v>
      </c>
      <c r="C19" s="110" t="s">
        <v>207</v>
      </c>
      <c r="D19" s="110" t="s">
        <v>189</v>
      </c>
      <c r="E19" s="110" t="s">
        <v>188</v>
      </c>
      <c r="F19" s="110" t="s">
        <v>187</v>
      </c>
      <c r="G19" s="110" t="s">
        <v>208</v>
      </c>
      <c r="H19" s="110" t="s">
        <v>209</v>
      </c>
      <c r="I19" s="110">
        <v>21280</v>
      </c>
      <c r="J19" s="110" t="s">
        <v>268</v>
      </c>
      <c r="K19" s="110">
        <v>21280</v>
      </c>
      <c r="L19" s="110" t="s">
        <v>211</v>
      </c>
      <c r="M19" s="110" t="s">
        <v>212</v>
      </c>
      <c r="N19" s="110">
        <v>403871</v>
      </c>
      <c r="O19" s="110" t="s">
        <v>276</v>
      </c>
      <c r="P19" s="110">
        <v>607453</v>
      </c>
      <c r="Q19" s="110" t="s">
        <v>277</v>
      </c>
      <c r="R19" s="110" t="s">
        <v>223</v>
      </c>
      <c r="S19" s="110" t="s">
        <v>278</v>
      </c>
      <c r="T19" s="110" t="s">
        <v>228</v>
      </c>
      <c r="U19" s="110" t="s">
        <v>229</v>
      </c>
      <c r="V19" s="110">
        <v>541</v>
      </c>
      <c r="W19" s="110" t="s">
        <v>230</v>
      </c>
      <c r="X19" s="110">
        <v>351396149</v>
      </c>
      <c r="Y19" s="110" t="s">
        <v>320</v>
      </c>
      <c r="Z19" s="110" t="s">
        <v>321</v>
      </c>
      <c r="AA19" s="110">
        <v>42000</v>
      </c>
      <c r="AB19" s="110" t="s">
        <v>319</v>
      </c>
      <c r="AC19" s="110">
        <v>24</v>
      </c>
      <c r="AD19" s="110" t="s">
        <v>234</v>
      </c>
      <c r="AE19" s="110" t="s">
        <v>362</v>
      </c>
      <c r="AF19" s="110">
        <v>2250</v>
      </c>
      <c r="AG19" s="110">
        <v>2250</v>
      </c>
      <c r="AH19" s="110" t="s">
        <v>363</v>
      </c>
      <c r="AI19" s="110">
        <v>32853.120000000003</v>
      </c>
      <c r="AJ19" s="110">
        <v>12146.88</v>
      </c>
      <c r="AK19" s="110">
        <v>45000</v>
      </c>
      <c r="AL19" s="110">
        <v>9146.8799999999992</v>
      </c>
      <c r="AM19" s="110">
        <v>494.12</v>
      </c>
      <c r="AN19" s="110">
        <v>9641</v>
      </c>
      <c r="AO19" s="110">
        <v>6314.12</v>
      </c>
      <c r="AP19" s="110">
        <v>435.88</v>
      </c>
      <c r="AQ19" s="110">
        <v>6750</v>
      </c>
      <c r="AR19" s="110">
        <v>23</v>
      </c>
      <c r="AS19" s="110"/>
      <c r="AT19" s="110"/>
      <c r="AU19" s="110"/>
      <c r="AV19" s="110"/>
      <c r="AW19" s="110"/>
      <c r="AX19" s="110" t="s">
        <v>261</v>
      </c>
      <c r="AY19" s="110"/>
      <c r="AZ19" s="110"/>
      <c r="BA19" s="110">
        <v>0</v>
      </c>
      <c r="BB19" s="111">
        <v>45793</v>
      </c>
      <c r="BC19" s="111" t="s">
        <v>262</v>
      </c>
      <c r="BD19" s="110" t="s">
        <v>263</v>
      </c>
      <c r="BE19" s="110" t="s">
        <v>265</v>
      </c>
      <c r="BF19" s="113" t="s">
        <v>266</v>
      </c>
      <c r="BG19" s="116"/>
      <c r="BH19" s="30"/>
      <c r="BI19" s="110" t="s">
        <v>476</v>
      </c>
      <c r="BJ19" s="110" t="s">
        <v>476</v>
      </c>
      <c r="BK19" s="30">
        <v>0</v>
      </c>
      <c r="BL19" s="112" t="s">
        <v>378</v>
      </c>
    </row>
    <row r="20" spans="1:64" x14ac:dyDescent="0.3">
      <c r="A20" s="110">
        <v>15</v>
      </c>
      <c r="B20" s="110" t="s">
        <v>206</v>
      </c>
      <c r="C20" s="110" t="s">
        <v>207</v>
      </c>
      <c r="D20" s="110" t="s">
        <v>189</v>
      </c>
      <c r="E20" s="110" t="s">
        <v>188</v>
      </c>
      <c r="F20" s="110" t="s">
        <v>187</v>
      </c>
      <c r="G20" s="110" t="s">
        <v>208</v>
      </c>
      <c r="H20" s="110" t="s">
        <v>209</v>
      </c>
      <c r="I20" s="110">
        <v>21280</v>
      </c>
      <c r="J20" s="110" t="s">
        <v>268</v>
      </c>
      <c r="K20" s="110">
        <v>21280</v>
      </c>
      <c r="L20" s="110" t="s">
        <v>211</v>
      </c>
      <c r="M20" s="110" t="s">
        <v>212</v>
      </c>
      <c r="N20" s="110">
        <v>403871</v>
      </c>
      <c r="O20" s="110" t="s">
        <v>276</v>
      </c>
      <c r="P20" s="110">
        <v>607453</v>
      </c>
      <c r="Q20" s="110" t="s">
        <v>277</v>
      </c>
      <c r="R20" s="110" t="s">
        <v>223</v>
      </c>
      <c r="S20" s="110" t="s">
        <v>279</v>
      </c>
      <c r="T20" s="110" t="s">
        <v>239</v>
      </c>
      <c r="U20" s="110" t="s">
        <v>229</v>
      </c>
      <c r="V20" s="110">
        <v>541</v>
      </c>
      <c r="W20" s="110" t="s">
        <v>230</v>
      </c>
      <c r="X20" s="110">
        <v>351396203</v>
      </c>
      <c r="Y20" s="110" t="s">
        <v>322</v>
      </c>
      <c r="Z20" s="110" t="s">
        <v>321</v>
      </c>
      <c r="AA20" s="110">
        <v>42000</v>
      </c>
      <c r="AB20" s="110" t="s">
        <v>319</v>
      </c>
      <c r="AC20" s="110">
        <v>24</v>
      </c>
      <c r="AD20" s="110" t="s">
        <v>234</v>
      </c>
      <c r="AE20" s="110" t="s">
        <v>362</v>
      </c>
      <c r="AF20" s="110">
        <v>2250</v>
      </c>
      <c r="AG20" s="110">
        <v>2250</v>
      </c>
      <c r="AH20" s="110" t="s">
        <v>361</v>
      </c>
      <c r="AI20" s="110">
        <v>32853.120000000003</v>
      </c>
      <c r="AJ20" s="110">
        <v>12146.88</v>
      </c>
      <c r="AK20" s="110">
        <v>45000</v>
      </c>
      <c r="AL20" s="110">
        <v>9146.8799999999992</v>
      </c>
      <c r="AM20" s="110">
        <v>494.12</v>
      </c>
      <c r="AN20" s="110">
        <v>9641</v>
      </c>
      <c r="AO20" s="110">
        <v>6314.12</v>
      </c>
      <c r="AP20" s="110">
        <v>435.88</v>
      </c>
      <c r="AQ20" s="110">
        <v>6750</v>
      </c>
      <c r="AR20" s="110">
        <v>23</v>
      </c>
      <c r="AS20" s="110"/>
      <c r="AT20" s="110"/>
      <c r="AU20" s="110"/>
      <c r="AV20" s="110"/>
      <c r="AW20" s="110"/>
      <c r="AX20" s="110" t="s">
        <v>261</v>
      </c>
      <c r="AY20" s="110"/>
      <c r="AZ20" s="110"/>
      <c r="BA20" s="110">
        <v>0</v>
      </c>
      <c r="BB20" s="111">
        <v>45793</v>
      </c>
      <c r="BC20" s="111" t="s">
        <v>262</v>
      </c>
      <c r="BD20" s="110" t="s">
        <v>263</v>
      </c>
      <c r="BE20" s="110" t="s">
        <v>265</v>
      </c>
      <c r="BF20" s="113" t="s">
        <v>266</v>
      </c>
      <c r="BG20" s="116"/>
      <c r="BH20" s="30"/>
      <c r="BI20" s="110" t="s">
        <v>476</v>
      </c>
      <c r="BJ20" s="110" t="s">
        <v>476</v>
      </c>
      <c r="BK20" s="30">
        <v>0</v>
      </c>
      <c r="BL20" s="112" t="s">
        <v>378</v>
      </c>
    </row>
    <row r="21" spans="1:64" x14ac:dyDescent="0.3">
      <c r="A21" s="110">
        <v>16</v>
      </c>
      <c r="B21" s="110" t="s">
        <v>206</v>
      </c>
      <c r="C21" s="110" t="s">
        <v>207</v>
      </c>
      <c r="D21" s="110" t="s">
        <v>189</v>
      </c>
      <c r="E21" s="110" t="s">
        <v>188</v>
      </c>
      <c r="F21" s="110" t="s">
        <v>187</v>
      </c>
      <c r="G21" s="110" t="s">
        <v>208</v>
      </c>
      <c r="H21" s="110" t="s">
        <v>209</v>
      </c>
      <c r="I21" s="110">
        <v>21280</v>
      </c>
      <c r="J21" s="110" t="s">
        <v>268</v>
      </c>
      <c r="K21" s="110">
        <v>21280</v>
      </c>
      <c r="L21" s="110" t="s">
        <v>211</v>
      </c>
      <c r="M21" s="110" t="s">
        <v>212</v>
      </c>
      <c r="N21" s="110">
        <v>403871</v>
      </c>
      <c r="O21" s="110" t="s">
        <v>276</v>
      </c>
      <c r="P21" s="110">
        <v>607453</v>
      </c>
      <c r="Q21" s="110" t="s">
        <v>277</v>
      </c>
      <c r="R21" s="110" t="s">
        <v>223</v>
      </c>
      <c r="S21" s="110" t="s">
        <v>280</v>
      </c>
      <c r="T21" s="110" t="s">
        <v>239</v>
      </c>
      <c r="U21" s="110" t="s">
        <v>229</v>
      </c>
      <c r="V21" s="110">
        <v>541</v>
      </c>
      <c r="W21" s="110" t="s">
        <v>230</v>
      </c>
      <c r="X21" s="110">
        <v>351421758</v>
      </c>
      <c r="Y21" s="110" t="s">
        <v>323</v>
      </c>
      <c r="Z21" s="110" t="s">
        <v>324</v>
      </c>
      <c r="AA21" s="110">
        <v>42000</v>
      </c>
      <c r="AB21" s="110" t="s">
        <v>319</v>
      </c>
      <c r="AC21" s="110">
        <v>24</v>
      </c>
      <c r="AD21" s="110" t="s">
        <v>234</v>
      </c>
      <c r="AE21" s="110" t="s">
        <v>362</v>
      </c>
      <c r="AF21" s="110">
        <v>2250</v>
      </c>
      <c r="AG21" s="110">
        <v>2250</v>
      </c>
      <c r="AH21" s="110" t="s">
        <v>361</v>
      </c>
      <c r="AI21" s="110">
        <v>34995.99</v>
      </c>
      <c r="AJ21" s="110">
        <v>12370.01</v>
      </c>
      <c r="AK21" s="110">
        <v>47366</v>
      </c>
      <c r="AL21" s="110">
        <v>7004.01</v>
      </c>
      <c r="AM21" s="110">
        <v>178.99</v>
      </c>
      <c r="AN21" s="110">
        <v>7183</v>
      </c>
      <c r="AO21" s="110">
        <v>4261.8900000000003</v>
      </c>
      <c r="AP21" s="110">
        <v>122.11</v>
      </c>
      <c r="AQ21" s="110">
        <v>4384</v>
      </c>
      <c r="AR21" s="110">
        <v>23</v>
      </c>
      <c r="AS21" s="110"/>
      <c r="AT21" s="110"/>
      <c r="AU21" s="110"/>
      <c r="AV21" s="110"/>
      <c r="AW21" s="110"/>
      <c r="AX21" s="110" t="s">
        <v>261</v>
      </c>
      <c r="AY21" s="110"/>
      <c r="AZ21" s="110"/>
      <c r="BA21" s="110">
        <v>0</v>
      </c>
      <c r="BB21" s="111">
        <v>45793</v>
      </c>
      <c r="BC21" s="111" t="s">
        <v>262</v>
      </c>
      <c r="BD21" s="110" t="s">
        <v>263</v>
      </c>
      <c r="BE21" s="110" t="s">
        <v>265</v>
      </c>
      <c r="BF21" s="113" t="s">
        <v>266</v>
      </c>
      <c r="BG21" s="116"/>
      <c r="BH21" s="30"/>
      <c r="BI21" s="110" t="s">
        <v>476</v>
      </c>
      <c r="BJ21" s="110" t="s">
        <v>476</v>
      </c>
      <c r="BK21" s="30">
        <v>0</v>
      </c>
      <c r="BL21" s="112" t="s">
        <v>378</v>
      </c>
    </row>
    <row r="22" spans="1:64" ht="41.4" x14ac:dyDescent="0.3">
      <c r="A22" s="110">
        <v>17</v>
      </c>
      <c r="B22" s="110" t="s">
        <v>206</v>
      </c>
      <c r="C22" s="110" t="s">
        <v>207</v>
      </c>
      <c r="D22" s="110" t="s">
        <v>189</v>
      </c>
      <c r="E22" s="110" t="s">
        <v>188</v>
      </c>
      <c r="F22" s="110" t="s">
        <v>187</v>
      </c>
      <c r="G22" s="110" t="s">
        <v>208</v>
      </c>
      <c r="H22" s="110" t="s">
        <v>209</v>
      </c>
      <c r="I22" s="110">
        <v>21280</v>
      </c>
      <c r="J22" s="110" t="s">
        <v>268</v>
      </c>
      <c r="K22" s="110">
        <v>21280</v>
      </c>
      <c r="L22" s="110" t="s">
        <v>211</v>
      </c>
      <c r="M22" s="110" t="s">
        <v>212</v>
      </c>
      <c r="N22" s="110">
        <v>405018</v>
      </c>
      <c r="O22" s="110" t="s">
        <v>281</v>
      </c>
      <c r="P22" s="110">
        <v>610534</v>
      </c>
      <c r="Q22" s="110" t="s">
        <v>282</v>
      </c>
      <c r="R22" s="110" t="s">
        <v>223</v>
      </c>
      <c r="S22" s="110" t="s">
        <v>283</v>
      </c>
      <c r="T22" s="110" t="s">
        <v>228</v>
      </c>
      <c r="U22" s="110" t="s">
        <v>229</v>
      </c>
      <c r="V22" s="110">
        <v>541</v>
      </c>
      <c r="W22" s="110" t="s">
        <v>248</v>
      </c>
      <c r="X22" s="110">
        <v>351460802</v>
      </c>
      <c r="Y22" s="110" t="s">
        <v>325</v>
      </c>
      <c r="Z22" s="110" t="s">
        <v>326</v>
      </c>
      <c r="AA22" s="110">
        <v>42000</v>
      </c>
      <c r="AB22" s="110" t="s">
        <v>319</v>
      </c>
      <c r="AC22" s="110">
        <v>24</v>
      </c>
      <c r="AD22" s="110" t="s">
        <v>234</v>
      </c>
      <c r="AE22" s="110" t="s">
        <v>362</v>
      </c>
      <c r="AF22" s="110">
        <v>2250</v>
      </c>
      <c r="AG22" s="110">
        <v>2250</v>
      </c>
      <c r="AH22" s="110" t="s">
        <v>361</v>
      </c>
      <c r="AI22" s="110">
        <v>37333.449999999997</v>
      </c>
      <c r="AJ22" s="110">
        <v>12166.55</v>
      </c>
      <c r="AK22" s="110">
        <v>49500</v>
      </c>
      <c r="AL22" s="110">
        <v>4666.55</v>
      </c>
      <c r="AM22" s="110">
        <v>151.44999999999999</v>
      </c>
      <c r="AN22" s="110">
        <v>4818</v>
      </c>
      <c r="AO22" s="110">
        <v>2150.92</v>
      </c>
      <c r="AP22" s="110">
        <v>99.08</v>
      </c>
      <c r="AQ22" s="110">
        <v>2250</v>
      </c>
      <c r="AR22" s="110">
        <v>23</v>
      </c>
      <c r="AS22" s="110"/>
      <c r="AT22" s="110"/>
      <c r="AU22" s="110"/>
      <c r="AV22" s="110"/>
      <c r="AW22" s="110"/>
      <c r="AX22" s="110" t="s">
        <v>261</v>
      </c>
      <c r="AY22" s="110"/>
      <c r="AZ22" s="110"/>
      <c r="BA22" s="110">
        <v>0</v>
      </c>
      <c r="BB22" s="111">
        <v>45793</v>
      </c>
      <c r="BC22" s="111" t="s">
        <v>262</v>
      </c>
      <c r="BD22" s="110" t="s">
        <v>263</v>
      </c>
      <c r="BE22" s="110" t="s">
        <v>264</v>
      </c>
      <c r="BF22" s="113" t="s">
        <v>191</v>
      </c>
      <c r="BG22" s="116"/>
      <c r="BH22" s="30"/>
      <c r="BI22" s="110" t="s">
        <v>373</v>
      </c>
      <c r="BJ22" s="110">
        <v>0</v>
      </c>
      <c r="BK22" s="30">
        <v>0</v>
      </c>
      <c r="BL22" s="114" t="s">
        <v>374</v>
      </c>
    </row>
    <row r="23" spans="1:64" x14ac:dyDescent="0.3">
      <c r="A23" s="110">
        <v>18</v>
      </c>
      <c r="B23" s="110" t="s">
        <v>206</v>
      </c>
      <c r="C23" s="110" t="s">
        <v>207</v>
      </c>
      <c r="D23" s="110" t="s">
        <v>189</v>
      </c>
      <c r="E23" s="110" t="s">
        <v>188</v>
      </c>
      <c r="F23" s="110" t="s">
        <v>187</v>
      </c>
      <c r="G23" s="110" t="s">
        <v>208</v>
      </c>
      <c r="H23" s="110" t="s">
        <v>209</v>
      </c>
      <c r="I23" s="110">
        <v>21280</v>
      </c>
      <c r="J23" s="110" t="s">
        <v>268</v>
      </c>
      <c r="K23" s="110">
        <v>21280</v>
      </c>
      <c r="L23" s="110" t="s">
        <v>211</v>
      </c>
      <c r="M23" s="110" t="s">
        <v>212</v>
      </c>
      <c r="N23" s="110">
        <v>30755</v>
      </c>
      <c r="O23" s="110" t="s">
        <v>284</v>
      </c>
      <c r="P23" s="110">
        <v>611062</v>
      </c>
      <c r="Q23" s="110" t="s">
        <v>285</v>
      </c>
      <c r="R23" s="110" t="s">
        <v>223</v>
      </c>
      <c r="S23" s="110" t="s">
        <v>286</v>
      </c>
      <c r="T23" s="110" t="s">
        <v>239</v>
      </c>
      <c r="U23" s="110" t="s">
        <v>229</v>
      </c>
      <c r="V23" s="110">
        <v>541</v>
      </c>
      <c r="W23" s="110" t="s">
        <v>230</v>
      </c>
      <c r="X23" s="110">
        <v>351469685</v>
      </c>
      <c r="Y23" s="110" t="s">
        <v>327</v>
      </c>
      <c r="Z23" s="110" t="s">
        <v>328</v>
      </c>
      <c r="AA23" s="110">
        <v>42000</v>
      </c>
      <c r="AB23" s="110" t="s">
        <v>319</v>
      </c>
      <c r="AC23" s="110">
        <v>24</v>
      </c>
      <c r="AD23" s="110" t="s">
        <v>234</v>
      </c>
      <c r="AE23" s="110" t="s">
        <v>362</v>
      </c>
      <c r="AF23" s="110">
        <v>2250</v>
      </c>
      <c r="AG23" s="110">
        <v>2250</v>
      </c>
      <c r="AH23" s="110" t="s">
        <v>364</v>
      </c>
      <c r="AI23" s="110">
        <v>37377.82</v>
      </c>
      <c r="AJ23" s="110">
        <v>12122.18</v>
      </c>
      <c r="AK23" s="110">
        <v>49500</v>
      </c>
      <c r="AL23" s="110">
        <v>4622.18</v>
      </c>
      <c r="AM23" s="110">
        <v>149.82</v>
      </c>
      <c r="AN23" s="110">
        <v>4772</v>
      </c>
      <c r="AO23" s="110">
        <v>2151.86</v>
      </c>
      <c r="AP23" s="110">
        <v>98.14</v>
      </c>
      <c r="AQ23" s="110">
        <v>2250</v>
      </c>
      <c r="AR23" s="110">
        <v>23</v>
      </c>
      <c r="AS23" s="110"/>
      <c r="AT23" s="110"/>
      <c r="AU23" s="110"/>
      <c r="AV23" s="110"/>
      <c r="AW23" s="110"/>
      <c r="AX23" s="110" t="s">
        <v>261</v>
      </c>
      <c r="AY23" s="110"/>
      <c r="AZ23" s="110"/>
      <c r="BA23" s="110">
        <v>0</v>
      </c>
      <c r="BB23" s="111">
        <v>45793</v>
      </c>
      <c r="BC23" s="111" t="s">
        <v>262</v>
      </c>
      <c r="BD23" s="110" t="s">
        <v>263</v>
      </c>
      <c r="BE23" s="110" t="s">
        <v>265</v>
      </c>
      <c r="BF23" s="113" t="s">
        <v>266</v>
      </c>
      <c r="BG23" s="116"/>
      <c r="BH23" s="30"/>
      <c r="BI23" s="110" t="s">
        <v>476</v>
      </c>
      <c r="BJ23" s="110" t="s">
        <v>476</v>
      </c>
      <c r="BK23" s="30">
        <v>0</v>
      </c>
      <c r="BL23" s="112" t="s">
        <v>378</v>
      </c>
    </row>
    <row r="24" spans="1:64" x14ac:dyDescent="0.3">
      <c r="A24" s="110">
        <v>19</v>
      </c>
      <c r="B24" s="110" t="s">
        <v>206</v>
      </c>
      <c r="C24" s="110" t="s">
        <v>207</v>
      </c>
      <c r="D24" s="110" t="s">
        <v>189</v>
      </c>
      <c r="E24" s="110" t="s">
        <v>188</v>
      </c>
      <c r="F24" s="110" t="s">
        <v>187</v>
      </c>
      <c r="G24" s="110" t="s">
        <v>208</v>
      </c>
      <c r="H24" s="110" t="s">
        <v>209</v>
      </c>
      <c r="I24" s="110">
        <v>21280</v>
      </c>
      <c r="J24" s="110" t="s">
        <v>268</v>
      </c>
      <c r="K24" s="110">
        <v>21280</v>
      </c>
      <c r="L24" s="110" t="s">
        <v>211</v>
      </c>
      <c r="M24" s="110" t="s">
        <v>212</v>
      </c>
      <c r="N24" s="110">
        <v>405018</v>
      </c>
      <c r="O24" s="110" t="s">
        <v>281</v>
      </c>
      <c r="P24" s="110">
        <v>610534</v>
      </c>
      <c r="Q24" s="110" t="s">
        <v>282</v>
      </c>
      <c r="R24" s="110" t="s">
        <v>223</v>
      </c>
      <c r="S24" s="110" t="s">
        <v>287</v>
      </c>
      <c r="T24" s="110" t="s">
        <v>228</v>
      </c>
      <c r="U24" s="110" t="s">
        <v>229</v>
      </c>
      <c r="V24" s="110">
        <v>541</v>
      </c>
      <c r="W24" s="110" t="s">
        <v>230</v>
      </c>
      <c r="X24" s="110">
        <v>352311465</v>
      </c>
      <c r="Y24" s="110" t="s">
        <v>329</v>
      </c>
      <c r="Z24" s="110" t="s">
        <v>330</v>
      </c>
      <c r="AA24" s="110">
        <v>42000</v>
      </c>
      <c r="AB24" s="110" t="s">
        <v>319</v>
      </c>
      <c r="AC24" s="110">
        <v>24</v>
      </c>
      <c r="AD24" s="110" t="s">
        <v>234</v>
      </c>
      <c r="AE24" s="110" t="s">
        <v>365</v>
      </c>
      <c r="AF24" s="110">
        <v>2240</v>
      </c>
      <c r="AG24" s="110">
        <v>2240</v>
      </c>
      <c r="AH24" s="110" t="s">
        <v>366</v>
      </c>
      <c r="AI24" s="110">
        <v>28984.09</v>
      </c>
      <c r="AJ24" s="110">
        <v>11335.91</v>
      </c>
      <c r="AK24" s="110">
        <v>40320</v>
      </c>
      <c r="AL24" s="110">
        <v>13015.91</v>
      </c>
      <c r="AM24" s="110">
        <v>976.09</v>
      </c>
      <c r="AN24" s="110">
        <v>13992</v>
      </c>
      <c r="AO24" s="110">
        <v>3996.28</v>
      </c>
      <c r="AP24" s="110">
        <v>483.72</v>
      </c>
      <c r="AQ24" s="110">
        <v>4480</v>
      </c>
      <c r="AR24" s="110">
        <v>20</v>
      </c>
      <c r="AS24" s="110"/>
      <c r="AT24" s="110"/>
      <c r="AU24" s="110"/>
      <c r="AV24" s="110"/>
      <c r="AW24" s="110"/>
      <c r="AX24" s="110" t="s">
        <v>261</v>
      </c>
      <c r="AY24" s="110"/>
      <c r="AZ24" s="110"/>
      <c r="BA24" s="110">
        <v>0</v>
      </c>
      <c r="BB24" s="111">
        <v>45793</v>
      </c>
      <c r="BC24" s="111" t="s">
        <v>262</v>
      </c>
      <c r="BD24" s="110" t="s">
        <v>263</v>
      </c>
      <c r="BE24" s="110" t="s">
        <v>265</v>
      </c>
      <c r="BF24" s="113" t="s">
        <v>266</v>
      </c>
      <c r="BG24" s="116"/>
      <c r="BH24" s="30"/>
      <c r="BI24" s="110" t="s">
        <v>476</v>
      </c>
      <c r="BJ24" s="110" t="s">
        <v>476</v>
      </c>
      <c r="BK24" s="30">
        <v>0</v>
      </c>
      <c r="BL24" s="112" t="s">
        <v>378</v>
      </c>
    </row>
    <row r="25" spans="1:64" x14ac:dyDescent="0.3">
      <c r="A25" s="110">
        <v>20</v>
      </c>
      <c r="B25" s="110" t="s">
        <v>206</v>
      </c>
      <c r="C25" s="110" t="s">
        <v>207</v>
      </c>
      <c r="D25" s="110" t="s">
        <v>189</v>
      </c>
      <c r="E25" s="110" t="s">
        <v>188</v>
      </c>
      <c r="F25" s="110" t="s">
        <v>187</v>
      </c>
      <c r="G25" s="110" t="s">
        <v>208</v>
      </c>
      <c r="H25" s="110" t="s">
        <v>209</v>
      </c>
      <c r="I25" s="110">
        <v>21280</v>
      </c>
      <c r="J25" s="110" t="s">
        <v>268</v>
      </c>
      <c r="K25" s="110">
        <v>21280</v>
      </c>
      <c r="L25" s="110" t="s">
        <v>211</v>
      </c>
      <c r="M25" s="110" t="s">
        <v>212</v>
      </c>
      <c r="N25" s="110">
        <v>405018</v>
      </c>
      <c r="O25" s="110" t="s">
        <v>281</v>
      </c>
      <c r="P25" s="110">
        <v>610534</v>
      </c>
      <c r="Q25" s="110" t="s">
        <v>282</v>
      </c>
      <c r="R25" s="110" t="s">
        <v>223</v>
      </c>
      <c r="S25" s="110" t="s">
        <v>288</v>
      </c>
      <c r="T25" s="110" t="s">
        <v>228</v>
      </c>
      <c r="U25" s="110" t="s">
        <v>229</v>
      </c>
      <c r="V25" s="110">
        <v>541</v>
      </c>
      <c r="W25" s="110" t="s">
        <v>230</v>
      </c>
      <c r="X25" s="110">
        <v>352313728</v>
      </c>
      <c r="Y25" s="110" t="s">
        <v>331</v>
      </c>
      <c r="Z25" s="110" t="s">
        <v>330</v>
      </c>
      <c r="AA25" s="110">
        <v>42000</v>
      </c>
      <c r="AB25" s="110" t="s">
        <v>319</v>
      </c>
      <c r="AC25" s="110">
        <v>24</v>
      </c>
      <c r="AD25" s="110" t="s">
        <v>234</v>
      </c>
      <c r="AE25" s="110" t="s">
        <v>365</v>
      </c>
      <c r="AF25" s="110">
        <v>2240</v>
      </c>
      <c r="AG25" s="110">
        <v>2240</v>
      </c>
      <c r="AH25" s="110" t="s">
        <v>366</v>
      </c>
      <c r="AI25" s="110">
        <v>28984.09</v>
      </c>
      <c r="AJ25" s="110">
        <v>11335.91</v>
      </c>
      <c r="AK25" s="110">
        <v>40320</v>
      </c>
      <c r="AL25" s="110">
        <v>13015.91</v>
      </c>
      <c r="AM25" s="110">
        <v>976.09</v>
      </c>
      <c r="AN25" s="110">
        <v>13992</v>
      </c>
      <c r="AO25" s="110">
        <v>3996.28</v>
      </c>
      <c r="AP25" s="110">
        <v>483.72</v>
      </c>
      <c r="AQ25" s="110">
        <v>4480</v>
      </c>
      <c r="AR25" s="110">
        <v>20</v>
      </c>
      <c r="AS25" s="110"/>
      <c r="AT25" s="110"/>
      <c r="AU25" s="110"/>
      <c r="AV25" s="110"/>
      <c r="AW25" s="110"/>
      <c r="AX25" s="110" t="s">
        <v>261</v>
      </c>
      <c r="AY25" s="110"/>
      <c r="AZ25" s="110"/>
      <c r="BA25" s="110">
        <v>0</v>
      </c>
      <c r="BB25" s="111">
        <v>45793</v>
      </c>
      <c r="BC25" s="111" t="s">
        <v>262</v>
      </c>
      <c r="BD25" s="110" t="s">
        <v>263</v>
      </c>
      <c r="BE25" s="110" t="s">
        <v>264</v>
      </c>
      <c r="BF25" s="113" t="s">
        <v>266</v>
      </c>
      <c r="BG25" s="116"/>
      <c r="BH25" s="30"/>
      <c r="BI25" s="110" t="s">
        <v>476</v>
      </c>
      <c r="BJ25" s="110" t="s">
        <v>476</v>
      </c>
      <c r="BK25" s="30">
        <v>0</v>
      </c>
      <c r="BL25" s="112" t="s">
        <v>378</v>
      </c>
    </row>
    <row r="26" spans="1:64" x14ac:dyDescent="0.3">
      <c r="A26" s="110">
        <v>21</v>
      </c>
      <c r="B26" s="110" t="s">
        <v>206</v>
      </c>
      <c r="C26" s="110" t="s">
        <v>207</v>
      </c>
      <c r="D26" s="110" t="s">
        <v>189</v>
      </c>
      <c r="E26" s="110" t="s">
        <v>188</v>
      </c>
      <c r="F26" s="110" t="s">
        <v>187</v>
      </c>
      <c r="G26" s="110" t="s">
        <v>208</v>
      </c>
      <c r="H26" s="110" t="s">
        <v>209</v>
      </c>
      <c r="I26" s="110">
        <v>21280</v>
      </c>
      <c r="J26" s="110" t="s">
        <v>268</v>
      </c>
      <c r="K26" s="110">
        <v>21280</v>
      </c>
      <c r="L26" s="110" t="s">
        <v>211</v>
      </c>
      <c r="M26" s="110" t="s">
        <v>212</v>
      </c>
      <c r="N26" s="110">
        <v>405018</v>
      </c>
      <c r="O26" s="110" t="s">
        <v>281</v>
      </c>
      <c r="P26" s="110">
        <v>610534</v>
      </c>
      <c r="Q26" s="110" t="s">
        <v>282</v>
      </c>
      <c r="R26" s="110" t="s">
        <v>223</v>
      </c>
      <c r="S26" s="110" t="s">
        <v>289</v>
      </c>
      <c r="T26" s="110" t="s">
        <v>228</v>
      </c>
      <c r="U26" s="110" t="s">
        <v>229</v>
      </c>
      <c r="V26" s="110">
        <v>541</v>
      </c>
      <c r="W26" s="110" t="s">
        <v>230</v>
      </c>
      <c r="X26" s="110">
        <v>352717028</v>
      </c>
      <c r="Y26" s="110" t="s">
        <v>332</v>
      </c>
      <c r="Z26" s="110" t="s">
        <v>333</v>
      </c>
      <c r="AA26" s="110">
        <v>42000</v>
      </c>
      <c r="AB26" s="110" t="s">
        <v>319</v>
      </c>
      <c r="AC26" s="110">
        <v>24</v>
      </c>
      <c r="AD26" s="110" t="s">
        <v>234</v>
      </c>
      <c r="AE26" s="110" t="s">
        <v>367</v>
      </c>
      <c r="AF26" s="110">
        <v>2240</v>
      </c>
      <c r="AG26" s="110">
        <v>2240</v>
      </c>
      <c r="AH26" s="110" t="s">
        <v>366</v>
      </c>
      <c r="AI26" s="110">
        <v>27075.65</v>
      </c>
      <c r="AJ26" s="110">
        <v>11004.35</v>
      </c>
      <c r="AK26" s="110">
        <v>38080</v>
      </c>
      <c r="AL26" s="110">
        <v>14924.35</v>
      </c>
      <c r="AM26" s="110">
        <v>1282.6500000000001</v>
      </c>
      <c r="AN26" s="110">
        <v>16207</v>
      </c>
      <c r="AO26" s="110">
        <v>3918.38</v>
      </c>
      <c r="AP26" s="110">
        <v>561.62</v>
      </c>
      <c r="AQ26" s="110">
        <v>4480</v>
      </c>
      <c r="AR26" s="110">
        <v>19</v>
      </c>
      <c r="AS26" s="110"/>
      <c r="AT26" s="110"/>
      <c r="AU26" s="110"/>
      <c r="AV26" s="110"/>
      <c r="AW26" s="110"/>
      <c r="AX26" s="110" t="s">
        <v>261</v>
      </c>
      <c r="AY26" s="110"/>
      <c r="AZ26" s="110"/>
      <c r="BA26" s="110">
        <v>0</v>
      </c>
      <c r="BB26" s="111">
        <v>45793</v>
      </c>
      <c r="BC26" s="111" t="s">
        <v>262</v>
      </c>
      <c r="BD26" s="110" t="s">
        <v>263</v>
      </c>
      <c r="BE26" s="110" t="s">
        <v>264</v>
      </c>
      <c r="BF26" s="113" t="s">
        <v>266</v>
      </c>
      <c r="BG26" s="116"/>
      <c r="BH26" s="30"/>
      <c r="BI26" s="110" t="s">
        <v>476</v>
      </c>
      <c r="BJ26" s="110" t="s">
        <v>476</v>
      </c>
      <c r="BK26" s="30">
        <v>0</v>
      </c>
      <c r="BL26" s="112" t="s">
        <v>378</v>
      </c>
    </row>
    <row r="27" spans="1:64" ht="55.2" x14ac:dyDescent="0.3">
      <c r="A27" s="110">
        <v>22</v>
      </c>
      <c r="B27" s="110" t="s">
        <v>206</v>
      </c>
      <c r="C27" s="110" t="s">
        <v>207</v>
      </c>
      <c r="D27" s="110" t="s">
        <v>189</v>
      </c>
      <c r="E27" s="110" t="s">
        <v>188</v>
      </c>
      <c r="F27" s="110" t="s">
        <v>187</v>
      </c>
      <c r="G27" s="110" t="s">
        <v>208</v>
      </c>
      <c r="H27" s="110" t="s">
        <v>209</v>
      </c>
      <c r="I27" s="110">
        <v>21280</v>
      </c>
      <c r="J27" s="110" t="s">
        <v>268</v>
      </c>
      <c r="K27" s="110">
        <v>21280</v>
      </c>
      <c r="L27" s="110" t="s">
        <v>211</v>
      </c>
      <c r="M27" s="110" t="s">
        <v>212</v>
      </c>
      <c r="N27" s="110">
        <v>405018</v>
      </c>
      <c r="O27" s="110" t="s">
        <v>281</v>
      </c>
      <c r="P27" s="110">
        <v>610534</v>
      </c>
      <c r="Q27" s="110" t="s">
        <v>282</v>
      </c>
      <c r="R27" s="110" t="s">
        <v>223</v>
      </c>
      <c r="S27" s="110" t="s">
        <v>290</v>
      </c>
      <c r="T27" s="110" t="s">
        <v>228</v>
      </c>
      <c r="U27" s="110" t="s">
        <v>229</v>
      </c>
      <c r="V27" s="110">
        <v>541</v>
      </c>
      <c r="W27" s="110" t="s">
        <v>230</v>
      </c>
      <c r="X27" s="110">
        <v>354439695</v>
      </c>
      <c r="Y27" s="110" t="s">
        <v>334</v>
      </c>
      <c r="Z27" s="110" t="s">
        <v>335</v>
      </c>
      <c r="AA27" s="110">
        <v>42000</v>
      </c>
      <c r="AB27" s="110" t="s">
        <v>319</v>
      </c>
      <c r="AC27" s="110">
        <v>24</v>
      </c>
      <c r="AD27" s="110" t="s">
        <v>234</v>
      </c>
      <c r="AE27" s="110" t="s">
        <v>368</v>
      </c>
      <c r="AF27" s="110">
        <v>2240</v>
      </c>
      <c r="AG27" s="110">
        <v>2240</v>
      </c>
      <c r="AH27" s="110" t="s">
        <v>366</v>
      </c>
      <c r="AI27" s="110">
        <v>19966.650000000001</v>
      </c>
      <c r="AJ27" s="110">
        <v>9153.35</v>
      </c>
      <c r="AK27" s="110">
        <v>29120</v>
      </c>
      <c r="AL27" s="110">
        <v>22033.35</v>
      </c>
      <c r="AM27" s="110">
        <v>2847.65</v>
      </c>
      <c r="AN27" s="110">
        <v>24881</v>
      </c>
      <c r="AO27" s="110">
        <v>3628.2</v>
      </c>
      <c r="AP27" s="110">
        <v>851.8</v>
      </c>
      <c r="AQ27" s="110">
        <v>4480</v>
      </c>
      <c r="AR27" s="110">
        <v>15</v>
      </c>
      <c r="AS27" s="110"/>
      <c r="AT27" s="110"/>
      <c r="AU27" s="110"/>
      <c r="AV27" s="110"/>
      <c r="AW27" s="110"/>
      <c r="AX27" s="110" t="s">
        <v>261</v>
      </c>
      <c r="AY27" s="110"/>
      <c r="AZ27" s="110"/>
      <c r="BA27" s="110">
        <v>0</v>
      </c>
      <c r="BB27" s="111">
        <v>45793</v>
      </c>
      <c r="BC27" s="111" t="s">
        <v>262</v>
      </c>
      <c r="BD27" s="110" t="s">
        <v>263</v>
      </c>
      <c r="BE27" s="110" t="s">
        <v>264</v>
      </c>
      <c r="BF27" s="113" t="s">
        <v>191</v>
      </c>
      <c r="BG27" s="116"/>
      <c r="BH27" s="30"/>
      <c r="BI27" s="110" t="s">
        <v>373</v>
      </c>
      <c r="BJ27" s="110" t="s">
        <v>476</v>
      </c>
      <c r="BK27" s="30">
        <v>0</v>
      </c>
      <c r="BL27" s="114" t="s">
        <v>375</v>
      </c>
    </row>
    <row r="28" spans="1:64" x14ac:dyDescent="0.3">
      <c r="A28" s="110">
        <v>23</v>
      </c>
      <c r="B28" s="110" t="s">
        <v>206</v>
      </c>
      <c r="C28" s="110" t="s">
        <v>207</v>
      </c>
      <c r="D28" s="110" t="s">
        <v>189</v>
      </c>
      <c r="E28" s="110" t="s">
        <v>188</v>
      </c>
      <c r="F28" s="110" t="s">
        <v>187</v>
      </c>
      <c r="G28" s="110" t="s">
        <v>208</v>
      </c>
      <c r="H28" s="110" t="s">
        <v>209</v>
      </c>
      <c r="I28" s="110">
        <v>21280</v>
      </c>
      <c r="J28" s="110" t="s">
        <v>268</v>
      </c>
      <c r="K28" s="110">
        <v>21280</v>
      </c>
      <c r="L28" s="110" t="s">
        <v>211</v>
      </c>
      <c r="M28" s="110" t="s">
        <v>212</v>
      </c>
      <c r="N28" s="110">
        <v>387091</v>
      </c>
      <c r="O28" s="110" t="s">
        <v>291</v>
      </c>
      <c r="P28" s="110">
        <v>789095</v>
      </c>
      <c r="Q28" s="110" t="s">
        <v>292</v>
      </c>
      <c r="R28" s="110" t="s">
        <v>223</v>
      </c>
      <c r="S28" s="110" t="s">
        <v>293</v>
      </c>
      <c r="T28" s="110" t="s">
        <v>228</v>
      </c>
      <c r="U28" s="110" t="s">
        <v>229</v>
      </c>
      <c r="V28" s="110">
        <v>541</v>
      </c>
      <c r="W28" s="110" t="s">
        <v>230</v>
      </c>
      <c r="X28" s="110">
        <v>355326395</v>
      </c>
      <c r="Y28" s="110" t="s">
        <v>336</v>
      </c>
      <c r="Z28" s="110" t="s">
        <v>337</v>
      </c>
      <c r="AA28" s="110">
        <v>42000</v>
      </c>
      <c r="AB28" s="110" t="s">
        <v>319</v>
      </c>
      <c r="AC28" s="110">
        <v>24</v>
      </c>
      <c r="AD28" s="110" t="s">
        <v>234</v>
      </c>
      <c r="AE28" s="110" t="s">
        <v>369</v>
      </c>
      <c r="AF28" s="110">
        <v>2240</v>
      </c>
      <c r="AG28" s="110">
        <v>2240</v>
      </c>
      <c r="AH28" s="110" t="s">
        <v>361</v>
      </c>
      <c r="AI28" s="110">
        <v>17759.669999999998</v>
      </c>
      <c r="AJ28" s="110">
        <v>9120.33</v>
      </c>
      <c r="AK28" s="110">
        <v>26880</v>
      </c>
      <c r="AL28" s="110">
        <v>24240.33</v>
      </c>
      <c r="AM28" s="110">
        <v>3521.67</v>
      </c>
      <c r="AN28" s="110">
        <v>27762</v>
      </c>
      <c r="AO28" s="110">
        <v>1725.31</v>
      </c>
      <c r="AP28" s="110">
        <v>514.69000000000005</v>
      </c>
      <c r="AQ28" s="110">
        <v>2240</v>
      </c>
      <c r="AR28" s="110">
        <v>13</v>
      </c>
      <c r="AS28" s="110"/>
      <c r="AT28" s="110"/>
      <c r="AU28" s="110"/>
      <c r="AV28" s="110"/>
      <c r="AW28" s="110"/>
      <c r="AX28" s="110" t="s">
        <v>261</v>
      </c>
      <c r="AY28" s="110"/>
      <c r="AZ28" s="110"/>
      <c r="BA28" s="110">
        <v>0</v>
      </c>
      <c r="BB28" s="111">
        <v>45793</v>
      </c>
      <c r="BC28" s="111" t="s">
        <v>262</v>
      </c>
      <c r="BD28" s="110" t="s">
        <v>263</v>
      </c>
      <c r="BE28" s="110" t="s">
        <v>265</v>
      </c>
      <c r="BF28" s="113" t="s">
        <v>266</v>
      </c>
      <c r="BG28" s="116"/>
      <c r="BH28" s="30"/>
      <c r="BI28" s="110" t="s">
        <v>476</v>
      </c>
      <c r="BJ28" s="110" t="s">
        <v>476</v>
      </c>
      <c r="BK28" s="30">
        <v>0</v>
      </c>
      <c r="BL28" s="112" t="s">
        <v>378</v>
      </c>
    </row>
    <row r="29" spans="1:64" ht="96" customHeight="1" x14ac:dyDescent="0.3">
      <c r="A29" s="110">
        <v>24</v>
      </c>
      <c r="B29" s="110" t="s">
        <v>206</v>
      </c>
      <c r="C29" s="110" t="s">
        <v>207</v>
      </c>
      <c r="D29" s="110" t="s">
        <v>189</v>
      </c>
      <c r="E29" s="110" t="s">
        <v>188</v>
      </c>
      <c r="F29" s="110" t="s">
        <v>187</v>
      </c>
      <c r="G29" s="110" t="s">
        <v>208</v>
      </c>
      <c r="H29" s="110" t="s">
        <v>209</v>
      </c>
      <c r="I29" s="110">
        <v>21280</v>
      </c>
      <c r="J29" s="110" t="s">
        <v>268</v>
      </c>
      <c r="K29" s="110">
        <v>21280</v>
      </c>
      <c r="L29" s="110" t="s">
        <v>211</v>
      </c>
      <c r="M29" s="110" t="s">
        <v>212</v>
      </c>
      <c r="N29" s="110">
        <v>30818</v>
      </c>
      <c r="O29" s="110" t="s">
        <v>294</v>
      </c>
      <c r="P29" s="110">
        <v>47625</v>
      </c>
      <c r="Q29" s="110" t="s">
        <v>295</v>
      </c>
      <c r="R29" s="110" t="s">
        <v>223</v>
      </c>
      <c r="S29" s="110" t="s">
        <v>296</v>
      </c>
      <c r="T29" s="110" t="s">
        <v>228</v>
      </c>
      <c r="U29" s="110" t="s">
        <v>229</v>
      </c>
      <c r="V29" s="110">
        <v>541</v>
      </c>
      <c r="W29" s="110" t="s">
        <v>230</v>
      </c>
      <c r="X29" s="110">
        <v>355566165</v>
      </c>
      <c r="Y29" s="110" t="s">
        <v>338</v>
      </c>
      <c r="Z29" s="110" t="s">
        <v>339</v>
      </c>
      <c r="AA29" s="110">
        <v>65000</v>
      </c>
      <c r="AB29" s="110" t="s">
        <v>319</v>
      </c>
      <c r="AC29" s="110">
        <v>24</v>
      </c>
      <c r="AD29" s="110" t="s">
        <v>251</v>
      </c>
      <c r="AE29" s="110" t="s">
        <v>369</v>
      </c>
      <c r="AF29" s="110">
        <v>3470</v>
      </c>
      <c r="AG29" s="110">
        <v>3470</v>
      </c>
      <c r="AH29" s="110" t="s">
        <v>361</v>
      </c>
      <c r="AI29" s="110">
        <v>28255.97</v>
      </c>
      <c r="AJ29" s="110">
        <v>13384.03</v>
      </c>
      <c r="AK29" s="110">
        <v>41640</v>
      </c>
      <c r="AL29" s="110">
        <v>36744.03</v>
      </c>
      <c r="AM29" s="110">
        <v>5228.97</v>
      </c>
      <c r="AN29" s="110">
        <v>41973</v>
      </c>
      <c r="AO29" s="110">
        <v>2689.82</v>
      </c>
      <c r="AP29" s="110">
        <v>780.18</v>
      </c>
      <c r="AQ29" s="110">
        <v>3470</v>
      </c>
      <c r="AR29" s="110">
        <v>13</v>
      </c>
      <c r="AS29" s="110"/>
      <c r="AT29" s="110"/>
      <c r="AU29" s="110"/>
      <c r="AV29" s="110"/>
      <c r="AW29" s="110"/>
      <c r="AX29" s="110" t="s">
        <v>261</v>
      </c>
      <c r="AY29" s="110"/>
      <c r="AZ29" s="110"/>
      <c r="BA29" s="110">
        <v>0</v>
      </c>
      <c r="BB29" s="111">
        <v>45793</v>
      </c>
      <c r="BC29" s="111" t="s">
        <v>262</v>
      </c>
      <c r="BD29" s="110" t="s">
        <v>263</v>
      </c>
      <c r="BE29" s="110" t="s">
        <v>264</v>
      </c>
      <c r="BF29" s="113" t="s">
        <v>191</v>
      </c>
      <c r="BG29" s="116"/>
      <c r="BH29" s="30"/>
      <c r="BI29" s="110" t="s">
        <v>373</v>
      </c>
      <c r="BJ29" s="110" t="s">
        <v>476</v>
      </c>
      <c r="BK29" s="30">
        <v>0</v>
      </c>
      <c r="BL29" s="114" t="s">
        <v>376</v>
      </c>
    </row>
    <row r="30" spans="1:64" ht="41.4" x14ac:dyDescent="0.3">
      <c r="A30" s="110">
        <v>25</v>
      </c>
      <c r="B30" s="110" t="s">
        <v>206</v>
      </c>
      <c r="C30" s="110" t="s">
        <v>207</v>
      </c>
      <c r="D30" s="110" t="s">
        <v>189</v>
      </c>
      <c r="E30" s="110" t="s">
        <v>188</v>
      </c>
      <c r="F30" s="110" t="s">
        <v>187</v>
      </c>
      <c r="G30" s="110" t="s">
        <v>208</v>
      </c>
      <c r="H30" s="110" t="s">
        <v>209</v>
      </c>
      <c r="I30" s="110">
        <v>21280</v>
      </c>
      <c r="J30" s="110" t="s">
        <v>268</v>
      </c>
      <c r="K30" s="110">
        <v>21280</v>
      </c>
      <c r="L30" s="110" t="s">
        <v>211</v>
      </c>
      <c r="M30" s="110" t="s">
        <v>212</v>
      </c>
      <c r="N30" s="110">
        <v>30755</v>
      </c>
      <c r="O30" s="110" t="s">
        <v>284</v>
      </c>
      <c r="P30" s="110">
        <v>47545</v>
      </c>
      <c r="Q30" s="110" t="s">
        <v>297</v>
      </c>
      <c r="R30" s="110" t="s">
        <v>223</v>
      </c>
      <c r="S30" s="110" t="s">
        <v>298</v>
      </c>
      <c r="T30" s="110" t="s">
        <v>228</v>
      </c>
      <c r="U30" s="110" t="s">
        <v>229</v>
      </c>
      <c r="V30" s="110">
        <v>541</v>
      </c>
      <c r="W30" s="110" t="s">
        <v>230</v>
      </c>
      <c r="X30" s="110">
        <v>355578826</v>
      </c>
      <c r="Y30" s="110" t="s">
        <v>340</v>
      </c>
      <c r="Z30" s="110" t="s">
        <v>341</v>
      </c>
      <c r="AA30" s="110">
        <v>80000</v>
      </c>
      <c r="AB30" s="110" t="s">
        <v>319</v>
      </c>
      <c r="AC30" s="110">
        <v>24</v>
      </c>
      <c r="AD30" s="110" t="s">
        <v>342</v>
      </c>
      <c r="AE30" s="110" t="s">
        <v>369</v>
      </c>
      <c r="AF30" s="110">
        <v>4270</v>
      </c>
      <c r="AG30" s="110">
        <v>4270</v>
      </c>
      <c r="AH30" s="110" t="s">
        <v>361</v>
      </c>
      <c r="AI30" s="110">
        <v>34834.94</v>
      </c>
      <c r="AJ30" s="110">
        <v>16405.060000000001</v>
      </c>
      <c r="AK30" s="110">
        <v>51240</v>
      </c>
      <c r="AL30" s="110">
        <v>45165.06</v>
      </c>
      <c r="AM30" s="110">
        <v>6419.94</v>
      </c>
      <c r="AN30" s="110">
        <v>51585</v>
      </c>
      <c r="AO30" s="110">
        <v>3311.02</v>
      </c>
      <c r="AP30" s="110">
        <v>958.98</v>
      </c>
      <c r="AQ30" s="110">
        <v>4270</v>
      </c>
      <c r="AR30" s="110">
        <v>13</v>
      </c>
      <c r="AS30" s="110"/>
      <c r="AT30" s="110"/>
      <c r="AU30" s="110"/>
      <c r="AV30" s="110"/>
      <c r="AW30" s="110"/>
      <c r="AX30" s="110" t="s">
        <v>261</v>
      </c>
      <c r="AY30" s="110"/>
      <c r="AZ30" s="110"/>
      <c r="BA30" s="110">
        <v>0</v>
      </c>
      <c r="BB30" s="111">
        <v>45793</v>
      </c>
      <c r="BC30" s="111" t="s">
        <v>262</v>
      </c>
      <c r="BD30" s="110" t="s">
        <v>263</v>
      </c>
      <c r="BE30" s="110" t="s">
        <v>264</v>
      </c>
      <c r="BF30" s="113" t="s">
        <v>191</v>
      </c>
      <c r="BG30" s="116"/>
      <c r="BH30" s="30"/>
      <c r="BI30" s="110" t="s">
        <v>373</v>
      </c>
      <c r="BJ30" s="110" t="s">
        <v>476</v>
      </c>
      <c r="BK30" s="30">
        <v>0</v>
      </c>
      <c r="BL30" s="114" t="s">
        <v>377</v>
      </c>
    </row>
    <row r="31" spans="1:64" x14ac:dyDescent="0.3">
      <c r="A31" s="110">
        <v>26</v>
      </c>
      <c r="B31" s="110" t="s">
        <v>206</v>
      </c>
      <c r="C31" s="110" t="s">
        <v>207</v>
      </c>
      <c r="D31" s="110" t="s">
        <v>189</v>
      </c>
      <c r="E31" s="110" t="s">
        <v>188</v>
      </c>
      <c r="F31" s="110" t="s">
        <v>187</v>
      </c>
      <c r="G31" s="110" t="s">
        <v>208</v>
      </c>
      <c r="H31" s="110" t="s">
        <v>209</v>
      </c>
      <c r="I31" s="110">
        <v>21280</v>
      </c>
      <c r="J31" s="110" t="s">
        <v>268</v>
      </c>
      <c r="K31" s="110">
        <v>21280</v>
      </c>
      <c r="L31" s="110" t="s">
        <v>211</v>
      </c>
      <c r="M31" s="110" t="s">
        <v>212</v>
      </c>
      <c r="N31" s="110">
        <v>387091</v>
      </c>
      <c r="O31" s="110" t="s">
        <v>291</v>
      </c>
      <c r="P31" s="110">
        <v>571029</v>
      </c>
      <c r="Q31" s="110" t="s">
        <v>299</v>
      </c>
      <c r="R31" s="110" t="s">
        <v>223</v>
      </c>
      <c r="S31" s="110" t="s">
        <v>300</v>
      </c>
      <c r="T31" s="110" t="s">
        <v>228</v>
      </c>
      <c r="U31" s="110" t="s">
        <v>229</v>
      </c>
      <c r="V31" s="110">
        <v>541</v>
      </c>
      <c r="W31" s="110" t="s">
        <v>230</v>
      </c>
      <c r="X31" s="110">
        <v>356633810</v>
      </c>
      <c r="Y31" s="110" t="s">
        <v>343</v>
      </c>
      <c r="Z31" s="110" t="s">
        <v>344</v>
      </c>
      <c r="AA31" s="110">
        <v>42000</v>
      </c>
      <c r="AB31" s="110" t="s">
        <v>319</v>
      </c>
      <c r="AC31" s="110">
        <v>24</v>
      </c>
      <c r="AD31" s="110" t="s">
        <v>234</v>
      </c>
      <c r="AE31" s="110" t="s">
        <v>370</v>
      </c>
      <c r="AF31" s="110">
        <v>2240</v>
      </c>
      <c r="AG31" s="110">
        <v>2240</v>
      </c>
      <c r="AH31" s="110" t="s">
        <v>366</v>
      </c>
      <c r="AI31" s="110">
        <v>14851.62</v>
      </c>
      <c r="AJ31" s="110">
        <v>7548.38</v>
      </c>
      <c r="AK31" s="110">
        <v>22400</v>
      </c>
      <c r="AL31" s="110">
        <v>27148.38</v>
      </c>
      <c r="AM31" s="110">
        <v>4486.62</v>
      </c>
      <c r="AN31" s="110">
        <v>31635</v>
      </c>
      <c r="AO31" s="110">
        <v>1663.56</v>
      </c>
      <c r="AP31" s="110">
        <v>576.44000000000005</v>
      </c>
      <c r="AQ31" s="110">
        <v>2240</v>
      </c>
      <c r="AR31" s="110">
        <v>11</v>
      </c>
      <c r="AS31" s="110"/>
      <c r="AT31" s="110"/>
      <c r="AU31" s="110"/>
      <c r="AV31" s="110"/>
      <c r="AW31" s="110"/>
      <c r="AX31" s="110" t="s">
        <v>261</v>
      </c>
      <c r="AY31" s="110"/>
      <c r="AZ31" s="110"/>
      <c r="BA31" s="110">
        <v>0</v>
      </c>
      <c r="BB31" s="111">
        <v>45793</v>
      </c>
      <c r="BC31" s="111" t="s">
        <v>262</v>
      </c>
      <c r="BD31" s="110" t="s">
        <v>263</v>
      </c>
      <c r="BE31" s="110" t="s">
        <v>265</v>
      </c>
      <c r="BF31" s="113" t="s">
        <v>266</v>
      </c>
      <c r="BG31" s="116"/>
      <c r="BH31" s="30"/>
      <c r="BI31" s="110" t="s">
        <v>476</v>
      </c>
      <c r="BJ31" s="110" t="s">
        <v>476</v>
      </c>
      <c r="BK31" s="30">
        <v>0</v>
      </c>
      <c r="BL31" s="112" t="s">
        <v>378</v>
      </c>
    </row>
    <row r="32" spans="1:64" x14ac:dyDescent="0.3">
      <c r="A32" s="110">
        <v>27</v>
      </c>
      <c r="B32" s="110" t="s">
        <v>206</v>
      </c>
      <c r="C32" s="110" t="s">
        <v>207</v>
      </c>
      <c r="D32" s="110" t="s">
        <v>189</v>
      </c>
      <c r="E32" s="110" t="s">
        <v>188</v>
      </c>
      <c r="F32" s="110" t="s">
        <v>187</v>
      </c>
      <c r="G32" s="110" t="s">
        <v>208</v>
      </c>
      <c r="H32" s="110" t="s">
        <v>209</v>
      </c>
      <c r="I32" s="110">
        <v>21280</v>
      </c>
      <c r="J32" s="110" t="s">
        <v>268</v>
      </c>
      <c r="K32" s="110">
        <v>21280</v>
      </c>
      <c r="L32" s="110" t="s">
        <v>211</v>
      </c>
      <c r="M32" s="110" t="s">
        <v>212</v>
      </c>
      <c r="N32" s="110">
        <v>30786</v>
      </c>
      <c r="O32" s="110" t="s">
        <v>273</v>
      </c>
      <c r="P32" s="110">
        <v>47582</v>
      </c>
      <c r="Q32" s="110" t="s">
        <v>301</v>
      </c>
      <c r="R32" s="110" t="s">
        <v>302</v>
      </c>
      <c r="S32" s="110" t="s">
        <v>303</v>
      </c>
      <c r="T32" s="110" t="s">
        <v>228</v>
      </c>
      <c r="U32" s="110" t="s">
        <v>229</v>
      </c>
      <c r="V32" s="110">
        <v>0</v>
      </c>
      <c r="W32" s="110" t="s">
        <v>230</v>
      </c>
      <c r="X32" s="110">
        <v>18201777</v>
      </c>
      <c r="Y32" s="110" t="s">
        <v>242</v>
      </c>
      <c r="Z32" s="110" t="s">
        <v>345</v>
      </c>
      <c r="AA32" s="110">
        <v>31116</v>
      </c>
      <c r="AB32" s="110" t="s">
        <v>319</v>
      </c>
      <c r="AC32" s="110">
        <v>24</v>
      </c>
      <c r="AD32" s="110" t="s">
        <v>234</v>
      </c>
      <c r="AE32" s="110" t="s">
        <v>345</v>
      </c>
      <c r="AF32" s="110">
        <v>1645</v>
      </c>
      <c r="AG32" s="110">
        <v>1645</v>
      </c>
      <c r="AH32" s="110" t="s">
        <v>371</v>
      </c>
      <c r="AI32" s="110">
        <v>31116.42</v>
      </c>
      <c r="AJ32" s="110">
        <v>778</v>
      </c>
      <c r="AK32" s="110">
        <v>31894.42</v>
      </c>
      <c r="AL32" s="110">
        <v>420.58</v>
      </c>
      <c r="AM32" s="110">
        <v>0</v>
      </c>
      <c r="AN32" s="110">
        <v>420.58</v>
      </c>
      <c r="AO32" s="110">
        <v>0</v>
      </c>
      <c r="AP32" s="110">
        <v>0</v>
      </c>
      <c r="AQ32" s="110">
        <v>0</v>
      </c>
      <c r="AR32" s="110">
        <v>44</v>
      </c>
      <c r="AS32" s="110"/>
      <c r="AT32" s="110"/>
      <c r="AU32" s="110"/>
      <c r="AV32" s="110"/>
      <c r="AW32" s="110"/>
      <c r="AX32" s="110" t="s">
        <v>261</v>
      </c>
      <c r="AY32" s="110"/>
      <c r="AZ32" s="110"/>
      <c r="BA32" s="110">
        <v>0</v>
      </c>
      <c r="BB32" s="111">
        <v>45793</v>
      </c>
      <c r="BC32" s="111" t="s">
        <v>262</v>
      </c>
      <c r="BD32" s="110" t="s">
        <v>263</v>
      </c>
      <c r="BE32" s="110" t="s">
        <v>264</v>
      </c>
      <c r="BF32" s="113" t="s">
        <v>191</v>
      </c>
      <c r="BG32" s="116"/>
      <c r="BH32" s="30"/>
      <c r="BI32" s="110" t="s">
        <v>373</v>
      </c>
      <c r="BJ32" s="110" t="s">
        <v>476</v>
      </c>
      <c r="BK32" s="30">
        <v>0</v>
      </c>
      <c r="BL32" s="112" t="s">
        <v>378</v>
      </c>
    </row>
    <row r="33" spans="1:64" x14ac:dyDescent="0.3">
      <c r="A33" s="110">
        <v>28</v>
      </c>
      <c r="B33" s="110" t="s">
        <v>206</v>
      </c>
      <c r="C33" s="110" t="s">
        <v>207</v>
      </c>
      <c r="D33" s="110" t="s">
        <v>189</v>
      </c>
      <c r="E33" s="110" t="s">
        <v>188</v>
      </c>
      <c r="F33" s="110" t="s">
        <v>187</v>
      </c>
      <c r="G33" s="110" t="s">
        <v>208</v>
      </c>
      <c r="H33" s="110" t="s">
        <v>209</v>
      </c>
      <c r="I33" s="110">
        <v>21280</v>
      </c>
      <c r="J33" s="110" t="s">
        <v>268</v>
      </c>
      <c r="K33" s="110">
        <v>21280</v>
      </c>
      <c r="L33" s="110" t="s">
        <v>211</v>
      </c>
      <c r="M33" s="110" t="s">
        <v>212</v>
      </c>
      <c r="N33" s="110">
        <v>30818</v>
      </c>
      <c r="O33" s="110" t="s">
        <v>294</v>
      </c>
      <c r="P33" s="110">
        <v>47625</v>
      </c>
      <c r="Q33" s="110" t="s">
        <v>295</v>
      </c>
      <c r="R33" s="110" t="s">
        <v>302</v>
      </c>
      <c r="S33" s="110" t="s">
        <v>304</v>
      </c>
      <c r="T33" s="110" t="s">
        <v>228</v>
      </c>
      <c r="U33" s="110" t="s">
        <v>229</v>
      </c>
      <c r="V33" s="110">
        <v>0</v>
      </c>
      <c r="W33" s="110" t="s">
        <v>230</v>
      </c>
      <c r="X33" s="110">
        <v>18675282</v>
      </c>
      <c r="Y33" s="110" t="s">
        <v>346</v>
      </c>
      <c r="Z33" s="110" t="s">
        <v>347</v>
      </c>
      <c r="AA33" s="110">
        <v>31116</v>
      </c>
      <c r="AB33" s="110" t="s">
        <v>319</v>
      </c>
      <c r="AC33" s="110">
        <v>24</v>
      </c>
      <c r="AD33" s="110" t="s">
        <v>234</v>
      </c>
      <c r="AE33" s="110" t="s">
        <v>347</v>
      </c>
      <c r="AF33" s="110">
        <v>1645</v>
      </c>
      <c r="AG33" s="110">
        <v>1645</v>
      </c>
      <c r="AH33" s="110" t="s">
        <v>372</v>
      </c>
      <c r="AI33" s="110">
        <v>31116</v>
      </c>
      <c r="AJ33" s="110">
        <v>1128</v>
      </c>
      <c r="AK33" s="110">
        <v>32244</v>
      </c>
      <c r="AL33" s="110">
        <v>1631</v>
      </c>
      <c r="AM33" s="110">
        <v>0</v>
      </c>
      <c r="AN33" s="110">
        <v>1631</v>
      </c>
      <c r="AO33" s="110">
        <v>0</v>
      </c>
      <c r="AP33" s="110">
        <v>0</v>
      </c>
      <c r="AQ33" s="110">
        <v>0</v>
      </c>
      <c r="AR33" s="110">
        <v>43</v>
      </c>
      <c r="AS33" s="110"/>
      <c r="AT33" s="110"/>
      <c r="AU33" s="110"/>
      <c r="AV33" s="110"/>
      <c r="AW33" s="110"/>
      <c r="AX33" s="110" t="s">
        <v>261</v>
      </c>
      <c r="AY33" s="110"/>
      <c r="AZ33" s="110"/>
      <c r="BA33" s="110">
        <v>0</v>
      </c>
      <c r="BB33" s="111">
        <v>45793</v>
      </c>
      <c r="BC33" s="111" t="s">
        <v>262</v>
      </c>
      <c r="BD33" s="110" t="s">
        <v>263</v>
      </c>
      <c r="BE33" s="110" t="s">
        <v>265</v>
      </c>
      <c r="BF33" s="113" t="s">
        <v>266</v>
      </c>
      <c r="BG33" s="116"/>
      <c r="BH33" s="30"/>
      <c r="BI33" s="110" t="s">
        <v>476</v>
      </c>
      <c r="BJ33" s="110" t="s">
        <v>476</v>
      </c>
      <c r="BK33" s="30">
        <v>0</v>
      </c>
      <c r="BL33" s="112" t="s">
        <v>378</v>
      </c>
    </row>
    <row r="34" spans="1:64" x14ac:dyDescent="0.3">
      <c r="A34" s="110">
        <v>29</v>
      </c>
      <c r="B34" s="110" t="s">
        <v>206</v>
      </c>
      <c r="C34" s="110" t="s">
        <v>207</v>
      </c>
      <c r="D34" s="110" t="s">
        <v>189</v>
      </c>
      <c r="E34" s="110" t="s">
        <v>188</v>
      </c>
      <c r="F34" s="110" t="s">
        <v>187</v>
      </c>
      <c r="G34" s="110" t="s">
        <v>208</v>
      </c>
      <c r="H34" s="110" t="s">
        <v>209</v>
      </c>
      <c r="I34" s="110">
        <v>21280</v>
      </c>
      <c r="J34" s="110" t="s">
        <v>268</v>
      </c>
      <c r="K34" s="110">
        <v>21280</v>
      </c>
      <c r="L34" s="110" t="s">
        <v>211</v>
      </c>
      <c r="M34" s="110" t="s">
        <v>212</v>
      </c>
      <c r="N34" s="110">
        <v>403871</v>
      </c>
      <c r="O34" s="110" t="s">
        <v>276</v>
      </c>
      <c r="P34" s="110">
        <v>607453</v>
      </c>
      <c r="Q34" s="110" t="s">
        <v>277</v>
      </c>
      <c r="R34" s="110" t="s">
        <v>223</v>
      </c>
      <c r="S34" s="110" t="s">
        <v>305</v>
      </c>
      <c r="T34" s="110" t="s">
        <v>228</v>
      </c>
      <c r="U34" s="110" t="s">
        <v>229</v>
      </c>
      <c r="V34" s="110">
        <v>541</v>
      </c>
      <c r="W34" s="110" t="s">
        <v>230</v>
      </c>
      <c r="X34" s="110">
        <v>351396096</v>
      </c>
      <c r="Y34" s="110" t="s">
        <v>348</v>
      </c>
      <c r="Z34" s="110" t="s">
        <v>321</v>
      </c>
      <c r="AA34" s="110">
        <v>42000</v>
      </c>
      <c r="AB34" s="110" t="s">
        <v>319</v>
      </c>
      <c r="AC34" s="110">
        <v>24</v>
      </c>
      <c r="AD34" s="110" t="s">
        <v>234</v>
      </c>
      <c r="AE34" s="110" t="s">
        <v>362</v>
      </c>
      <c r="AF34" s="110">
        <v>2250</v>
      </c>
      <c r="AG34" s="110">
        <v>2250</v>
      </c>
      <c r="AH34" s="110" t="s">
        <v>361</v>
      </c>
      <c r="AI34" s="110">
        <v>39167.24</v>
      </c>
      <c r="AJ34" s="110">
        <v>12582.76</v>
      </c>
      <c r="AK34" s="110">
        <v>51750</v>
      </c>
      <c r="AL34" s="110">
        <v>2832.76</v>
      </c>
      <c r="AM34" s="110">
        <v>58.24</v>
      </c>
      <c r="AN34" s="110">
        <v>2891</v>
      </c>
      <c r="AO34" s="110">
        <v>0</v>
      </c>
      <c r="AP34" s="110">
        <v>0</v>
      </c>
      <c r="AQ34" s="110">
        <v>0</v>
      </c>
      <c r="AR34" s="110">
        <v>23</v>
      </c>
      <c r="AS34" s="110"/>
      <c r="AT34" s="110"/>
      <c r="AU34" s="110"/>
      <c r="AV34" s="110"/>
      <c r="AW34" s="110"/>
      <c r="AX34" s="110" t="s">
        <v>261</v>
      </c>
      <c r="AY34" s="110"/>
      <c r="AZ34" s="110"/>
      <c r="BA34" s="110">
        <v>0</v>
      </c>
      <c r="BB34" s="111">
        <v>45793</v>
      </c>
      <c r="BC34" s="111" t="s">
        <v>262</v>
      </c>
      <c r="BD34" s="110" t="s">
        <v>263</v>
      </c>
      <c r="BE34" s="110" t="s">
        <v>264</v>
      </c>
      <c r="BF34" s="113" t="s">
        <v>191</v>
      </c>
      <c r="BG34" s="116"/>
      <c r="BH34" s="30"/>
      <c r="BI34" s="110" t="s">
        <v>373</v>
      </c>
      <c r="BJ34" s="110" t="s">
        <v>476</v>
      </c>
      <c r="BK34" s="30">
        <v>0</v>
      </c>
      <c r="BL34" s="112" t="s">
        <v>378</v>
      </c>
    </row>
    <row r="35" spans="1:64" x14ac:dyDescent="0.3">
      <c r="A35" s="110">
        <v>30</v>
      </c>
      <c r="B35" s="110" t="s">
        <v>206</v>
      </c>
      <c r="C35" s="110" t="s">
        <v>207</v>
      </c>
      <c r="D35" s="110" t="s">
        <v>189</v>
      </c>
      <c r="E35" s="110" t="s">
        <v>188</v>
      </c>
      <c r="F35" s="110" t="s">
        <v>187</v>
      </c>
      <c r="G35" s="110" t="s">
        <v>208</v>
      </c>
      <c r="H35" s="110" t="s">
        <v>209</v>
      </c>
      <c r="I35" s="110">
        <v>21280</v>
      </c>
      <c r="J35" s="110" t="s">
        <v>268</v>
      </c>
      <c r="K35" s="110">
        <v>21280</v>
      </c>
      <c r="L35" s="110" t="s">
        <v>211</v>
      </c>
      <c r="M35" s="110" t="s">
        <v>212</v>
      </c>
      <c r="N35" s="110">
        <v>403871</v>
      </c>
      <c r="O35" s="110" t="s">
        <v>276</v>
      </c>
      <c r="P35" s="110">
        <v>607453</v>
      </c>
      <c r="Q35" s="110" t="s">
        <v>277</v>
      </c>
      <c r="R35" s="110" t="s">
        <v>223</v>
      </c>
      <c r="S35" s="110" t="s">
        <v>306</v>
      </c>
      <c r="T35" s="110" t="s">
        <v>349</v>
      </c>
      <c r="U35" s="110" t="s">
        <v>229</v>
      </c>
      <c r="V35" s="110">
        <v>541</v>
      </c>
      <c r="W35" s="110" t="s">
        <v>230</v>
      </c>
      <c r="X35" s="110">
        <v>351396097</v>
      </c>
      <c r="Y35" s="110" t="s">
        <v>350</v>
      </c>
      <c r="Z35" s="110" t="s">
        <v>324</v>
      </c>
      <c r="AA35" s="110">
        <v>42000</v>
      </c>
      <c r="AB35" s="110" t="s">
        <v>319</v>
      </c>
      <c r="AC35" s="110">
        <v>24</v>
      </c>
      <c r="AD35" s="110" t="s">
        <v>234</v>
      </c>
      <c r="AE35" s="110" t="s">
        <v>362</v>
      </c>
      <c r="AF35" s="110">
        <v>2250</v>
      </c>
      <c r="AG35" s="110">
        <v>2250</v>
      </c>
      <c r="AH35" s="110" t="s">
        <v>361</v>
      </c>
      <c r="AI35" s="110">
        <v>39257.879999999997</v>
      </c>
      <c r="AJ35" s="110">
        <v>12492.12</v>
      </c>
      <c r="AK35" s="110">
        <v>51750</v>
      </c>
      <c r="AL35" s="110">
        <v>2742.12</v>
      </c>
      <c r="AM35" s="110">
        <v>56.88</v>
      </c>
      <c r="AN35" s="110">
        <v>2799</v>
      </c>
      <c r="AO35" s="110">
        <v>0</v>
      </c>
      <c r="AP35" s="110">
        <v>0</v>
      </c>
      <c r="AQ35" s="110">
        <v>0</v>
      </c>
      <c r="AR35" s="110">
        <v>23</v>
      </c>
      <c r="AS35" s="110"/>
      <c r="AT35" s="110"/>
      <c r="AU35" s="110"/>
      <c r="AV35" s="110"/>
      <c r="AW35" s="110"/>
      <c r="AX35" s="110" t="s">
        <v>261</v>
      </c>
      <c r="AY35" s="110"/>
      <c r="AZ35" s="110"/>
      <c r="BA35" s="110">
        <v>0</v>
      </c>
      <c r="BB35" s="111">
        <v>45793</v>
      </c>
      <c r="BC35" s="111" t="s">
        <v>262</v>
      </c>
      <c r="BD35" s="110" t="s">
        <v>263</v>
      </c>
      <c r="BE35" s="110" t="s">
        <v>265</v>
      </c>
      <c r="BF35" s="113" t="s">
        <v>191</v>
      </c>
      <c r="BG35" s="116"/>
      <c r="BH35" s="30"/>
      <c r="BI35" s="110" t="s">
        <v>373</v>
      </c>
      <c r="BJ35" s="110" t="s">
        <v>476</v>
      </c>
      <c r="BK35" s="30">
        <v>0</v>
      </c>
      <c r="BL35" s="112" t="s">
        <v>378</v>
      </c>
    </row>
    <row r="36" spans="1:64" x14ac:dyDescent="0.3">
      <c r="A36" s="110">
        <v>31</v>
      </c>
      <c r="B36" s="110" t="s">
        <v>206</v>
      </c>
      <c r="C36" s="110" t="s">
        <v>207</v>
      </c>
      <c r="D36" s="110" t="s">
        <v>189</v>
      </c>
      <c r="E36" s="110" t="s">
        <v>188</v>
      </c>
      <c r="F36" s="110" t="s">
        <v>187</v>
      </c>
      <c r="G36" s="110" t="s">
        <v>208</v>
      </c>
      <c r="H36" s="110" t="s">
        <v>209</v>
      </c>
      <c r="I36" s="110">
        <v>21280</v>
      </c>
      <c r="J36" s="110" t="s">
        <v>268</v>
      </c>
      <c r="K36" s="110">
        <v>21280</v>
      </c>
      <c r="L36" s="110" t="s">
        <v>211</v>
      </c>
      <c r="M36" s="110" t="s">
        <v>212</v>
      </c>
      <c r="N36" s="110">
        <v>403871</v>
      </c>
      <c r="O36" s="110" t="s">
        <v>276</v>
      </c>
      <c r="P36" s="110">
        <v>607453</v>
      </c>
      <c r="Q36" s="110" t="s">
        <v>277</v>
      </c>
      <c r="R36" s="110" t="s">
        <v>223</v>
      </c>
      <c r="S36" s="110" t="s">
        <v>307</v>
      </c>
      <c r="T36" s="110" t="s">
        <v>235</v>
      </c>
      <c r="U36" s="110" t="s">
        <v>229</v>
      </c>
      <c r="V36" s="110">
        <v>541</v>
      </c>
      <c r="W36" s="110" t="s">
        <v>230</v>
      </c>
      <c r="X36" s="110">
        <v>351396130</v>
      </c>
      <c r="Y36" s="110" t="s">
        <v>351</v>
      </c>
      <c r="Z36" s="110" t="s">
        <v>321</v>
      </c>
      <c r="AA36" s="110">
        <v>42000</v>
      </c>
      <c r="AB36" s="110" t="s">
        <v>319</v>
      </c>
      <c r="AC36" s="110">
        <v>24</v>
      </c>
      <c r="AD36" s="110" t="s">
        <v>234</v>
      </c>
      <c r="AE36" s="110" t="s">
        <v>362</v>
      </c>
      <c r="AF36" s="110">
        <v>2250</v>
      </c>
      <c r="AG36" s="110">
        <v>2250</v>
      </c>
      <c r="AH36" s="110" t="s">
        <v>361</v>
      </c>
      <c r="AI36" s="110">
        <v>39167.24</v>
      </c>
      <c r="AJ36" s="110">
        <v>12582.76</v>
      </c>
      <c r="AK36" s="110">
        <v>51750</v>
      </c>
      <c r="AL36" s="110">
        <v>2832.76</v>
      </c>
      <c r="AM36" s="110">
        <v>58.24</v>
      </c>
      <c r="AN36" s="110">
        <v>2891</v>
      </c>
      <c r="AO36" s="110">
        <v>0</v>
      </c>
      <c r="AP36" s="110">
        <v>0</v>
      </c>
      <c r="AQ36" s="110">
        <v>0</v>
      </c>
      <c r="AR36" s="110">
        <v>23</v>
      </c>
      <c r="AS36" s="110"/>
      <c r="AT36" s="110"/>
      <c r="AU36" s="110"/>
      <c r="AV36" s="110"/>
      <c r="AW36" s="110"/>
      <c r="AX36" s="110" t="s">
        <v>261</v>
      </c>
      <c r="AY36" s="110"/>
      <c r="AZ36" s="110"/>
      <c r="BA36" s="110">
        <v>0</v>
      </c>
      <c r="BB36" s="111">
        <v>45793</v>
      </c>
      <c r="BC36" s="111" t="s">
        <v>262</v>
      </c>
      <c r="BD36" s="110" t="s">
        <v>263</v>
      </c>
      <c r="BE36" s="110" t="s">
        <v>265</v>
      </c>
      <c r="BF36" s="113" t="s">
        <v>191</v>
      </c>
      <c r="BG36" s="116"/>
      <c r="BH36" s="30"/>
      <c r="BI36" s="110" t="s">
        <v>373</v>
      </c>
      <c r="BJ36" s="110" t="s">
        <v>476</v>
      </c>
      <c r="BK36" s="30">
        <v>0</v>
      </c>
      <c r="BL36" s="112" t="s">
        <v>378</v>
      </c>
    </row>
    <row r="37" spans="1:64" x14ac:dyDescent="0.3">
      <c r="A37" s="110">
        <v>32</v>
      </c>
      <c r="B37" s="110" t="s">
        <v>206</v>
      </c>
      <c r="C37" s="110" t="s">
        <v>207</v>
      </c>
      <c r="D37" s="110" t="s">
        <v>189</v>
      </c>
      <c r="E37" s="110" t="s">
        <v>188</v>
      </c>
      <c r="F37" s="110" t="s">
        <v>187</v>
      </c>
      <c r="G37" s="110" t="s">
        <v>208</v>
      </c>
      <c r="H37" s="110" t="s">
        <v>209</v>
      </c>
      <c r="I37" s="110">
        <v>21280</v>
      </c>
      <c r="J37" s="110" t="s">
        <v>268</v>
      </c>
      <c r="K37" s="110">
        <v>21280</v>
      </c>
      <c r="L37" s="110" t="s">
        <v>211</v>
      </c>
      <c r="M37" s="110" t="s">
        <v>212</v>
      </c>
      <c r="N37" s="110">
        <v>403871</v>
      </c>
      <c r="O37" s="110" t="s">
        <v>276</v>
      </c>
      <c r="P37" s="110">
        <v>607453</v>
      </c>
      <c r="Q37" s="110" t="s">
        <v>277</v>
      </c>
      <c r="R37" s="110" t="s">
        <v>223</v>
      </c>
      <c r="S37" s="110" t="s">
        <v>308</v>
      </c>
      <c r="T37" s="110" t="s">
        <v>228</v>
      </c>
      <c r="U37" s="110" t="s">
        <v>229</v>
      </c>
      <c r="V37" s="110">
        <v>541</v>
      </c>
      <c r="W37" s="110" t="s">
        <v>230</v>
      </c>
      <c r="X37" s="110">
        <v>351396204</v>
      </c>
      <c r="Y37" s="110" t="s">
        <v>352</v>
      </c>
      <c r="Z37" s="110" t="s">
        <v>321</v>
      </c>
      <c r="AA37" s="110">
        <v>42000</v>
      </c>
      <c r="AB37" s="110" t="s">
        <v>319</v>
      </c>
      <c r="AC37" s="110">
        <v>24</v>
      </c>
      <c r="AD37" s="110" t="s">
        <v>234</v>
      </c>
      <c r="AE37" s="110" t="s">
        <v>362</v>
      </c>
      <c r="AF37" s="110">
        <v>2250</v>
      </c>
      <c r="AG37" s="110">
        <v>2250</v>
      </c>
      <c r="AH37" s="110" t="s">
        <v>361</v>
      </c>
      <c r="AI37" s="110">
        <v>39167.24</v>
      </c>
      <c r="AJ37" s="110">
        <v>12582.76</v>
      </c>
      <c r="AK37" s="110">
        <v>51750</v>
      </c>
      <c r="AL37" s="110">
        <v>2832.76</v>
      </c>
      <c r="AM37" s="110">
        <v>58.24</v>
      </c>
      <c r="AN37" s="110">
        <v>2891</v>
      </c>
      <c r="AO37" s="110">
        <v>0</v>
      </c>
      <c r="AP37" s="110">
        <v>0</v>
      </c>
      <c r="AQ37" s="110">
        <v>0</v>
      </c>
      <c r="AR37" s="110">
        <v>23</v>
      </c>
      <c r="AS37" s="110"/>
      <c r="AT37" s="110"/>
      <c r="AU37" s="110"/>
      <c r="AV37" s="110"/>
      <c r="AW37" s="110"/>
      <c r="AX37" s="110" t="s">
        <v>261</v>
      </c>
      <c r="AY37" s="110"/>
      <c r="AZ37" s="110"/>
      <c r="BA37" s="110">
        <v>0</v>
      </c>
      <c r="BB37" s="111">
        <v>45793</v>
      </c>
      <c r="BC37" s="111" t="s">
        <v>262</v>
      </c>
      <c r="BD37" s="110" t="s">
        <v>263</v>
      </c>
      <c r="BE37" s="110" t="s">
        <v>265</v>
      </c>
      <c r="BF37" s="113" t="s">
        <v>266</v>
      </c>
      <c r="BG37" s="116"/>
      <c r="BH37" s="30"/>
      <c r="BI37" s="110" t="s">
        <v>476</v>
      </c>
      <c r="BJ37" s="110" t="s">
        <v>476</v>
      </c>
      <c r="BK37" s="30">
        <v>0</v>
      </c>
      <c r="BL37" s="112" t="s">
        <v>378</v>
      </c>
    </row>
    <row r="38" spans="1:64" x14ac:dyDescent="0.3">
      <c r="A38" s="110">
        <v>33</v>
      </c>
      <c r="B38" s="110" t="s">
        <v>206</v>
      </c>
      <c r="C38" s="110" t="s">
        <v>207</v>
      </c>
      <c r="D38" s="110" t="s">
        <v>189</v>
      </c>
      <c r="E38" s="110" t="s">
        <v>188</v>
      </c>
      <c r="F38" s="110" t="s">
        <v>187</v>
      </c>
      <c r="G38" s="110" t="s">
        <v>208</v>
      </c>
      <c r="H38" s="110" t="s">
        <v>209</v>
      </c>
      <c r="I38" s="110">
        <v>21280</v>
      </c>
      <c r="J38" s="110" t="s">
        <v>268</v>
      </c>
      <c r="K38" s="110">
        <v>21280</v>
      </c>
      <c r="L38" s="110" t="s">
        <v>211</v>
      </c>
      <c r="M38" s="110" t="s">
        <v>212</v>
      </c>
      <c r="N38" s="110">
        <v>403871</v>
      </c>
      <c r="O38" s="110" t="s">
        <v>276</v>
      </c>
      <c r="P38" s="110">
        <v>607453</v>
      </c>
      <c r="Q38" s="110" t="s">
        <v>277</v>
      </c>
      <c r="R38" s="110" t="s">
        <v>223</v>
      </c>
      <c r="S38" s="110" t="s">
        <v>309</v>
      </c>
      <c r="T38" s="110" t="s">
        <v>228</v>
      </c>
      <c r="U38" s="110" t="s">
        <v>229</v>
      </c>
      <c r="V38" s="110">
        <v>541</v>
      </c>
      <c r="W38" s="110" t="s">
        <v>230</v>
      </c>
      <c r="X38" s="110">
        <v>351437952</v>
      </c>
      <c r="Y38" s="110" t="s">
        <v>353</v>
      </c>
      <c r="Z38" s="110" t="s">
        <v>324</v>
      </c>
      <c r="AA38" s="110">
        <v>42000</v>
      </c>
      <c r="AB38" s="110" t="s">
        <v>319</v>
      </c>
      <c r="AC38" s="110">
        <v>24</v>
      </c>
      <c r="AD38" s="110" t="s">
        <v>234</v>
      </c>
      <c r="AE38" s="110" t="s">
        <v>362</v>
      </c>
      <c r="AF38" s="110">
        <v>2250</v>
      </c>
      <c r="AG38" s="110">
        <v>2250</v>
      </c>
      <c r="AH38" s="110" t="s">
        <v>361</v>
      </c>
      <c r="AI38" s="110">
        <v>39257.879999999997</v>
      </c>
      <c r="AJ38" s="110">
        <v>12492.12</v>
      </c>
      <c r="AK38" s="110">
        <v>51750</v>
      </c>
      <c r="AL38" s="110">
        <v>2742.12</v>
      </c>
      <c r="AM38" s="110">
        <v>56.88</v>
      </c>
      <c r="AN38" s="110">
        <v>2799</v>
      </c>
      <c r="AO38" s="110">
        <v>0</v>
      </c>
      <c r="AP38" s="110">
        <v>0</v>
      </c>
      <c r="AQ38" s="110">
        <v>0</v>
      </c>
      <c r="AR38" s="110">
        <v>23</v>
      </c>
      <c r="AS38" s="110"/>
      <c r="AT38" s="110"/>
      <c r="AU38" s="110"/>
      <c r="AV38" s="110"/>
      <c r="AW38" s="110"/>
      <c r="AX38" s="110" t="s">
        <v>261</v>
      </c>
      <c r="AY38" s="110"/>
      <c r="AZ38" s="110"/>
      <c r="BA38" s="110">
        <v>0</v>
      </c>
      <c r="BB38" s="111">
        <v>45793</v>
      </c>
      <c r="BC38" s="111" t="s">
        <v>262</v>
      </c>
      <c r="BD38" s="110" t="s">
        <v>263</v>
      </c>
      <c r="BE38" s="110" t="s">
        <v>265</v>
      </c>
      <c r="BF38" s="113" t="s">
        <v>266</v>
      </c>
      <c r="BG38" s="116"/>
      <c r="BH38" s="30"/>
      <c r="BI38" s="110" t="s">
        <v>476</v>
      </c>
      <c r="BJ38" s="110" t="s">
        <v>476</v>
      </c>
      <c r="BK38" s="30">
        <v>0</v>
      </c>
      <c r="BL38" s="112" t="s">
        <v>378</v>
      </c>
    </row>
    <row r="39" spans="1:64" x14ac:dyDescent="0.3">
      <c r="A39" s="110">
        <v>34</v>
      </c>
      <c r="B39" s="110" t="s">
        <v>206</v>
      </c>
      <c r="C39" s="110" t="s">
        <v>207</v>
      </c>
      <c r="D39" s="110" t="s">
        <v>189</v>
      </c>
      <c r="E39" s="110" t="s">
        <v>188</v>
      </c>
      <c r="F39" s="110" t="s">
        <v>187</v>
      </c>
      <c r="G39" s="110" t="s">
        <v>208</v>
      </c>
      <c r="H39" s="110" t="s">
        <v>209</v>
      </c>
      <c r="I39" s="110">
        <v>21280</v>
      </c>
      <c r="J39" s="110" t="s">
        <v>268</v>
      </c>
      <c r="K39" s="110">
        <v>21280</v>
      </c>
      <c r="L39" s="110" t="s">
        <v>211</v>
      </c>
      <c r="M39" s="110" t="s">
        <v>212</v>
      </c>
      <c r="N39" s="110">
        <v>403871</v>
      </c>
      <c r="O39" s="110" t="s">
        <v>276</v>
      </c>
      <c r="P39" s="110">
        <v>607453</v>
      </c>
      <c r="Q39" s="110" t="s">
        <v>277</v>
      </c>
      <c r="R39" s="110" t="s">
        <v>223</v>
      </c>
      <c r="S39" s="110" t="s">
        <v>310</v>
      </c>
      <c r="T39" s="110" t="s">
        <v>228</v>
      </c>
      <c r="U39" s="110" t="s">
        <v>229</v>
      </c>
      <c r="V39" s="110">
        <v>541</v>
      </c>
      <c r="W39" s="110" t="s">
        <v>230</v>
      </c>
      <c r="X39" s="110">
        <v>351437986</v>
      </c>
      <c r="Y39" s="110" t="s">
        <v>354</v>
      </c>
      <c r="Z39" s="110" t="s">
        <v>324</v>
      </c>
      <c r="AA39" s="110">
        <v>42000</v>
      </c>
      <c r="AB39" s="110" t="s">
        <v>319</v>
      </c>
      <c r="AC39" s="110">
        <v>24</v>
      </c>
      <c r="AD39" s="110" t="s">
        <v>234</v>
      </c>
      <c r="AE39" s="110" t="s">
        <v>362</v>
      </c>
      <c r="AF39" s="110">
        <v>2250</v>
      </c>
      <c r="AG39" s="110">
        <v>2250</v>
      </c>
      <c r="AH39" s="110" t="s">
        <v>361</v>
      </c>
      <c r="AI39" s="110">
        <v>39257.879999999997</v>
      </c>
      <c r="AJ39" s="110">
        <v>12492.12</v>
      </c>
      <c r="AK39" s="110">
        <v>51750</v>
      </c>
      <c r="AL39" s="110">
        <v>2742.12</v>
      </c>
      <c r="AM39" s="110">
        <v>56.88</v>
      </c>
      <c r="AN39" s="110">
        <v>2799</v>
      </c>
      <c r="AO39" s="110">
        <v>0</v>
      </c>
      <c r="AP39" s="110">
        <v>0</v>
      </c>
      <c r="AQ39" s="110">
        <v>0</v>
      </c>
      <c r="AR39" s="110">
        <v>23</v>
      </c>
      <c r="AS39" s="110"/>
      <c r="AT39" s="110"/>
      <c r="AU39" s="110"/>
      <c r="AV39" s="110"/>
      <c r="AW39" s="110"/>
      <c r="AX39" s="110" t="s">
        <v>261</v>
      </c>
      <c r="AY39" s="110"/>
      <c r="AZ39" s="110"/>
      <c r="BA39" s="110">
        <v>0</v>
      </c>
      <c r="BB39" s="111">
        <v>45793</v>
      </c>
      <c r="BC39" s="111" t="s">
        <v>262</v>
      </c>
      <c r="BD39" s="110" t="s">
        <v>263</v>
      </c>
      <c r="BE39" s="110" t="s">
        <v>265</v>
      </c>
      <c r="BF39" s="113" t="s">
        <v>266</v>
      </c>
      <c r="BG39" s="116"/>
      <c r="BH39" s="30"/>
      <c r="BI39" s="110" t="s">
        <v>476</v>
      </c>
      <c r="BJ39" s="110" t="s">
        <v>476</v>
      </c>
      <c r="BK39" s="30">
        <v>0</v>
      </c>
      <c r="BL39" s="112" t="s">
        <v>378</v>
      </c>
    </row>
    <row r="40" spans="1:64" x14ac:dyDescent="0.3">
      <c r="A40" s="110">
        <v>35</v>
      </c>
      <c r="B40" s="110" t="s">
        <v>206</v>
      </c>
      <c r="C40" s="110" t="s">
        <v>207</v>
      </c>
      <c r="D40" s="110" t="s">
        <v>189</v>
      </c>
      <c r="E40" s="110" t="s">
        <v>188</v>
      </c>
      <c r="F40" s="110" t="s">
        <v>187</v>
      </c>
      <c r="G40" s="110" t="s">
        <v>208</v>
      </c>
      <c r="H40" s="110" t="s">
        <v>209</v>
      </c>
      <c r="I40" s="110">
        <v>21280</v>
      </c>
      <c r="J40" s="110" t="s">
        <v>268</v>
      </c>
      <c r="K40" s="110">
        <v>21280</v>
      </c>
      <c r="L40" s="110" t="s">
        <v>211</v>
      </c>
      <c r="M40" s="110" t="s">
        <v>212</v>
      </c>
      <c r="N40" s="110">
        <v>405018</v>
      </c>
      <c r="O40" s="110" t="s">
        <v>281</v>
      </c>
      <c r="P40" s="110">
        <v>610534</v>
      </c>
      <c r="Q40" s="110" t="s">
        <v>282</v>
      </c>
      <c r="R40" s="110" t="s">
        <v>223</v>
      </c>
      <c r="S40" s="110" t="s">
        <v>311</v>
      </c>
      <c r="T40" s="110" t="s">
        <v>228</v>
      </c>
      <c r="U40" s="110" t="s">
        <v>229</v>
      </c>
      <c r="V40" s="110">
        <v>541</v>
      </c>
      <c r="W40" s="110" t="s">
        <v>248</v>
      </c>
      <c r="X40" s="110">
        <v>351456577</v>
      </c>
      <c r="Y40" s="110" t="s">
        <v>355</v>
      </c>
      <c r="Z40" s="110" t="s">
        <v>326</v>
      </c>
      <c r="AA40" s="110">
        <v>42000</v>
      </c>
      <c r="AB40" s="110" t="s">
        <v>319</v>
      </c>
      <c r="AC40" s="110">
        <v>24</v>
      </c>
      <c r="AD40" s="110" t="s">
        <v>234</v>
      </c>
      <c r="AE40" s="110" t="s">
        <v>362</v>
      </c>
      <c r="AF40" s="110">
        <v>2250</v>
      </c>
      <c r="AG40" s="110">
        <v>2250</v>
      </c>
      <c r="AH40" s="110" t="s">
        <v>361</v>
      </c>
      <c r="AI40" s="110">
        <v>39484.370000000003</v>
      </c>
      <c r="AJ40" s="110">
        <v>12265.63</v>
      </c>
      <c r="AK40" s="110">
        <v>51750</v>
      </c>
      <c r="AL40" s="110">
        <v>2515.63</v>
      </c>
      <c r="AM40" s="110">
        <v>52.37</v>
      </c>
      <c r="AN40" s="110">
        <v>2568</v>
      </c>
      <c r="AO40" s="110">
        <v>0</v>
      </c>
      <c r="AP40" s="110">
        <v>0</v>
      </c>
      <c r="AQ40" s="110">
        <v>0</v>
      </c>
      <c r="AR40" s="110">
        <v>23</v>
      </c>
      <c r="AS40" s="110"/>
      <c r="AT40" s="110"/>
      <c r="AU40" s="110"/>
      <c r="AV40" s="110"/>
      <c r="AW40" s="110"/>
      <c r="AX40" s="110" t="s">
        <v>261</v>
      </c>
      <c r="AY40" s="110"/>
      <c r="AZ40" s="110"/>
      <c r="BA40" s="110">
        <v>0</v>
      </c>
      <c r="BB40" s="111">
        <v>45793</v>
      </c>
      <c r="BC40" s="111" t="s">
        <v>262</v>
      </c>
      <c r="BD40" s="110" t="s">
        <v>263</v>
      </c>
      <c r="BE40" s="110" t="s">
        <v>264</v>
      </c>
      <c r="BF40" s="113" t="s">
        <v>266</v>
      </c>
      <c r="BG40" s="116"/>
      <c r="BH40" s="30"/>
      <c r="BI40" s="110" t="s">
        <v>476</v>
      </c>
      <c r="BJ40" s="110" t="s">
        <v>476</v>
      </c>
      <c r="BK40" s="30">
        <v>0</v>
      </c>
      <c r="BL40" s="112" t="s">
        <v>378</v>
      </c>
    </row>
    <row r="41" spans="1:64" x14ac:dyDescent="0.3">
      <c r="A41" s="110">
        <v>36</v>
      </c>
      <c r="B41" s="110" t="s">
        <v>206</v>
      </c>
      <c r="C41" s="110" t="s">
        <v>207</v>
      </c>
      <c r="D41" s="110" t="s">
        <v>189</v>
      </c>
      <c r="E41" s="110" t="s">
        <v>188</v>
      </c>
      <c r="F41" s="110" t="s">
        <v>187</v>
      </c>
      <c r="G41" s="110" t="s">
        <v>208</v>
      </c>
      <c r="H41" s="110" t="s">
        <v>209</v>
      </c>
      <c r="I41" s="110">
        <v>21280</v>
      </c>
      <c r="J41" s="110" t="s">
        <v>268</v>
      </c>
      <c r="K41" s="110">
        <v>21280</v>
      </c>
      <c r="L41" s="110" t="s">
        <v>211</v>
      </c>
      <c r="M41" s="110" t="s">
        <v>212</v>
      </c>
      <c r="N41" s="110">
        <v>405018</v>
      </c>
      <c r="O41" s="110" t="s">
        <v>281</v>
      </c>
      <c r="P41" s="110">
        <v>610534</v>
      </c>
      <c r="Q41" s="110" t="s">
        <v>282</v>
      </c>
      <c r="R41" s="110" t="s">
        <v>223</v>
      </c>
      <c r="S41" s="110" t="s">
        <v>312</v>
      </c>
      <c r="T41" s="110" t="s">
        <v>228</v>
      </c>
      <c r="U41" s="110" t="s">
        <v>229</v>
      </c>
      <c r="V41" s="110">
        <v>541</v>
      </c>
      <c r="W41" s="110" t="s">
        <v>248</v>
      </c>
      <c r="X41" s="110">
        <v>351458100</v>
      </c>
      <c r="Y41" s="110" t="s">
        <v>356</v>
      </c>
      <c r="Z41" s="110" t="s">
        <v>326</v>
      </c>
      <c r="AA41" s="110">
        <v>42000</v>
      </c>
      <c r="AB41" s="110" t="s">
        <v>319</v>
      </c>
      <c r="AC41" s="110">
        <v>24</v>
      </c>
      <c r="AD41" s="110" t="s">
        <v>234</v>
      </c>
      <c r="AE41" s="110" t="s">
        <v>362</v>
      </c>
      <c r="AF41" s="110">
        <v>2250</v>
      </c>
      <c r="AG41" s="110">
        <v>2250</v>
      </c>
      <c r="AH41" s="110" t="s">
        <v>366</v>
      </c>
      <c r="AI41" s="110">
        <v>39484.370000000003</v>
      </c>
      <c r="AJ41" s="110">
        <v>12265.63</v>
      </c>
      <c r="AK41" s="110">
        <v>51750</v>
      </c>
      <c r="AL41" s="110">
        <v>2515.63</v>
      </c>
      <c r="AM41" s="110">
        <v>52.37</v>
      </c>
      <c r="AN41" s="110">
        <v>2568</v>
      </c>
      <c r="AO41" s="110">
        <v>0</v>
      </c>
      <c r="AP41" s="110">
        <v>0</v>
      </c>
      <c r="AQ41" s="110">
        <v>0</v>
      </c>
      <c r="AR41" s="110">
        <v>23</v>
      </c>
      <c r="AS41" s="110"/>
      <c r="AT41" s="110"/>
      <c r="AU41" s="110"/>
      <c r="AV41" s="110"/>
      <c r="AW41" s="110"/>
      <c r="AX41" s="110" t="s">
        <v>261</v>
      </c>
      <c r="AY41" s="110"/>
      <c r="AZ41" s="110"/>
      <c r="BA41" s="110">
        <v>0</v>
      </c>
      <c r="BB41" s="111">
        <v>45793</v>
      </c>
      <c r="BC41" s="111" t="s">
        <v>262</v>
      </c>
      <c r="BD41" s="110" t="s">
        <v>263</v>
      </c>
      <c r="BE41" s="110" t="s">
        <v>265</v>
      </c>
      <c r="BF41" s="113" t="s">
        <v>266</v>
      </c>
      <c r="BG41" s="116"/>
      <c r="BH41" s="30"/>
      <c r="BI41" s="110" t="s">
        <v>476</v>
      </c>
      <c r="BJ41" s="110" t="s">
        <v>476</v>
      </c>
      <c r="BK41" s="30">
        <v>0</v>
      </c>
      <c r="BL41" s="112" t="s">
        <v>378</v>
      </c>
    </row>
    <row r="42" spans="1:64" x14ac:dyDescent="0.3">
      <c r="A42" s="110">
        <v>37</v>
      </c>
      <c r="B42" s="110" t="s">
        <v>206</v>
      </c>
      <c r="C42" s="110" t="s">
        <v>207</v>
      </c>
      <c r="D42" s="110" t="s">
        <v>189</v>
      </c>
      <c r="E42" s="110" t="s">
        <v>188</v>
      </c>
      <c r="F42" s="110" t="s">
        <v>187</v>
      </c>
      <c r="G42" s="110" t="s">
        <v>208</v>
      </c>
      <c r="H42" s="110" t="s">
        <v>209</v>
      </c>
      <c r="I42" s="110">
        <v>21287</v>
      </c>
      <c r="J42" s="110" t="s">
        <v>379</v>
      </c>
      <c r="K42" s="110">
        <v>21287</v>
      </c>
      <c r="L42" s="110" t="s">
        <v>211</v>
      </c>
      <c r="M42" s="110" t="s">
        <v>212</v>
      </c>
      <c r="N42" s="110">
        <v>31002</v>
      </c>
      <c r="O42" s="110" t="s">
        <v>380</v>
      </c>
      <c r="P42" s="110">
        <v>557595</v>
      </c>
      <c r="Q42" s="110" t="s">
        <v>381</v>
      </c>
      <c r="R42" s="110" t="s">
        <v>223</v>
      </c>
      <c r="S42" s="110" t="s">
        <v>382</v>
      </c>
      <c r="T42" s="110" t="s">
        <v>228</v>
      </c>
      <c r="U42" s="110" t="s">
        <v>411</v>
      </c>
      <c r="V42" s="110">
        <v>541</v>
      </c>
      <c r="W42" s="110" t="s">
        <v>412</v>
      </c>
      <c r="X42" s="110">
        <v>350246637</v>
      </c>
      <c r="Y42" s="110" t="s">
        <v>413</v>
      </c>
      <c r="Z42" s="110" t="s">
        <v>414</v>
      </c>
      <c r="AA42" s="110">
        <v>41952</v>
      </c>
      <c r="AB42" s="110" t="s">
        <v>415</v>
      </c>
      <c r="AC42" s="110">
        <v>24</v>
      </c>
      <c r="AD42" s="110" t="s">
        <v>234</v>
      </c>
      <c r="AE42" s="110" t="s">
        <v>443</v>
      </c>
      <c r="AF42" s="110">
        <v>2673</v>
      </c>
      <c r="AG42" s="110">
        <v>2250</v>
      </c>
      <c r="AH42" s="110" t="s">
        <v>444</v>
      </c>
      <c r="AI42" s="110">
        <v>39748.78</v>
      </c>
      <c r="AJ42" s="110">
        <v>12424.22</v>
      </c>
      <c r="AK42" s="110">
        <v>52173</v>
      </c>
      <c r="AL42" s="110">
        <v>2203.2199999999998</v>
      </c>
      <c r="AM42" s="110">
        <v>46.78</v>
      </c>
      <c r="AN42" s="110">
        <v>2250</v>
      </c>
      <c r="AO42" s="110">
        <v>2203.2199999999998</v>
      </c>
      <c r="AP42" s="110">
        <v>46.78</v>
      </c>
      <c r="AQ42" s="110">
        <v>2250</v>
      </c>
      <c r="AR42" s="110">
        <v>26</v>
      </c>
      <c r="AS42" s="110"/>
      <c r="AT42" s="110"/>
      <c r="AU42" s="110"/>
      <c r="AV42" s="110"/>
      <c r="AW42" s="110"/>
      <c r="AX42" s="110" t="s">
        <v>261</v>
      </c>
      <c r="AY42" s="110"/>
      <c r="AZ42" s="110"/>
      <c r="BA42" s="110">
        <v>0</v>
      </c>
      <c r="BB42" s="111">
        <v>45793</v>
      </c>
      <c r="BC42" s="111" t="s">
        <v>262</v>
      </c>
      <c r="BD42" s="110" t="s">
        <v>263</v>
      </c>
      <c r="BE42" s="110" t="s">
        <v>264</v>
      </c>
      <c r="BF42" s="113" t="s">
        <v>266</v>
      </c>
      <c r="BG42" s="116"/>
      <c r="BH42" s="30"/>
      <c r="BI42" s="110" t="s">
        <v>476</v>
      </c>
      <c r="BJ42" s="110" t="s">
        <v>476</v>
      </c>
      <c r="BK42" s="30">
        <v>0</v>
      </c>
      <c r="BL42" s="112" t="s">
        <v>464</v>
      </c>
    </row>
    <row r="43" spans="1:64" x14ac:dyDescent="0.3">
      <c r="A43" s="110">
        <v>38</v>
      </c>
      <c r="B43" s="110" t="s">
        <v>206</v>
      </c>
      <c r="C43" s="110" t="s">
        <v>207</v>
      </c>
      <c r="D43" s="110" t="s">
        <v>189</v>
      </c>
      <c r="E43" s="110" t="s">
        <v>188</v>
      </c>
      <c r="F43" s="110" t="s">
        <v>187</v>
      </c>
      <c r="G43" s="110" t="s">
        <v>208</v>
      </c>
      <c r="H43" s="110" t="s">
        <v>209</v>
      </c>
      <c r="I43" s="110">
        <v>21287</v>
      </c>
      <c r="J43" s="110" t="s">
        <v>379</v>
      </c>
      <c r="K43" s="110">
        <v>21287</v>
      </c>
      <c r="L43" s="110" t="s">
        <v>211</v>
      </c>
      <c r="M43" s="110" t="s">
        <v>212</v>
      </c>
      <c r="N43" s="110">
        <v>385199</v>
      </c>
      <c r="O43" s="110" t="s">
        <v>383</v>
      </c>
      <c r="P43" s="110">
        <v>567442</v>
      </c>
      <c r="Q43" s="110" t="s">
        <v>384</v>
      </c>
      <c r="R43" s="110" t="s">
        <v>223</v>
      </c>
      <c r="S43" s="110" t="s">
        <v>385</v>
      </c>
      <c r="T43" s="110" t="s">
        <v>228</v>
      </c>
      <c r="U43" s="110" t="s">
        <v>229</v>
      </c>
      <c r="V43" s="110">
        <v>541</v>
      </c>
      <c r="W43" s="110" t="s">
        <v>248</v>
      </c>
      <c r="X43" s="110">
        <v>350612438</v>
      </c>
      <c r="Y43" s="110" t="s">
        <v>355</v>
      </c>
      <c r="Z43" s="110" t="s">
        <v>416</v>
      </c>
      <c r="AA43" s="110">
        <v>41952</v>
      </c>
      <c r="AB43" s="110" t="s">
        <v>417</v>
      </c>
      <c r="AC43" s="110">
        <v>24</v>
      </c>
      <c r="AD43" s="110" t="s">
        <v>234</v>
      </c>
      <c r="AE43" s="110" t="s">
        <v>445</v>
      </c>
      <c r="AF43" s="110">
        <v>2515</v>
      </c>
      <c r="AG43" s="110">
        <v>2250</v>
      </c>
      <c r="AH43" s="110" t="s">
        <v>446</v>
      </c>
      <c r="AI43" s="110">
        <v>39744.339999999997</v>
      </c>
      <c r="AJ43" s="110">
        <v>12270.66</v>
      </c>
      <c r="AK43" s="110">
        <v>52015</v>
      </c>
      <c r="AL43" s="110">
        <v>2207.66</v>
      </c>
      <c r="AM43" s="110">
        <v>42.34</v>
      </c>
      <c r="AN43" s="110">
        <v>2250</v>
      </c>
      <c r="AO43" s="110">
        <v>2207.66</v>
      </c>
      <c r="AP43" s="110">
        <v>42.34</v>
      </c>
      <c r="AQ43" s="110">
        <v>2250</v>
      </c>
      <c r="AR43" s="110">
        <v>26</v>
      </c>
      <c r="AS43" s="110"/>
      <c r="AT43" s="110"/>
      <c r="AU43" s="110"/>
      <c r="AV43" s="110"/>
      <c r="AW43" s="110"/>
      <c r="AX43" s="110" t="s">
        <v>261</v>
      </c>
      <c r="AY43" s="110"/>
      <c r="AZ43" s="110"/>
      <c r="BA43" s="110"/>
      <c r="BB43" s="111">
        <v>45793</v>
      </c>
      <c r="BC43" s="111" t="s">
        <v>262</v>
      </c>
      <c r="BD43" s="110" t="s">
        <v>263</v>
      </c>
      <c r="BE43" s="110" t="s">
        <v>264</v>
      </c>
      <c r="BF43" s="113" t="s">
        <v>266</v>
      </c>
      <c r="BG43" s="116"/>
      <c r="BH43" s="30"/>
      <c r="BI43" s="110" t="s">
        <v>476</v>
      </c>
      <c r="BJ43" s="110" t="s">
        <v>476</v>
      </c>
      <c r="BK43" s="30">
        <v>0</v>
      </c>
      <c r="BL43" s="112" t="s">
        <v>378</v>
      </c>
    </row>
    <row r="44" spans="1:64" ht="41.4" x14ac:dyDescent="0.3">
      <c r="A44" s="110">
        <v>39</v>
      </c>
      <c r="B44" s="110" t="s">
        <v>206</v>
      </c>
      <c r="C44" s="110" t="s">
        <v>207</v>
      </c>
      <c r="D44" s="110" t="s">
        <v>189</v>
      </c>
      <c r="E44" s="110" t="s">
        <v>188</v>
      </c>
      <c r="F44" s="110" t="s">
        <v>187</v>
      </c>
      <c r="G44" s="110" t="s">
        <v>208</v>
      </c>
      <c r="H44" s="110" t="s">
        <v>209</v>
      </c>
      <c r="I44" s="110">
        <v>21287</v>
      </c>
      <c r="J44" s="110" t="s">
        <v>379</v>
      </c>
      <c r="K44" s="110">
        <v>21287</v>
      </c>
      <c r="L44" s="110" t="s">
        <v>211</v>
      </c>
      <c r="M44" s="110" t="s">
        <v>212</v>
      </c>
      <c r="N44" s="110">
        <v>30900</v>
      </c>
      <c r="O44" s="110" t="s">
        <v>386</v>
      </c>
      <c r="P44" s="110">
        <v>520651</v>
      </c>
      <c r="Q44" s="110" t="s">
        <v>387</v>
      </c>
      <c r="R44" s="110" t="s">
        <v>223</v>
      </c>
      <c r="S44" s="110" t="s">
        <v>388</v>
      </c>
      <c r="T44" s="110" t="s">
        <v>228</v>
      </c>
      <c r="U44" s="110" t="s">
        <v>229</v>
      </c>
      <c r="V44" s="110">
        <v>541</v>
      </c>
      <c r="W44" s="110" t="s">
        <v>412</v>
      </c>
      <c r="X44" s="110">
        <v>350648608</v>
      </c>
      <c r="Y44" s="110" t="s">
        <v>418</v>
      </c>
      <c r="Z44" s="110" t="s">
        <v>419</v>
      </c>
      <c r="AA44" s="110">
        <v>41952</v>
      </c>
      <c r="AB44" s="110" t="s">
        <v>415</v>
      </c>
      <c r="AC44" s="110">
        <v>24</v>
      </c>
      <c r="AD44" s="110" t="s">
        <v>234</v>
      </c>
      <c r="AE44" s="110" t="s">
        <v>447</v>
      </c>
      <c r="AF44" s="110">
        <v>2687</v>
      </c>
      <c r="AG44" s="110">
        <v>2250</v>
      </c>
      <c r="AH44" s="110" t="s">
        <v>444</v>
      </c>
      <c r="AI44" s="110">
        <v>37587.019999999997</v>
      </c>
      <c r="AJ44" s="110">
        <v>12349.98</v>
      </c>
      <c r="AK44" s="110">
        <v>49937</v>
      </c>
      <c r="AL44" s="110">
        <v>4364.9799999999996</v>
      </c>
      <c r="AM44" s="110">
        <v>135.02000000000001</v>
      </c>
      <c r="AN44" s="110">
        <v>4500</v>
      </c>
      <c r="AO44" s="110">
        <v>4364.9799999999996</v>
      </c>
      <c r="AP44" s="110">
        <v>135.02000000000001</v>
      </c>
      <c r="AQ44" s="110">
        <v>4500</v>
      </c>
      <c r="AR44" s="110">
        <v>25</v>
      </c>
      <c r="AS44" s="110"/>
      <c r="AT44" s="110"/>
      <c r="AU44" s="110"/>
      <c r="AV44" s="110"/>
      <c r="AW44" s="110"/>
      <c r="AX44" s="110" t="s">
        <v>261</v>
      </c>
      <c r="AY44" s="110"/>
      <c r="AZ44" s="110"/>
      <c r="BA44" s="110"/>
      <c r="BB44" s="111">
        <v>45793</v>
      </c>
      <c r="BC44" s="111" t="s">
        <v>262</v>
      </c>
      <c r="BD44" s="110" t="s">
        <v>263</v>
      </c>
      <c r="BE44" s="110" t="s">
        <v>264</v>
      </c>
      <c r="BF44" s="113" t="s">
        <v>191</v>
      </c>
      <c r="BG44" s="116"/>
      <c r="BH44" s="30"/>
      <c r="BI44" s="110" t="s">
        <v>373</v>
      </c>
      <c r="BJ44" s="110" t="s">
        <v>476</v>
      </c>
      <c r="BK44" s="30">
        <v>0</v>
      </c>
      <c r="BL44" s="114" t="s">
        <v>467</v>
      </c>
    </row>
    <row r="45" spans="1:64" x14ac:dyDescent="0.3">
      <c r="A45" s="110">
        <v>40</v>
      </c>
      <c r="B45" s="110" t="s">
        <v>206</v>
      </c>
      <c r="C45" s="110" t="s">
        <v>207</v>
      </c>
      <c r="D45" s="110" t="s">
        <v>189</v>
      </c>
      <c r="E45" s="110" t="s">
        <v>188</v>
      </c>
      <c r="F45" s="110" t="s">
        <v>187</v>
      </c>
      <c r="G45" s="110" t="s">
        <v>208</v>
      </c>
      <c r="H45" s="110" t="s">
        <v>209</v>
      </c>
      <c r="I45" s="110">
        <v>21287</v>
      </c>
      <c r="J45" s="110" t="s">
        <v>379</v>
      </c>
      <c r="K45" s="110">
        <v>21287</v>
      </c>
      <c r="L45" s="110" t="s">
        <v>211</v>
      </c>
      <c r="M45" s="110" t="s">
        <v>212</v>
      </c>
      <c r="N45" s="110">
        <v>385199</v>
      </c>
      <c r="O45" s="110" t="s">
        <v>383</v>
      </c>
      <c r="P45" s="110">
        <v>678649</v>
      </c>
      <c r="Q45" s="110" t="s">
        <v>389</v>
      </c>
      <c r="R45" s="110" t="s">
        <v>223</v>
      </c>
      <c r="S45" s="110" t="s">
        <v>390</v>
      </c>
      <c r="T45" s="110" t="s">
        <v>228</v>
      </c>
      <c r="U45" s="110" t="s">
        <v>229</v>
      </c>
      <c r="V45" s="110">
        <v>541</v>
      </c>
      <c r="W45" s="110" t="s">
        <v>248</v>
      </c>
      <c r="X45" s="110">
        <v>350663330</v>
      </c>
      <c r="Y45" s="110" t="s">
        <v>420</v>
      </c>
      <c r="Z45" s="110" t="s">
        <v>419</v>
      </c>
      <c r="AA45" s="110">
        <v>44040</v>
      </c>
      <c r="AB45" s="110" t="s">
        <v>417</v>
      </c>
      <c r="AC45" s="110">
        <v>24</v>
      </c>
      <c r="AD45" s="110" t="s">
        <v>234</v>
      </c>
      <c r="AE45" s="110" t="s">
        <v>445</v>
      </c>
      <c r="AF45" s="110">
        <v>1921</v>
      </c>
      <c r="AG45" s="110">
        <v>2400</v>
      </c>
      <c r="AH45" s="110" t="s">
        <v>448</v>
      </c>
      <c r="AI45" s="110">
        <v>41685.160000000003</v>
      </c>
      <c r="AJ45" s="110">
        <v>13035.84</v>
      </c>
      <c r="AK45" s="110">
        <v>54721</v>
      </c>
      <c r="AL45" s="110">
        <v>2354.84</v>
      </c>
      <c r="AM45" s="110">
        <v>45.16</v>
      </c>
      <c r="AN45" s="110">
        <v>2400</v>
      </c>
      <c r="AO45" s="110">
        <v>2354.84</v>
      </c>
      <c r="AP45" s="110">
        <v>45.16</v>
      </c>
      <c r="AQ45" s="110">
        <v>2400</v>
      </c>
      <c r="AR45" s="110">
        <v>26</v>
      </c>
      <c r="AS45" s="110"/>
      <c r="AT45" s="110"/>
      <c r="AU45" s="110"/>
      <c r="AV45" s="110"/>
      <c r="AW45" s="110"/>
      <c r="AX45" s="110" t="s">
        <v>261</v>
      </c>
      <c r="AY45" s="110"/>
      <c r="AZ45" s="110"/>
      <c r="BA45" s="110"/>
      <c r="BB45" s="111">
        <v>45793</v>
      </c>
      <c r="BC45" s="111" t="s">
        <v>262</v>
      </c>
      <c r="BD45" s="110" t="s">
        <v>263</v>
      </c>
      <c r="BE45" s="110" t="s">
        <v>264</v>
      </c>
      <c r="BF45" s="113" t="s">
        <v>266</v>
      </c>
      <c r="BG45" s="116"/>
      <c r="BH45" s="30"/>
      <c r="BI45" s="110" t="s">
        <v>476</v>
      </c>
      <c r="BJ45" s="110" t="s">
        <v>476</v>
      </c>
      <c r="BK45" s="30">
        <v>0</v>
      </c>
      <c r="BL45" s="112" t="s">
        <v>378</v>
      </c>
    </row>
    <row r="46" spans="1:64" x14ac:dyDescent="0.3">
      <c r="A46" s="110">
        <v>41</v>
      </c>
      <c r="B46" s="110" t="s">
        <v>206</v>
      </c>
      <c r="C46" s="110" t="s">
        <v>207</v>
      </c>
      <c r="D46" s="110" t="s">
        <v>189</v>
      </c>
      <c r="E46" s="110" t="s">
        <v>188</v>
      </c>
      <c r="F46" s="110" t="s">
        <v>187</v>
      </c>
      <c r="G46" s="110" t="s">
        <v>208</v>
      </c>
      <c r="H46" s="110" t="s">
        <v>209</v>
      </c>
      <c r="I46" s="110">
        <v>21287</v>
      </c>
      <c r="J46" s="110" t="s">
        <v>379</v>
      </c>
      <c r="K46" s="110">
        <v>21287</v>
      </c>
      <c r="L46" s="110" t="s">
        <v>211</v>
      </c>
      <c r="M46" s="110" t="s">
        <v>212</v>
      </c>
      <c r="N46" s="110">
        <v>385199</v>
      </c>
      <c r="O46" s="110" t="s">
        <v>383</v>
      </c>
      <c r="P46" s="110">
        <v>567635</v>
      </c>
      <c r="Q46" s="110" t="s">
        <v>391</v>
      </c>
      <c r="R46" s="110" t="s">
        <v>223</v>
      </c>
      <c r="S46" s="110" t="s">
        <v>392</v>
      </c>
      <c r="T46" s="110" t="s">
        <v>228</v>
      </c>
      <c r="U46" s="110" t="s">
        <v>229</v>
      </c>
      <c r="V46" s="110">
        <v>541</v>
      </c>
      <c r="W46" s="110" t="s">
        <v>248</v>
      </c>
      <c r="X46" s="110">
        <v>350954051</v>
      </c>
      <c r="Y46" s="110" t="s">
        <v>421</v>
      </c>
      <c r="Z46" s="110" t="s">
        <v>422</v>
      </c>
      <c r="AA46" s="110">
        <v>41952</v>
      </c>
      <c r="AB46" s="110" t="s">
        <v>417</v>
      </c>
      <c r="AC46" s="110">
        <v>24</v>
      </c>
      <c r="AD46" s="110" t="s">
        <v>234</v>
      </c>
      <c r="AE46" s="110" t="s">
        <v>449</v>
      </c>
      <c r="AF46" s="110">
        <v>2643</v>
      </c>
      <c r="AG46" s="110">
        <v>2250</v>
      </c>
      <c r="AH46" s="110" t="s">
        <v>450</v>
      </c>
      <c r="AI46" s="110">
        <v>37582.58</v>
      </c>
      <c r="AJ46" s="110">
        <v>12310.42</v>
      </c>
      <c r="AK46" s="110">
        <v>49893</v>
      </c>
      <c r="AL46" s="110">
        <v>4369.42</v>
      </c>
      <c r="AM46" s="110">
        <v>130.58000000000001</v>
      </c>
      <c r="AN46" s="110">
        <v>4500</v>
      </c>
      <c r="AO46" s="110">
        <v>4369.42</v>
      </c>
      <c r="AP46" s="110">
        <v>130.58000000000001</v>
      </c>
      <c r="AQ46" s="110">
        <v>4500</v>
      </c>
      <c r="AR46" s="110">
        <v>25</v>
      </c>
      <c r="AS46" s="110"/>
      <c r="AT46" s="110"/>
      <c r="AU46" s="110"/>
      <c r="AV46" s="110"/>
      <c r="AW46" s="110"/>
      <c r="AX46" s="110" t="s">
        <v>261</v>
      </c>
      <c r="AY46" s="110"/>
      <c r="AZ46" s="110"/>
      <c r="BA46" s="110"/>
      <c r="BB46" s="111">
        <v>45793</v>
      </c>
      <c r="BC46" s="111" t="s">
        <v>262</v>
      </c>
      <c r="BD46" s="110" t="s">
        <v>263</v>
      </c>
      <c r="BE46" s="110" t="s">
        <v>265</v>
      </c>
      <c r="BF46" s="113" t="s">
        <v>266</v>
      </c>
      <c r="BG46" s="116"/>
      <c r="BH46" s="30"/>
      <c r="BI46" s="110" t="s">
        <v>476</v>
      </c>
      <c r="BJ46" s="110" t="s">
        <v>476</v>
      </c>
      <c r="BK46" s="30">
        <v>0</v>
      </c>
      <c r="BL46" s="112" t="s">
        <v>378</v>
      </c>
    </row>
    <row r="47" spans="1:64" x14ac:dyDescent="0.3">
      <c r="A47" s="110">
        <v>42</v>
      </c>
      <c r="B47" s="110" t="s">
        <v>206</v>
      </c>
      <c r="C47" s="110" t="s">
        <v>207</v>
      </c>
      <c r="D47" s="110" t="s">
        <v>189</v>
      </c>
      <c r="E47" s="110" t="s">
        <v>188</v>
      </c>
      <c r="F47" s="110" t="s">
        <v>187</v>
      </c>
      <c r="G47" s="110" t="s">
        <v>208</v>
      </c>
      <c r="H47" s="110" t="s">
        <v>209</v>
      </c>
      <c r="I47" s="110">
        <v>21287</v>
      </c>
      <c r="J47" s="110" t="s">
        <v>379</v>
      </c>
      <c r="K47" s="110">
        <v>21287</v>
      </c>
      <c r="L47" s="110" t="s">
        <v>211</v>
      </c>
      <c r="M47" s="110" t="s">
        <v>212</v>
      </c>
      <c r="N47" s="110">
        <v>30899</v>
      </c>
      <c r="O47" s="110" t="s">
        <v>393</v>
      </c>
      <c r="P47" s="110">
        <v>520408</v>
      </c>
      <c r="Q47" s="110" t="s">
        <v>394</v>
      </c>
      <c r="R47" s="110" t="s">
        <v>223</v>
      </c>
      <c r="S47" s="110" t="s">
        <v>395</v>
      </c>
      <c r="T47" s="110" t="s">
        <v>228</v>
      </c>
      <c r="U47" s="110" t="s">
        <v>229</v>
      </c>
      <c r="V47" s="110">
        <v>541</v>
      </c>
      <c r="W47" s="110" t="s">
        <v>230</v>
      </c>
      <c r="X47" s="110">
        <v>351050430</v>
      </c>
      <c r="Y47" s="110" t="s">
        <v>423</v>
      </c>
      <c r="Z47" s="110" t="s">
        <v>424</v>
      </c>
      <c r="AA47" s="110">
        <v>36733</v>
      </c>
      <c r="AB47" s="110" t="s">
        <v>415</v>
      </c>
      <c r="AC47" s="110">
        <v>24</v>
      </c>
      <c r="AD47" s="110" t="s">
        <v>234</v>
      </c>
      <c r="AE47" s="110" t="s">
        <v>451</v>
      </c>
      <c r="AF47" s="110">
        <v>1747</v>
      </c>
      <c r="AG47" s="110">
        <v>2000</v>
      </c>
      <c r="AH47" s="110" t="s">
        <v>444</v>
      </c>
      <c r="AI47" s="110">
        <v>30971.41</v>
      </c>
      <c r="AJ47" s="110">
        <v>10775.59</v>
      </c>
      <c r="AK47" s="110">
        <v>41747</v>
      </c>
      <c r="AL47" s="110">
        <v>5761.59</v>
      </c>
      <c r="AM47" s="110">
        <v>238.41</v>
      </c>
      <c r="AN47" s="110">
        <v>6000</v>
      </c>
      <c r="AO47" s="110">
        <v>5761.59</v>
      </c>
      <c r="AP47" s="110">
        <v>238.41</v>
      </c>
      <c r="AQ47" s="110">
        <v>6000</v>
      </c>
      <c r="AR47" s="110">
        <v>24</v>
      </c>
      <c r="AS47" s="110"/>
      <c r="AT47" s="110"/>
      <c r="AU47" s="110"/>
      <c r="AV47" s="110"/>
      <c r="AW47" s="110"/>
      <c r="AX47" s="110" t="s">
        <v>261</v>
      </c>
      <c r="AY47" s="110"/>
      <c r="AZ47" s="110"/>
      <c r="BA47" s="110"/>
      <c r="BB47" s="111">
        <v>45793</v>
      </c>
      <c r="BC47" s="111" t="s">
        <v>262</v>
      </c>
      <c r="BD47" s="110" t="s">
        <v>263</v>
      </c>
      <c r="BE47" s="110" t="s">
        <v>465</v>
      </c>
      <c r="BF47" s="113" t="s">
        <v>266</v>
      </c>
      <c r="BG47" s="116"/>
      <c r="BH47" s="30"/>
      <c r="BI47" s="110" t="s">
        <v>476</v>
      </c>
      <c r="BJ47" s="110" t="s">
        <v>476</v>
      </c>
      <c r="BK47" s="30">
        <v>0</v>
      </c>
      <c r="BL47" s="112" t="s">
        <v>378</v>
      </c>
    </row>
    <row r="48" spans="1:64" x14ac:dyDescent="0.3">
      <c r="A48" s="110">
        <v>43</v>
      </c>
      <c r="B48" s="110" t="s">
        <v>206</v>
      </c>
      <c r="C48" s="110" t="s">
        <v>207</v>
      </c>
      <c r="D48" s="110" t="s">
        <v>189</v>
      </c>
      <c r="E48" s="110" t="s">
        <v>188</v>
      </c>
      <c r="F48" s="110" t="s">
        <v>187</v>
      </c>
      <c r="G48" s="110" t="s">
        <v>208</v>
      </c>
      <c r="H48" s="110" t="s">
        <v>209</v>
      </c>
      <c r="I48" s="110">
        <v>21287</v>
      </c>
      <c r="J48" s="110" t="s">
        <v>379</v>
      </c>
      <c r="K48" s="110">
        <v>21287</v>
      </c>
      <c r="L48" s="110" t="s">
        <v>211</v>
      </c>
      <c r="M48" s="110" t="s">
        <v>212</v>
      </c>
      <c r="N48" s="110">
        <v>385199</v>
      </c>
      <c r="O48" s="110" t="s">
        <v>383</v>
      </c>
      <c r="P48" s="110">
        <v>577483</v>
      </c>
      <c r="Q48" s="110" t="s">
        <v>396</v>
      </c>
      <c r="R48" s="110" t="s">
        <v>223</v>
      </c>
      <c r="S48" s="110" t="s">
        <v>397</v>
      </c>
      <c r="T48" s="110" t="s">
        <v>228</v>
      </c>
      <c r="U48" s="110" t="s">
        <v>229</v>
      </c>
      <c r="V48" s="110">
        <v>541</v>
      </c>
      <c r="W48" s="110" t="s">
        <v>248</v>
      </c>
      <c r="X48" s="110">
        <v>351637571</v>
      </c>
      <c r="Y48" s="110" t="s">
        <v>425</v>
      </c>
      <c r="Z48" s="110" t="s">
        <v>426</v>
      </c>
      <c r="AA48" s="110">
        <v>42000</v>
      </c>
      <c r="AB48" s="110" t="s">
        <v>417</v>
      </c>
      <c r="AC48" s="110">
        <v>24</v>
      </c>
      <c r="AD48" s="110" t="s">
        <v>234</v>
      </c>
      <c r="AE48" s="110" t="s">
        <v>452</v>
      </c>
      <c r="AF48" s="110">
        <v>2250</v>
      </c>
      <c r="AG48" s="110">
        <v>2250</v>
      </c>
      <c r="AH48" s="110" t="s">
        <v>453</v>
      </c>
      <c r="AI48" s="110">
        <v>37355.39</v>
      </c>
      <c r="AJ48" s="110">
        <v>12144.61</v>
      </c>
      <c r="AK48" s="110">
        <v>49500</v>
      </c>
      <c r="AL48" s="110">
        <v>4644.6099999999997</v>
      </c>
      <c r="AM48" s="110">
        <v>148.38999999999999</v>
      </c>
      <c r="AN48" s="110">
        <v>4793</v>
      </c>
      <c r="AO48" s="110">
        <v>2154.56</v>
      </c>
      <c r="AP48" s="110">
        <v>95.44</v>
      </c>
      <c r="AQ48" s="110">
        <v>2250</v>
      </c>
      <c r="AR48" s="110">
        <v>23</v>
      </c>
      <c r="AS48" s="110"/>
      <c r="AT48" s="110"/>
      <c r="AU48" s="110"/>
      <c r="AV48" s="110"/>
      <c r="AW48" s="110"/>
      <c r="AX48" s="110" t="s">
        <v>261</v>
      </c>
      <c r="AY48" s="110"/>
      <c r="AZ48" s="110"/>
      <c r="BA48" s="110"/>
      <c r="BB48" s="111">
        <v>45793</v>
      </c>
      <c r="BC48" s="111" t="s">
        <v>262</v>
      </c>
      <c r="BD48" s="110" t="s">
        <v>263</v>
      </c>
      <c r="BE48" s="110" t="s">
        <v>265</v>
      </c>
      <c r="BF48" s="113" t="s">
        <v>266</v>
      </c>
      <c r="BG48" s="116"/>
      <c r="BH48" s="30"/>
      <c r="BI48" s="110" t="s">
        <v>476</v>
      </c>
      <c r="BJ48" s="110" t="s">
        <v>476</v>
      </c>
      <c r="BK48" s="30">
        <v>0</v>
      </c>
      <c r="BL48" s="112" t="s">
        <v>378</v>
      </c>
    </row>
    <row r="49" spans="1:64" x14ac:dyDescent="0.3">
      <c r="A49" s="110">
        <v>44</v>
      </c>
      <c r="B49" s="110" t="s">
        <v>206</v>
      </c>
      <c r="C49" s="110" t="s">
        <v>207</v>
      </c>
      <c r="D49" s="110" t="s">
        <v>189</v>
      </c>
      <c r="E49" s="110" t="s">
        <v>188</v>
      </c>
      <c r="F49" s="110" t="s">
        <v>187</v>
      </c>
      <c r="G49" s="110" t="s">
        <v>208</v>
      </c>
      <c r="H49" s="110" t="s">
        <v>209</v>
      </c>
      <c r="I49" s="110">
        <v>21287</v>
      </c>
      <c r="J49" s="110" t="s">
        <v>379</v>
      </c>
      <c r="K49" s="110">
        <v>21287</v>
      </c>
      <c r="L49" s="110" t="s">
        <v>211</v>
      </c>
      <c r="M49" s="110" t="s">
        <v>212</v>
      </c>
      <c r="N49" s="110">
        <v>419490</v>
      </c>
      <c r="O49" s="110" t="s">
        <v>398</v>
      </c>
      <c r="P49" s="110">
        <v>646379</v>
      </c>
      <c r="Q49" s="110" t="s">
        <v>399</v>
      </c>
      <c r="R49" s="110" t="s">
        <v>223</v>
      </c>
      <c r="S49" s="110" t="s">
        <v>400</v>
      </c>
      <c r="T49" s="110" t="s">
        <v>235</v>
      </c>
      <c r="U49" s="110" t="s">
        <v>229</v>
      </c>
      <c r="V49" s="110">
        <v>541</v>
      </c>
      <c r="W49" s="110" t="s">
        <v>230</v>
      </c>
      <c r="X49" s="110">
        <v>352294958</v>
      </c>
      <c r="Y49" s="110" t="s">
        <v>427</v>
      </c>
      <c r="Z49" s="110" t="s">
        <v>428</v>
      </c>
      <c r="AA49" s="110">
        <v>42000</v>
      </c>
      <c r="AB49" s="110" t="s">
        <v>429</v>
      </c>
      <c r="AC49" s="110">
        <v>24</v>
      </c>
      <c r="AD49" s="110" t="s">
        <v>234</v>
      </c>
      <c r="AE49" s="110" t="s">
        <v>454</v>
      </c>
      <c r="AF49" s="110">
        <v>2240</v>
      </c>
      <c r="AG49" s="110">
        <v>2240</v>
      </c>
      <c r="AH49" s="110" t="s">
        <v>455</v>
      </c>
      <c r="AI49" s="110">
        <v>31141.17</v>
      </c>
      <c r="AJ49" s="110">
        <v>11418.83</v>
      </c>
      <c r="AK49" s="110">
        <v>42560</v>
      </c>
      <c r="AL49" s="110">
        <v>10858.83</v>
      </c>
      <c r="AM49" s="110">
        <v>708.17</v>
      </c>
      <c r="AN49" s="110">
        <v>11567</v>
      </c>
      <c r="AO49" s="110">
        <v>4067.6</v>
      </c>
      <c r="AP49" s="110">
        <v>412.4</v>
      </c>
      <c r="AQ49" s="110">
        <v>4480</v>
      </c>
      <c r="AR49" s="110">
        <v>21</v>
      </c>
      <c r="AS49" s="110"/>
      <c r="AT49" s="110"/>
      <c r="AU49" s="110"/>
      <c r="AV49" s="110"/>
      <c r="AW49" s="110"/>
      <c r="AX49" s="110" t="s">
        <v>261</v>
      </c>
      <c r="AY49" s="110"/>
      <c r="AZ49" s="110"/>
      <c r="BA49" s="110"/>
      <c r="BB49" s="111">
        <v>45793</v>
      </c>
      <c r="BC49" s="111" t="s">
        <v>262</v>
      </c>
      <c r="BD49" s="110" t="s">
        <v>263</v>
      </c>
      <c r="BE49" s="110" t="s">
        <v>265</v>
      </c>
      <c r="BF49" s="113" t="s">
        <v>266</v>
      </c>
      <c r="BG49" s="116"/>
      <c r="BH49" s="30"/>
      <c r="BI49" s="110" t="s">
        <v>476</v>
      </c>
      <c r="BJ49" s="110" t="s">
        <v>476</v>
      </c>
      <c r="BK49" s="30">
        <v>0</v>
      </c>
      <c r="BL49" s="112" t="s">
        <v>378</v>
      </c>
    </row>
    <row r="50" spans="1:64" x14ac:dyDescent="0.3">
      <c r="A50" s="110">
        <v>45</v>
      </c>
      <c r="B50" s="110" t="s">
        <v>206</v>
      </c>
      <c r="C50" s="110" t="s">
        <v>207</v>
      </c>
      <c r="D50" s="110" t="s">
        <v>189</v>
      </c>
      <c r="E50" s="110" t="s">
        <v>188</v>
      </c>
      <c r="F50" s="110" t="s">
        <v>187</v>
      </c>
      <c r="G50" s="110" t="s">
        <v>208</v>
      </c>
      <c r="H50" s="110" t="s">
        <v>209</v>
      </c>
      <c r="I50" s="110">
        <v>21287</v>
      </c>
      <c r="J50" s="110" t="s">
        <v>379</v>
      </c>
      <c r="K50" s="110">
        <v>21287</v>
      </c>
      <c r="L50" s="110" t="s">
        <v>211</v>
      </c>
      <c r="M50" s="110" t="s">
        <v>212</v>
      </c>
      <c r="N50" s="110">
        <v>419490</v>
      </c>
      <c r="O50" s="110" t="s">
        <v>398</v>
      </c>
      <c r="P50" s="110">
        <v>648189</v>
      </c>
      <c r="Q50" s="110" t="s">
        <v>401</v>
      </c>
      <c r="R50" s="110" t="s">
        <v>223</v>
      </c>
      <c r="S50" s="110" t="s">
        <v>402</v>
      </c>
      <c r="T50" s="110" t="s">
        <v>228</v>
      </c>
      <c r="U50" s="110" t="s">
        <v>229</v>
      </c>
      <c r="V50" s="110">
        <v>541</v>
      </c>
      <c r="W50" s="110" t="s">
        <v>230</v>
      </c>
      <c r="X50" s="110">
        <v>352344024</v>
      </c>
      <c r="Y50" s="110" t="s">
        <v>430</v>
      </c>
      <c r="Z50" s="110" t="s">
        <v>431</v>
      </c>
      <c r="AA50" s="110">
        <v>42000</v>
      </c>
      <c r="AB50" s="110" t="s">
        <v>429</v>
      </c>
      <c r="AC50" s="110">
        <v>24</v>
      </c>
      <c r="AD50" s="110" t="s">
        <v>234</v>
      </c>
      <c r="AE50" s="110" t="s">
        <v>454</v>
      </c>
      <c r="AF50" s="110">
        <v>2240</v>
      </c>
      <c r="AG50" s="110">
        <v>2240</v>
      </c>
      <c r="AH50" s="110" t="s">
        <v>456</v>
      </c>
      <c r="AI50" s="110">
        <v>31266.22</v>
      </c>
      <c r="AJ50" s="110">
        <v>11293.78</v>
      </c>
      <c r="AK50" s="110">
        <v>42560</v>
      </c>
      <c r="AL50" s="110">
        <v>10733.78</v>
      </c>
      <c r="AM50" s="110">
        <v>694.22</v>
      </c>
      <c r="AN50" s="110">
        <v>11428</v>
      </c>
      <c r="AO50" s="110">
        <v>4072.88</v>
      </c>
      <c r="AP50" s="110">
        <v>407.12</v>
      </c>
      <c r="AQ50" s="110">
        <v>4480</v>
      </c>
      <c r="AR50" s="110">
        <v>21</v>
      </c>
      <c r="AS50" s="110"/>
      <c r="AT50" s="110"/>
      <c r="AU50" s="110"/>
      <c r="AV50" s="110"/>
      <c r="AW50" s="110"/>
      <c r="AX50" s="110" t="s">
        <v>261</v>
      </c>
      <c r="AY50" s="110"/>
      <c r="AZ50" s="110"/>
      <c r="BA50" s="110"/>
      <c r="BB50" s="111">
        <v>45793</v>
      </c>
      <c r="BC50" s="111" t="s">
        <v>262</v>
      </c>
      <c r="BD50" s="110" t="s">
        <v>263</v>
      </c>
      <c r="BE50" s="110" t="s">
        <v>265</v>
      </c>
      <c r="BF50" s="113" t="s">
        <v>266</v>
      </c>
      <c r="BG50" s="116"/>
      <c r="BH50" s="30"/>
      <c r="BI50" s="110" t="s">
        <v>476</v>
      </c>
      <c r="BJ50" s="110" t="s">
        <v>476</v>
      </c>
      <c r="BK50" s="30">
        <v>0</v>
      </c>
      <c r="BL50" s="112" t="s">
        <v>378</v>
      </c>
    </row>
    <row r="51" spans="1:64" x14ac:dyDescent="0.3">
      <c r="A51" s="110">
        <v>46</v>
      </c>
      <c r="B51" s="110" t="s">
        <v>206</v>
      </c>
      <c r="C51" s="110" t="s">
        <v>207</v>
      </c>
      <c r="D51" s="110" t="s">
        <v>189</v>
      </c>
      <c r="E51" s="110" t="s">
        <v>188</v>
      </c>
      <c r="F51" s="110" t="s">
        <v>187</v>
      </c>
      <c r="G51" s="110" t="s">
        <v>208</v>
      </c>
      <c r="H51" s="110" t="s">
        <v>209</v>
      </c>
      <c r="I51" s="110">
        <v>21287</v>
      </c>
      <c r="J51" s="110" t="s">
        <v>379</v>
      </c>
      <c r="K51" s="110">
        <v>21287</v>
      </c>
      <c r="L51" s="110" t="s">
        <v>211</v>
      </c>
      <c r="M51" s="110" t="s">
        <v>212</v>
      </c>
      <c r="N51" s="110">
        <v>419490</v>
      </c>
      <c r="O51" s="110" t="s">
        <v>398</v>
      </c>
      <c r="P51" s="110">
        <v>648189</v>
      </c>
      <c r="Q51" s="110" t="s">
        <v>401</v>
      </c>
      <c r="R51" s="110" t="s">
        <v>223</v>
      </c>
      <c r="S51" s="110" t="s">
        <v>403</v>
      </c>
      <c r="T51" s="110" t="s">
        <v>228</v>
      </c>
      <c r="U51" s="110" t="s">
        <v>229</v>
      </c>
      <c r="V51" s="110">
        <v>541</v>
      </c>
      <c r="W51" s="110" t="s">
        <v>412</v>
      </c>
      <c r="X51" s="110">
        <v>352367749</v>
      </c>
      <c r="Y51" s="110" t="s">
        <v>432</v>
      </c>
      <c r="Z51" s="110" t="s">
        <v>433</v>
      </c>
      <c r="AA51" s="110">
        <v>42000</v>
      </c>
      <c r="AB51" s="110" t="s">
        <v>429</v>
      </c>
      <c r="AC51" s="110">
        <v>24</v>
      </c>
      <c r="AD51" s="110" t="s">
        <v>234</v>
      </c>
      <c r="AE51" s="110" t="s">
        <v>454</v>
      </c>
      <c r="AF51" s="110">
        <v>2240</v>
      </c>
      <c r="AG51" s="110">
        <v>2240</v>
      </c>
      <c r="AH51" s="110" t="s">
        <v>456</v>
      </c>
      <c r="AI51" s="110">
        <v>31349.58</v>
      </c>
      <c r="AJ51" s="110">
        <v>11210.42</v>
      </c>
      <c r="AK51" s="110">
        <v>42560</v>
      </c>
      <c r="AL51" s="110">
        <v>10650.42</v>
      </c>
      <c r="AM51" s="110">
        <v>684.58</v>
      </c>
      <c r="AN51" s="110">
        <v>11335</v>
      </c>
      <c r="AO51" s="110">
        <v>4076.4</v>
      </c>
      <c r="AP51" s="110">
        <v>403.6</v>
      </c>
      <c r="AQ51" s="110">
        <v>4480</v>
      </c>
      <c r="AR51" s="110">
        <v>21</v>
      </c>
      <c r="AS51" s="110"/>
      <c r="AT51" s="110"/>
      <c r="AU51" s="110"/>
      <c r="AV51" s="110"/>
      <c r="AW51" s="110"/>
      <c r="AX51" s="110" t="s">
        <v>261</v>
      </c>
      <c r="AY51" s="110"/>
      <c r="AZ51" s="110"/>
      <c r="BA51" s="110"/>
      <c r="BB51" s="111">
        <v>45793</v>
      </c>
      <c r="BC51" s="111" t="s">
        <v>262</v>
      </c>
      <c r="BD51" s="110" t="s">
        <v>263</v>
      </c>
      <c r="BE51" s="110" t="s">
        <v>265</v>
      </c>
      <c r="BF51" s="113" t="s">
        <v>266</v>
      </c>
      <c r="BG51" s="116"/>
      <c r="BH51" s="30"/>
      <c r="BI51" s="110" t="s">
        <v>476</v>
      </c>
      <c r="BJ51" s="110" t="s">
        <v>476</v>
      </c>
      <c r="BK51" s="30">
        <v>0</v>
      </c>
      <c r="BL51" s="112" t="s">
        <v>378</v>
      </c>
    </row>
    <row r="52" spans="1:64" x14ac:dyDescent="0.3">
      <c r="A52" s="110">
        <v>47</v>
      </c>
      <c r="B52" s="110" t="s">
        <v>206</v>
      </c>
      <c r="C52" s="110" t="s">
        <v>207</v>
      </c>
      <c r="D52" s="110" t="s">
        <v>189</v>
      </c>
      <c r="E52" s="110" t="s">
        <v>188</v>
      </c>
      <c r="F52" s="110" t="s">
        <v>187</v>
      </c>
      <c r="G52" s="110" t="s">
        <v>208</v>
      </c>
      <c r="H52" s="110" t="s">
        <v>209</v>
      </c>
      <c r="I52" s="110">
        <v>21287</v>
      </c>
      <c r="J52" s="110" t="s">
        <v>379</v>
      </c>
      <c r="K52" s="110">
        <v>21287</v>
      </c>
      <c r="L52" s="110" t="s">
        <v>211</v>
      </c>
      <c r="M52" s="110" t="s">
        <v>212</v>
      </c>
      <c r="N52" s="110">
        <v>385199</v>
      </c>
      <c r="O52" s="110" t="s">
        <v>383</v>
      </c>
      <c r="P52" s="110">
        <v>567442</v>
      </c>
      <c r="Q52" s="110" t="s">
        <v>384</v>
      </c>
      <c r="R52" s="110" t="s">
        <v>223</v>
      </c>
      <c r="S52" s="110" t="s">
        <v>404</v>
      </c>
      <c r="T52" s="110" t="s">
        <v>228</v>
      </c>
      <c r="U52" s="110" t="s">
        <v>229</v>
      </c>
      <c r="V52" s="110">
        <v>541</v>
      </c>
      <c r="W52" s="110" t="s">
        <v>230</v>
      </c>
      <c r="X52" s="110">
        <v>353225770</v>
      </c>
      <c r="Y52" s="110" t="s">
        <v>434</v>
      </c>
      <c r="Z52" s="110" t="s">
        <v>435</v>
      </c>
      <c r="AA52" s="110">
        <v>42000</v>
      </c>
      <c r="AB52" s="110" t="s">
        <v>417</v>
      </c>
      <c r="AC52" s="110">
        <v>24</v>
      </c>
      <c r="AD52" s="110" t="s">
        <v>234</v>
      </c>
      <c r="AE52" s="110" t="s">
        <v>457</v>
      </c>
      <c r="AF52" s="110">
        <v>2240</v>
      </c>
      <c r="AG52" s="110">
        <v>2240</v>
      </c>
      <c r="AH52" s="110" t="s">
        <v>446</v>
      </c>
      <c r="AI52" s="110">
        <v>29332.93</v>
      </c>
      <c r="AJ52" s="110">
        <v>10987.07</v>
      </c>
      <c r="AK52" s="110">
        <v>40320</v>
      </c>
      <c r="AL52" s="110">
        <v>12667.07</v>
      </c>
      <c r="AM52" s="110">
        <v>950.93</v>
      </c>
      <c r="AN52" s="110">
        <v>13618</v>
      </c>
      <c r="AO52" s="110">
        <v>1979.72</v>
      </c>
      <c r="AP52" s="110">
        <v>260.27999999999997</v>
      </c>
      <c r="AQ52" s="110">
        <v>2240</v>
      </c>
      <c r="AR52" s="110">
        <v>19</v>
      </c>
      <c r="AS52" s="110"/>
      <c r="AT52" s="110"/>
      <c r="AU52" s="110"/>
      <c r="AV52" s="110"/>
      <c r="AW52" s="110"/>
      <c r="AX52" s="110" t="s">
        <v>261</v>
      </c>
      <c r="AY52" s="110"/>
      <c r="AZ52" s="110"/>
      <c r="BA52" s="110"/>
      <c r="BB52" s="111">
        <v>45793</v>
      </c>
      <c r="BC52" s="111" t="s">
        <v>262</v>
      </c>
      <c r="BD52" s="110" t="s">
        <v>263</v>
      </c>
      <c r="BE52" s="110" t="s">
        <v>265</v>
      </c>
      <c r="BF52" s="113" t="s">
        <v>266</v>
      </c>
      <c r="BG52" s="116"/>
      <c r="BH52" s="30"/>
      <c r="BI52" s="110" t="s">
        <v>476</v>
      </c>
      <c r="BJ52" s="110" t="s">
        <v>476</v>
      </c>
      <c r="BK52" s="30">
        <v>0</v>
      </c>
      <c r="BL52" s="112" t="s">
        <v>378</v>
      </c>
    </row>
    <row r="53" spans="1:64" x14ac:dyDescent="0.3">
      <c r="A53" s="110">
        <v>48</v>
      </c>
      <c r="B53" s="110" t="s">
        <v>206</v>
      </c>
      <c r="C53" s="110" t="s">
        <v>207</v>
      </c>
      <c r="D53" s="110" t="s">
        <v>189</v>
      </c>
      <c r="E53" s="110" t="s">
        <v>188</v>
      </c>
      <c r="F53" s="110" t="s">
        <v>187</v>
      </c>
      <c r="G53" s="110" t="s">
        <v>208</v>
      </c>
      <c r="H53" s="110" t="s">
        <v>209</v>
      </c>
      <c r="I53" s="110">
        <v>21287</v>
      </c>
      <c r="J53" s="110" t="s">
        <v>379</v>
      </c>
      <c r="K53" s="110">
        <v>21287</v>
      </c>
      <c r="L53" s="110" t="s">
        <v>211</v>
      </c>
      <c r="M53" s="110" t="s">
        <v>212</v>
      </c>
      <c r="N53" s="110">
        <v>30900</v>
      </c>
      <c r="O53" s="110" t="s">
        <v>386</v>
      </c>
      <c r="P53" s="110">
        <v>520651</v>
      </c>
      <c r="Q53" s="110" t="s">
        <v>387</v>
      </c>
      <c r="R53" s="110" t="s">
        <v>223</v>
      </c>
      <c r="S53" s="110" t="s">
        <v>405</v>
      </c>
      <c r="T53" s="110" t="s">
        <v>228</v>
      </c>
      <c r="U53" s="110" t="s">
        <v>229</v>
      </c>
      <c r="V53" s="110">
        <v>541</v>
      </c>
      <c r="W53" s="110" t="s">
        <v>230</v>
      </c>
      <c r="X53" s="110">
        <v>353490850</v>
      </c>
      <c r="Y53" s="110" t="s">
        <v>434</v>
      </c>
      <c r="Z53" s="110" t="s">
        <v>250</v>
      </c>
      <c r="AA53" s="110">
        <v>42000</v>
      </c>
      <c r="AB53" s="110" t="s">
        <v>415</v>
      </c>
      <c r="AC53" s="110">
        <v>24</v>
      </c>
      <c r="AD53" s="110" t="s">
        <v>234</v>
      </c>
      <c r="AE53" s="110" t="s">
        <v>458</v>
      </c>
      <c r="AF53" s="110">
        <v>2240</v>
      </c>
      <c r="AG53" s="110">
        <v>2240</v>
      </c>
      <c r="AH53" s="110" t="s">
        <v>459</v>
      </c>
      <c r="AI53" s="110">
        <v>23296.19</v>
      </c>
      <c r="AJ53" s="110">
        <v>10303.81</v>
      </c>
      <c r="AK53" s="110">
        <v>33600</v>
      </c>
      <c r="AL53" s="110">
        <v>18703.810000000001</v>
      </c>
      <c r="AM53" s="110">
        <v>2025.19</v>
      </c>
      <c r="AN53" s="110">
        <v>20729</v>
      </c>
      <c r="AO53" s="110">
        <v>3764.11</v>
      </c>
      <c r="AP53" s="110">
        <v>715.89</v>
      </c>
      <c r="AQ53" s="110">
        <v>4480</v>
      </c>
      <c r="AR53" s="110">
        <v>17</v>
      </c>
      <c r="AS53" s="110"/>
      <c r="AT53" s="110"/>
      <c r="AU53" s="110"/>
      <c r="AV53" s="110"/>
      <c r="AW53" s="110"/>
      <c r="AX53" s="110" t="s">
        <v>261</v>
      </c>
      <c r="AY53" s="110"/>
      <c r="AZ53" s="110"/>
      <c r="BA53" s="110"/>
      <c r="BB53" s="111">
        <v>45793</v>
      </c>
      <c r="BC53" s="111" t="s">
        <v>262</v>
      </c>
      <c r="BD53" s="110" t="s">
        <v>263</v>
      </c>
      <c r="BE53" s="110" t="s">
        <v>265</v>
      </c>
      <c r="BF53" s="113" t="s">
        <v>266</v>
      </c>
      <c r="BG53" s="116"/>
      <c r="BH53" s="30"/>
      <c r="BI53" s="110" t="s">
        <v>476</v>
      </c>
      <c r="BJ53" s="110" t="s">
        <v>476</v>
      </c>
      <c r="BK53" s="30">
        <v>0</v>
      </c>
      <c r="BL53" s="112" t="s">
        <v>378</v>
      </c>
    </row>
    <row r="54" spans="1:64" x14ac:dyDescent="0.3">
      <c r="A54" s="110">
        <v>49</v>
      </c>
      <c r="B54" s="110" t="s">
        <v>206</v>
      </c>
      <c r="C54" s="110" t="s">
        <v>207</v>
      </c>
      <c r="D54" s="110" t="s">
        <v>189</v>
      </c>
      <c r="E54" s="110" t="s">
        <v>188</v>
      </c>
      <c r="F54" s="110" t="s">
        <v>187</v>
      </c>
      <c r="G54" s="110" t="s">
        <v>208</v>
      </c>
      <c r="H54" s="110" t="s">
        <v>209</v>
      </c>
      <c r="I54" s="110">
        <v>21287</v>
      </c>
      <c r="J54" s="110" t="s">
        <v>379</v>
      </c>
      <c r="K54" s="110">
        <v>21287</v>
      </c>
      <c r="L54" s="110" t="s">
        <v>211</v>
      </c>
      <c r="M54" s="110" t="s">
        <v>212</v>
      </c>
      <c r="N54" s="110">
        <v>30900</v>
      </c>
      <c r="O54" s="110" t="s">
        <v>386</v>
      </c>
      <c r="P54" s="110">
        <v>708672</v>
      </c>
      <c r="Q54" s="110" t="s">
        <v>406</v>
      </c>
      <c r="R54" s="110" t="s">
        <v>223</v>
      </c>
      <c r="S54" s="110" t="s">
        <v>407</v>
      </c>
      <c r="T54" s="110" t="s">
        <v>239</v>
      </c>
      <c r="U54" s="110" t="s">
        <v>229</v>
      </c>
      <c r="V54" s="110">
        <v>541</v>
      </c>
      <c r="W54" s="110" t="s">
        <v>230</v>
      </c>
      <c r="X54" s="110">
        <v>354247065</v>
      </c>
      <c r="Y54" s="110" t="s">
        <v>436</v>
      </c>
      <c r="Z54" s="110" t="s">
        <v>437</v>
      </c>
      <c r="AA54" s="110">
        <v>42000</v>
      </c>
      <c r="AB54" s="110" t="s">
        <v>415</v>
      </c>
      <c r="AC54" s="110">
        <v>24</v>
      </c>
      <c r="AD54" s="110" t="s">
        <v>234</v>
      </c>
      <c r="AE54" s="110" t="s">
        <v>460</v>
      </c>
      <c r="AF54" s="110">
        <v>2240</v>
      </c>
      <c r="AG54" s="110">
        <v>2240</v>
      </c>
      <c r="AH54" s="110" t="s">
        <v>461</v>
      </c>
      <c r="AI54" s="110">
        <v>21145.32</v>
      </c>
      <c r="AJ54" s="110">
        <v>10214.68</v>
      </c>
      <c r="AK54" s="110">
        <v>31360</v>
      </c>
      <c r="AL54" s="110">
        <v>20854.68</v>
      </c>
      <c r="AM54" s="110">
        <v>2572.3200000000002</v>
      </c>
      <c r="AN54" s="110">
        <v>23427</v>
      </c>
      <c r="AO54" s="110">
        <v>1797.2</v>
      </c>
      <c r="AP54" s="110">
        <v>442.8</v>
      </c>
      <c r="AQ54" s="110">
        <v>2240</v>
      </c>
      <c r="AR54" s="110">
        <v>15</v>
      </c>
      <c r="AS54" s="110"/>
      <c r="AT54" s="110"/>
      <c r="AU54" s="110"/>
      <c r="AV54" s="110"/>
      <c r="AW54" s="110"/>
      <c r="AX54" s="110" t="s">
        <v>261</v>
      </c>
      <c r="AY54" s="110"/>
      <c r="AZ54" s="110"/>
      <c r="BA54" s="110"/>
      <c r="BB54" s="111">
        <v>45793</v>
      </c>
      <c r="BC54" s="111" t="s">
        <v>262</v>
      </c>
      <c r="BD54" s="110" t="s">
        <v>263</v>
      </c>
      <c r="BE54" s="110" t="s">
        <v>264</v>
      </c>
      <c r="BF54" s="113" t="s">
        <v>266</v>
      </c>
      <c r="BG54" s="116"/>
      <c r="BH54" s="30"/>
      <c r="BI54" s="110" t="s">
        <v>476</v>
      </c>
      <c r="BJ54" s="110" t="s">
        <v>476</v>
      </c>
      <c r="BK54" s="30">
        <v>0</v>
      </c>
      <c r="BL54" s="112" t="s">
        <v>378</v>
      </c>
    </row>
    <row r="55" spans="1:64" x14ac:dyDescent="0.3">
      <c r="A55" s="110">
        <v>50</v>
      </c>
      <c r="B55" s="110" t="s">
        <v>206</v>
      </c>
      <c r="C55" s="110" t="s">
        <v>207</v>
      </c>
      <c r="D55" s="110" t="s">
        <v>189</v>
      </c>
      <c r="E55" s="110" t="s">
        <v>188</v>
      </c>
      <c r="F55" s="110" t="s">
        <v>187</v>
      </c>
      <c r="G55" s="110" t="s">
        <v>208</v>
      </c>
      <c r="H55" s="110" t="s">
        <v>209</v>
      </c>
      <c r="I55" s="110">
        <v>21287</v>
      </c>
      <c r="J55" s="110" t="s">
        <v>379</v>
      </c>
      <c r="K55" s="110">
        <v>21287</v>
      </c>
      <c r="L55" s="110" t="s">
        <v>211</v>
      </c>
      <c r="M55" s="110" t="s">
        <v>212</v>
      </c>
      <c r="N55" s="110">
        <v>385199</v>
      </c>
      <c r="O55" s="110" t="s">
        <v>383</v>
      </c>
      <c r="P55" s="110">
        <v>678649</v>
      </c>
      <c r="Q55" s="110" t="s">
        <v>389</v>
      </c>
      <c r="R55" s="110" t="s">
        <v>223</v>
      </c>
      <c r="S55" s="110" t="s">
        <v>408</v>
      </c>
      <c r="T55" s="110" t="s">
        <v>228</v>
      </c>
      <c r="U55" s="110" t="s">
        <v>229</v>
      </c>
      <c r="V55" s="110">
        <v>541</v>
      </c>
      <c r="W55" s="110" t="s">
        <v>230</v>
      </c>
      <c r="X55" s="110">
        <v>354394435</v>
      </c>
      <c r="Y55" s="110" t="s">
        <v>438</v>
      </c>
      <c r="Z55" s="110" t="s">
        <v>439</v>
      </c>
      <c r="AA55" s="110">
        <v>41000</v>
      </c>
      <c r="AB55" s="110" t="s">
        <v>417</v>
      </c>
      <c r="AC55" s="110">
        <v>24</v>
      </c>
      <c r="AD55" s="110" t="s">
        <v>234</v>
      </c>
      <c r="AE55" s="110" t="s">
        <v>462</v>
      </c>
      <c r="AF55" s="110">
        <v>2190</v>
      </c>
      <c r="AG55" s="110">
        <v>2190</v>
      </c>
      <c r="AH55" s="110" t="s">
        <v>463</v>
      </c>
      <c r="AI55" s="110">
        <v>21282.25</v>
      </c>
      <c r="AJ55" s="110">
        <v>9377.75</v>
      </c>
      <c r="AK55" s="110">
        <v>30660</v>
      </c>
      <c r="AL55" s="110">
        <v>19717.75</v>
      </c>
      <c r="AM55" s="110">
        <v>2360.25</v>
      </c>
      <c r="AN55" s="110">
        <v>22078</v>
      </c>
      <c r="AO55" s="110">
        <v>3592.58</v>
      </c>
      <c r="AP55" s="110">
        <v>787.42</v>
      </c>
      <c r="AQ55" s="110">
        <v>4380</v>
      </c>
      <c r="AR55" s="110">
        <v>16</v>
      </c>
      <c r="AS55" s="110"/>
      <c r="AT55" s="110"/>
      <c r="AU55" s="110"/>
      <c r="AV55" s="110"/>
      <c r="AW55" s="110"/>
      <c r="AX55" s="110" t="s">
        <v>261</v>
      </c>
      <c r="AY55" s="110"/>
      <c r="AZ55" s="110"/>
      <c r="BA55" s="110"/>
      <c r="BB55" s="111">
        <v>45793</v>
      </c>
      <c r="BC55" s="111" t="s">
        <v>262</v>
      </c>
      <c r="BD55" s="110" t="s">
        <v>263</v>
      </c>
      <c r="BE55" s="110" t="s">
        <v>264</v>
      </c>
      <c r="BF55" s="113" t="s">
        <v>266</v>
      </c>
      <c r="BG55" s="116"/>
      <c r="BH55" s="30"/>
      <c r="BI55" s="110" t="s">
        <v>476</v>
      </c>
      <c r="BJ55" s="110" t="s">
        <v>476</v>
      </c>
      <c r="BK55" s="30">
        <v>0</v>
      </c>
      <c r="BL55" s="112" t="s">
        <v>378</v>
      </c>
    </row>
    <row r="56" spans="1:64" ht="41.4" x14ac:dyDescent="0.3">
      <c r="A56" s="110">
        <v>51</v>
      </c>
      <c r="B56" s="110" t="s">
        <v>206</v>
      </c>
      <c r="C56" s="110" t="s">
        <v>207</v>
      </c>
      <c r="D56" s="110" t="s">
        <v>189</v>
      </c>
      <c r="E56" s="110" t="s">
        <v>188</v>
      </c>
      <c r="F56" s="110" t="s">
        <v>187</v>
      </c>
      <c r="G56" s="110" t="s">
        <v>208</v>
      </c>
      <c r="H56" s="110" t="s">
        <v>209</v>
      </c>
      <c r="I56" s="110">
        <v>21287</v>
      </c>
      <c r="J56" s="110" t="s">
        <v>379</v>
      </c>
      <c r="K56" s="110">
        <v>21287</v>
      </c>
      <c r="L56" s="110" t="s">
        <v>211</v>
      </c>
      <c r="M56" s="110" t="s">
        <v>212</v>
      </c>
      <c r="N56" s="110">
        <v>30800</v>
      </c>
      <c r="O56" s="110" t="s">
        <v>379</v>
      </c>
      <c r="P56" s="110">
        <v>47600</v>
      </c>
      <c r="Q56" s="110" t="s">
        <v>409</v>
      </c>
      <c r="R56" s="110" t="s">
        <v>223</v>
      </c>
      <c r="S56" s="110" t="s">
        <v>410</v>
      </c>
      <c r="T56" s="110" t="s">
        <v>235</v>
      </c>
      <c r="U56" s="110" t="s">
        <v>411</v>
      </c>
      <c r="V56" s="110">
        <v>541</v>
      </c>
      <c r="W56" s="110" t="s">
        <v>230</v>
      </c>
      <c r="X56" s="110">
        <v>355026144</v>
      </c>
      <c r="Y56" s="110" t="s">
        <v>440</v>
      </c>
      <c r="Z56" s="110" t="s">
        <v>441</v>
      </c>
      <c r="AA56" s="110">
        <v>72000</v>
      </c>
      <c r="AB56" s="110" t="s">
        <v>417</v>
      </c>
      <c r="AC56" s="110">
        <v>24</v>
      </c>
      <c r="AD56" s="110" t="s">
        <v>442</v>
      </c>
      <c r="AE56" s="110" t="s">
        <v>339</v>
      </c>
      <c r="AF56" s="110">
        <v>3840</v>
      </c>
      <c r="AG56" s="110">
        <v>3840</v>
      </c>
      <c r="AH56" s="110" t="s">
        <v>446</v>
      </c>
      <c r="AI56" s="110">
        <v>37821.96</v>
      </c>
      <c r="AJ56" s="110">
        <v>15938.04</v>
      </c>
      <c r="AK56" s="110">
        <v>53760</v>
      </c>
      <c r="AL56" s="110">
        <v>34178.04</v>
      </c>
      <c r="AM56" s="110">
        <v>4034.96</v>
      </c>
      <c r="AN56" s="110">
        <v>38213</v>
      </c>
      <c r="AO56" s="110">
        <v>3137.71</v>
      </c>
      <c r="AP56" s="110">
        <v>702.29</v>
      </c>
      <c r="AQ56" s="110">
        <v>3840</v>
      </c>
      <c r="AR56" s="110">
        <v>15</v>
      </c>
      <c r="AS56" s="110"/>
      <c r="AT56" s="110"/>
      <c r="AU56" s="110"/>
      <c r="AV56" s="110"/>
      <c r="AW56" s="110"/>
      <c r="AX56" s="110" t="s">
        <v>261</v>
      </c>
      <c r="AY56" s="110"/>
      <c r="AZ56" s="110"/>
      <c r="BA56" s="110"/>
      <c r="BB56" s="111">
        <v>45793</v>
      </c>
      <c r="BC56" s="111" t="s">
        <v>262</v>
      </c>
      <c r="BD56" s="110" t="s">
        <v>263</v>
      </c>
      <c r="BE56" s="110" t="s">
        <v>264</v>
      </c>
      <c r="BF56" s="113" t="s">
        <v>266</v>
      </c>
      <c r="BG56" s="116"/>
      <c r="BH56" s="30"/>
      <c r="BI56" s="110" t="s">
        <v>476</v>
      </c>
      <c r="BJ56" s="110" t="s">
        <v>476</v>
      </c>
      <c r="BK56" s="30">
        <v>0</v>
      </c>
      <c r="BL56" s="114" t="s">
        <v>466</v>
      </c>
    </row>
  </sheetData>
  <autoFilter ref="A5:BL5" xr:uid="{0739AAAC-89A0-4907-B1C9-C9A11AC67F15}"/>
  <dataValidations count="5">
    <dataValidation type="list" allowBlank="1" showInputMessage="1" showErrorMessage="1" sqref="BI6:BI56" xr:uid="{9B2B38C8-0160-4248-B083-94A98D55666A}">
      <formula1>"Yes,No,NA"</formula1>
    </dataValidation>
    <dataValidation type="list" allowBlank="1" showInputMessage="1" showErrorMessage="1" sqref="BD6:BD56" xr:uid="{F030BC52-3C1A-40BB-A75B-95D9751284BF}">
      <formula1>"Visited,Not Visited"</formula1>
    </dataValidation>
    <dataValidation type="list" allowBlank="1" showInputMessage="1" showErrorMessage="1" sqref="BE6:BE56" xr:uid="{453790B9-7B1D-4ADC-BACF-01326174E963}">
      <formula1>"Borrower,Borrower Not Available,Borrower Migrated,Borrower Family Member"</formula1>
    </dataValidation>
    <dataValidation type="list" allowBlank="1" showInputMessage="1" showErrorMessage="1" sqref="BG6:BG56"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56"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8" t="s">
        <v>90</v>
      </c>
    </row>
    <row r="2" spans="1:1" x14ac:dyDescent="0.3">
      <c r="A2" s="32" t="s">
        <v>92</v>
      </c>
    </row>
    <row r="3" spans="1:1" x14ac:dyDescent="0.3">
      <c r="A3" s="32" t="s">
        <v>93</v>
      </c>
    </row>
    <row r="4" spans="1:1" x14ac:dyDescent="0.3">
      <c r="A4" s="32" t="s">
        <v>99</v>
      </c>
    </row>
    <row r="5" spans="1:1" x14ac:dyDescent="0.3">
      <c r="A5" s="32" t="s">
        <v>100</v>
      </c>
    </row>
    <row r="6" spans="1:1" x14ac:dyDescent="0.3">
      <c r="A6" s="32" t="s">
        <v>94</v>
      </c>
    </row>
    <row r="7" spans="1:1" x14ac:dyDescent="0.3">
      <c r="A7" s="32" t="s">
        <v>95</v>
      </c>
    </row>
    <row r="8" spans="1:1" x14ac:dyDescent="0.3">
      <c r="A8" s="32" t="s">
        <v>96</v>
      </c>
    </row>
    <row r="9" spans="1:1" x14ac:dyDescent="0.3">
      <c r="A9" s="32" t="s">
        <v>97</v>
      </c>
    </row>
    <row r="10" spans="1:1" x14ac:dyDescent="0.3">
      <c r="A10" s="32" t="s">
        <v>98</v>
      </c>
    </row>
    <row r="11" spans="1:1" x14ac:dyDescent="0.3">
      <c r="A11" s="3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Rajesh Jha</cp:lastModifiedBy>
  <cp:lastPrinted>2023-06-09T13:28:17Z</cp:lastPrinted>
  <dcterms:created xsi:type="dcterms:W3CDTF">2023-04-07T11:05:50Z</dcterms:created>
  <dcterms:modified xsi:type="dcterms:W3CDTF">2025-06-03T11:05:21Z</dcterms:modified>
</cp:coreProperties>
</file>