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656AB22F-7AB0-4479-B7D1-478518027C89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Details'!$A$4:$W$1042</definedName>
    <definedName name="_xlnm._FilterDatabase" localSheetId="0" hidden="1">'Fraud Investigation Report'!$A$4:$AD$4</definedName>
    <definedName name="_xlnm._FilterDatabase" localSheetId="4" hidden="1">'Loan Outstanding ReportDetailed'!$A$5:$BI$53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6" i="20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U1005" i="20"/>
  <c r="U1006" i="20"/>
  <c r="U1007" i="20"/>
  <c r="U1008" i="20"/>
  <c r="U1009" i="20"/>
  <c r="U1010" i="20"/>
  <c r="U1011" i="20"/>
  <c r="U1012" i="20"/>
  <c r="U1013" i="20"/>
  <c r="U1014" i="20"/>
  <c r="U1015" i="20"/>
  <c r="U1016" i="20"/>
  <c r="U1017" i="20"/>
  <c r="U1018" i="20"/>
  <c r="U1019" i="20"/>
  <c r="U1020" i="20"/>
  <c r="U1021" i="20"/>
  <c r="U1022" i="20"/>
  <c r="U1023" i="20"/>
  <c r="U1024" i="20"/>
  <c r="U1025" i="20"/>
  <c r="U1026" i="20"/>
  <c r="U1027" i="20"/>
  <c r="U1028" i="20"/>
  <c r="U1029" i="20"/>
  <c r="U1030" i="20"/>
  <c r="U1031" i="20"/>
  <c r="U1032" i="20"/>
  <c r="U1033" i="20"/>
  <c r="U1034" i="20"/>
  <c r="U1035" i="20"/>
  <c r="U1036" i="20"/>
  <c r="U1037" i="20"/>
  <c r="U1038" i="20"/>
  <c r="U1039" i="20"/>
  <c r="U1040" i="20"/>
  <c r="U1041" i="20"/>
  <c r="U1042" i="20"/>
  <c r="E17" i="23"/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C17" i="23"/>
  <c r="E10" i="23"/>
  <c r="C10" i="23"/>
  <c r="E19" i="23" l="1"/>
  <c r="C19" i="23"/>
  <c r="C23" i="23" s="1"/>
  <c r="AA6" i="7" l="1"/>
  <c r="AA7" i="7"/>
</calcChain>
</file>

<file path=xl/sharedStrings.xml><?xml version="1.0" encoding="utf-8"?>
<sst xmlns="http://schemas.openxmlformats.org/spreadsheetml/2006/main" count="2669" uniqueCount="535">
  <si>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</si>
  <si>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</si>
  <si>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</si>
  <si>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</si>
  <si>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</si>
  <si>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</si>
  <si>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</si>
  <si>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</si>
  <si>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</si>
  <si>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</si>
  <si>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</si>
  <si>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</si>
  <si>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</si>
  <si>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</si>
  <si>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</si>
  <si>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</si>
  <si>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</si>
  <si>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</si>
  <si>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</si>
  <si>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</si>
  <si>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</si>
  <si>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</si>
  <si>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</si>
  <si>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</si>
  <si>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</si>
  <si>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</si>
  <si>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</si>
  <si>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</si>
  <si>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</si>
  <si>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</si>
  <si>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</si>
  <si>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</si>
  <si>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</si>
  <si>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</si>
  <si>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</si>
  <si>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</si>
  <si>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</si>
  <si>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</si>
  <si>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</si>
  <si>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</si>
  <si>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</si>
  <si>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</si>
  <si>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</si>
  <si>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</si>
  <si>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</si>
  <si>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</si>
  <si>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</si>
  <si>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</si>
  <si>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</si>
  <si>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</si>
  <si>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</si>
  <si>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</si>
  <si>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</si>
  <si>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</si>
  <si>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</si>
  <si>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</si>
  <si>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</si>
  <si>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</si>
  <si>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</si>
  <si>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</si>
  <si>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</si>
  <si>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</si>
  <si>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</si>
  <si>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</si>
  <si>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</si>
  <si>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</si>
  <si>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</si>
  <si>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</si>
  <si>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</si>
  <si>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</si>
  <si>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</si>
  <si>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</si>
  <si>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</si>
  <si>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</si>
  <si>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</si>
  <si>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</si>
  <si>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</si>
  <si>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</si>
  <si>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</si>
  <si>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</si>
  <si>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</si>
  <si>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</si>
  <si>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</si>
  <si>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</si>
  <si>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</si>
  <si>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</si>
  <si>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</si>
  <si>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</si>
  <si>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</si>
  <si>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</si>
  <si>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</si>
  <si>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</si>
  <si>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</si>
  <si>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</si>
  <si>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</si>
  <si>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</si>
  <si>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</si>
  <si>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</si>
  <si>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</si>
  <si>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</si>
  <si>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</si>
  <si>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</si>
  <si>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</si>
  <si>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</si>
  <si>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</si>
  <si>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</si>
  <si>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</si>
  <si>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</si>
  <si>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</si>
  <si>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</si>
  <si>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</si>
  <si>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</si>
  <si>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</si>
  <si>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</si>
  <si>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</si>
  <si>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</si>
  <si>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</si>
  <si>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</si>
  <si>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</si>
  <si>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</si>
  <si>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</si>
  <si>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</si>
  <si>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</si>
  <si>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</si>
  <si>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</si>
  <si>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</si>
  <si>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</si>
  <si>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</si>
  <si>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</si>
  <si>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</si>
  <si>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</si>
  <si>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</si>
  <si>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</si>
  <si>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</si>
  <si>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</si>
  <si>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</si>
  <si>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</si>
  <si>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</si>
  <si>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</si>
  <si>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</si>
  <si>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</si>
  <si>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</si>
  <si>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</si>
  <si>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</si>
  <si>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</si>
  <si>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</si>
  <si>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</si>
  <si>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</si>
  <si>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</si>
  <si>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</si>
  <si>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</si>
  <si>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</si>
  <si>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</si>
  <si>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</si>
  <si>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</si>
  <si>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</si>
  <si>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</si>
  <si>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</si>
  <si>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</si>
  <si>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</si>
  <si>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</si>
  <si>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</si>
  <si>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</si>
  <si>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</si>
  <si>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</si>
  <si>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</si>
  <si>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</si>
  <si>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</si>
  <si>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</si>
  <si>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</si>
  <si>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</si>
  <si>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</si>
  <si>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</si>
  <si>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</si>
  <si>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</si>
  <si>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</si>
  <si>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</si>
  <si>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</si>
  <si>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</si>
  <si>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</si>
  <si>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</si>
  <si>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</si>
  <si>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Available</t>
  </si>
  <si>
    <t>Open</t>
  </si>
  <si>
    <t>Bihar-2</t>
  </si>
  <si>
    <t>Randhir Kumar</t>
  </si>
  <si>
    <t>SF0059879</t>
  </si>
  <si>
    <t>Branch Manager</t>
  </si>
  <si>
    <t>Available &amp; Updated</t>
  </si>
  <si>
    <t>BM</t>
  </si>
  <si>
    <t>Randhir Kumar/SF0059879</t>
  </si>
  <si>
    <t>Visited</t>
  </si>
  <si>
    <t>Gaya</t>
  </si>
  <si>
    <t>BH2827</t>
  </si>
  <si>
    <t>Warisaliganj</t>
  </si>
  <si>
    <t>Rajauli</t>
  </si>
  <si>
    <t>Mukesh Kumar</t>
  </si>
  <si>
    <t>SF0046860</t>
  </si>
  <si>
    <t>Single Staff</t>
  </si>
  <si>
    <t>North</t>
  </si>
  <si>
    <t>Loharpura</t>
  </si>
  <si>
    <t>SF0090307</t>
  </si>
  <si>
    <t>Madhu Kumar</t>
  </si>
  <si>
    <t>600254</t>
  </si>
  <si>
    <t>600254 Sima21</t>
  </si>
  <si>
    <t>Chetana</t>
  </si>
  <si>
    <t>SSF2550286</t>
  </si>
  <si>
    <t>Agriculture &amp; Farming</t>
  </si>
  <si>
    <t>ANITA DEVI</t>
  </si>
  <si>
    <t>06-Mar-2024</t>
  </si>
  <si>
    <t>Nagpur</t>
  </si>
  <si>
    <t>SF0086541</t>
  </si>
  <si>
    <t>Ritik Kumar</t>
  </si>
  <si>
    <t>449781</t>
  </si>
  <si>
    <t>sita</t>
  </si>
  <si>
    <t>Unnati</t>
  </si>
  <si>
    <t>SID951376053312</t>
  </si>
  <si>
    <t>BABITA DEVI</t>
  </si>
  <si>
    <t>10-Apr-2024</t>
  </si>
  <si>
    <t>Balwapar</t>
  </si>
  <si>
    <t>Balwapar C2</t>
  </si>
  <si>
    <t>Balwapar C2 Sambey21</t>
  </si>
  <si>
    <t>SSF4772416</t>
  </si>
  <si>
    <t>Animal Husbandry &amp; Poultry</t>
  </si>
  <si>
    <t>BIBHA DEVI</t>
  </si>
  <si>
    <t>27-May-2024</t>
  </si>
  <si>
    <t>Madhepura</t>
  </si>
  <si>
    <t>527565</t>
  </si>
  <si>
    <t>SHOBHA 3</t>
  </si>
  <si>
    <t>SID951373748790</t>
  </si>
  <si>
    <t>CHAMPA DEVI</t>
  </si>
  <si>
    <t>09-Feb-2023</t>
  </si>
  <si>
    <t>Saur</t>
  </si>
  <si>
    <t>SF0069216</t>
  </si>
  <si>
    <t>Sanoj Kumar</t>
  </si>
  <si>
    <t>516264</t>
  </si>
  <si>
    <t>Sita</t>
  </si>
  <si>
    <t>SID951376052408</t>
  </si>
  <si>
    <t>DEJI DEVI</t>
  </si>
  <si>
    <t>17-Jan-2024</t>
  </si>
  <si>
    <t>SIMA</t>
  </si>
  <si>
    <t>SID951374934399</t>
  </si>
  <si>
    <t>DEZI DEVI</t>
  </si>
  <si>
    <t>05-Dec-2023</t>
  </si>
  <si>
    <t>SID951373635677</t>
  </si>
  <si>
    <t>GUDIYA DEVI</t>
  </si>
  <si>
    <t>11-Sep-2023</t>
  </si>
  <si>
    <t>SID951374212622</t>
  </si>
  <si>
    <t>GYANTI DEVI</t>
  </si>
  <si>
    <t>13-Feb-2024</t>
  </si>
  <si>
    <t>Balwapar C2 Sambey1</t>
  </si>
  <si>
    <t>SSF2400300</t>
  </si>
  <si>
    <t>INDU DEVI</t>
  </si>
  <si>
    <t>03-Sep-2024</t>
  </si>
  <si>
    <t>Kharant</t>
  </si>
  <si>
    <t>Kharant C2</t>
  </si>
  <si>
    <t>Kharant C2 Pinki1</t>
  </si>
  <si>
    <t>SSF2359324</t>
  </si>
  <si>
    <t>JAYMALA DEVI</t>
  </si>
  <si>
    <t>11-Aug-2024</t>
  </si>
  <si>
    <t>Kakhari</t>
  </si>
  <si>
    <t>487487</t>
  </si>
  <si>
    <t>SID951373979390</t>
  </si>
  <si>
    <t>KARI DEVI</t>
  </si>
  <si>
    <t>22-Feb-2024</t>
  </si>
  <si>
    <t>458097</t>
  </si>
  <si>
    <t>shobha</t>
  </si>
  <si>
    <t>SID951373851375</t>
  </si>
  <si>
    <t>LALITA DEVI</t>
  </si>
  <si>
    <t>15-Jan-2024</t>
  </si>
  <si>
    <t>Murlachak</t>
  </si>
  <si>
    <t>687650</t>
  </si>
  <si>
    <t>SONAM</t>
  </si>
  <si>
    <t>SSF2415561</t>
  </si>
  <si>
    <t>MEGHA KUMARI</t>
  </si>
  <si>
    <t>09-Mar-2024</t>
  </si>
  <si>
    <t>Nagpur C1</t>
  </si>
  <si>
    <t>Nagpur C1 Nawaj Garh1</t>
  </si>
  <si>
    <t>SSF2364448</t>
  </si>
  <si>
    <t>NILAM DEVI</t>
  </si>
  <si>
    <t>SID951374248116</t>
  </si>
  <si>
    <t>PINKI DEVI</t>
  </si>
  <si>
    <t>08-Oct-2023</t>
  </si>
  <si>
    <t>SID951374935896</t>
  </si>
  <si>
    <t>PRIYANKA KUMARI</t>
  </si>
  <si>
    <t>30-Jan-2024</t>
  </si>
  <si>
    <t>SSF2404376</t>
  </si>
  <si>
    <t>PUTUL DEVI</t>
  </si>
  <si>
    <t>02-Mar-2024</t>
  </si>
  <si>
    <t>SID951374228933</t>
  </si>
  <si>
    <t>REKHA DEVI</t>
  </si>
  <si>
    <t>19-Jan-2024</t>
  </si>
  <si>
    <t>SID951374015362</t>
  </si>
  <si>
    <t>RINKU DEVI</t>
  </si>
  <si>
    <t>09-Apr-2024</t>
  </si>
  <si>
    <t>SID951374228931</t>
  </si>
  <si>
    <t>RNJU DEVI</t>
  </si>
  <si>
    <t>03-Jan-2024</t>
  </si>
  <si>
    <t>SSF2364447</t>
  </si>
  <si>
    <t>SAHO DEVI</t>
  </si>
  <si>
    <t>SID951374934395</t>
  </si>
  <si>
    <t>SARITA DEVI</t>
  </si>
  <si>
    <t>28-Dec-2023</t>
  </si>
  <si>
    <t>SID951374314732</t>
  </si>
  <si>
    <t>SHYAMASUNDAR DEVI</t>
  </si>
  <si>
    <t>18-Jan-2023</t>
  </si>
  <si>
    <t>514796</t>
  </si>
  <si>
    <t>raja</t>
  </si>
  <si>
    <t>SID951374368871</t>
  </si>
  <si>
    <t>SONA DEVI</t>
  </si>
  <si>
    <t>12-Mar-2024</t>
  </si>
  <si>
    <t>451798</t>
  </si>
  <si>
    <t>Ram</t>
  </si>
  <si>
    <t>SID951373660250</t>
  </si>
  <si>
    <t>SONAM DEVI</t>
  </si>
  <si>
    <t>07-Mar-2023</t>
  </si>
  <si>
    <t>Sawaiya</t>
  </si>
  <si>
    <t>584030</t>
  </si>
  <si>
    <t>puja</t>
  </si>
  <si>
    <t>SID951375699315</t>
  </si>
  <si>
    <t>SONI KUMARI</t>
  </si>
  <si>
    <t>Sikandra</t>
  </si>
  <si>
    <t>618364</t>
  </si>
  <si>
    <t>KUSUM</t>
  </si>
  <si>
    <t>SID951376193112</t>
  </si>
  <si>
    <t>URMILA DEVI</t>
  </si>
  <si>
    <t>12-Apr-2023</t>
  </si>
  <si>
    <t>SSF4413485</t>
  </si>
  <si>
    <t>VIMLA DEVI</t>
  </si>
  <si>
    <t>14-Jun-2024</t>
  </si>
  <si>
    <t>683669</t>
  </si>
  <si>
    <t>GUDDU5</t>
  </si>
  <si>
    <t>SID951375586203</t>
  </si>
  <si>
    <t>ANJU DEVI</t>
  </si>
  <si>
    <t>15-Mar-2023</t>
  </si>
  <si>
    <t>SSF2327422</t>
  </si>
  <si>
    <t>SANJU DEVI</t>
  </si>
  <si>
    <t>19-Mar-2023</t>
  </si>
  <si>
    <t>SID951374527799</t>
  </si>
  <si>
    <t>JAYMANTI DEVI</t>
  </si>
  <si>
    <t>09-Aug-2023</t>
  </si>
  <si>
    <t>Balwapar C6</t>
  </si>
  <si>
    <t>Balwapar C6 Shambe1</t>
  </si>
  <si>
    <t>SSF4044444</t>
  </si>
  <si>
    <t>VIBHA DEVI</t>
  </si>
  <si>
    <t>01-Mar-2024</t>
  </si>
  <si>
    <t>SID951375603312</t>
  </si>
  <si>
    <t>SHOBHA KUMARI</t>
  </si>
  <si>
    <t>15-Apr-2024</t>
  </si>
  <si>
    <t>Thu</t>
  </si>
  <si>
    <t>2</t>
  </si>
  <si>
    <t>Fri</t>
  </si>
  <si>
    <t>0</t>
  </si>
  <si>
    <t>IL-1</t>
  </si>
  <si>
    <t>3</t>
  </si>
  <si>
    <t>4</t>
  </si>
  <si>
    <t>GL-2</t>
  </si>
  <si>
    <t>Tue</t>
  </si>
  <si>
    <t>5</t>
  </si>
  <si>
    <t>1</t>
  </si>
  <si>
    <t>04-Apr-2024</t>
  </si>
  <si>
    <t>07-May-2025</t>
  </si>
  <si>
    <t/>
  </si>
  <si>
    <t>10-May-2024</t>
  </si>
  <si>
    <t>10-May-2025</t>
  </si>
  <si>
    <t>12-Jul-2024</t>
  </si>
  <si>
    <t>12-May-2025</t>
  </si>
  <si>
    <t>08-Apr-2023</t>
  </si>
  <si>
    <t>08-Mar-2025</t>
  </si>
  <si>
    <t>14-Mar-2024</t>
  </si>
  <si>
    <t>14-May-2025</t>
  </si>
  <si>
    <t>04-Jan-2024</t>
  </si>
  <si>
    <t>03-Apr-2025</t>
  </si>
  <si>
    <t>06-Oct-2023</t>
  </si>
  <si>
    <t>26-Mar-2025</t>
  </si>
  <si>
    <t>11-Oct-2024</t>
  </si>
  <si>
    <t>21-Apr-2025</t>
  </si>
  <si>
    <t>13-Sep-2024</t>
  </si>
  <si>
    <t>09-May-2025</t>
  </si>
  <si>
    <t>02-Apr-2024</t>
  </si>
  <si>
    <t>09-Feb-2024</t>
  </si>
  <si>
    <t>16-May-2025</t>
  </si>
  <si>
    <t>05-Apr-2024</t>
  </si>
  <si>
    <t>08-May-2025</t>
  </si>
  <si>
    <t>12-Apr-2024</t>
  </si>
  <si>
    <t>11-Apr-2025</t>
  </si>
  <si>
    <t>07-Nov-2023</t>
  </si>
  <si>
    <t>07-Mar-2024</t>
  </si>
  <si>
    <t>08-Mar-2024</t>
  </si>
  <si>
    <t>07-May-2024</t>
  </si>
  <si>
    <t>15-May-2025</t>
  </si>
  <si>
    <t>01-Feb-2024</t>
  </si>
  <si>
    <t>01-May-2025</t>
  </si>
  <si>
    <t>08-Mar-2023</t>
  </si>
  <si>
    <t>12-Feb-2025</t>
  </si>
  <si>
    <t>02-Apr-2025</t>
  </si>
  <si>
    <t>10-Apr-2023</t>
  </si>
  <si>
    <t>13-Mar-2025</t>
  </si>
  <si>
    <t>03-Feb-2025</t>
  </si>
  <si>
    <t>04-Jun-2023</t>
  </si>
  <si>
    <t>06-May-2025</t>
  </si>
  <si>
    <t>10-May-2023</t>
  </si>
  <si>
    <t>16-Apr-2025</t>
  </si>
  <si>
    <t>28-Mar-2025</t>
  </si>
  <si>
    <t>05-Sep-2023</t>
  </si>
  <si>
    <t>11-Apr-2024</t>
  </si>
  <si>
    <t>10-Apr-2025</t>
  </si>
  <si>
    <t>Borrower</t>
  </si>
  <si>
    <t>Not Available</t>
  </si>
  <si>
    <t>Digital Payment</t>
  </si>
  <si>
    <t>Cash Receipt</t>
  </si>
  <si>
    <t>Loan Card</t>
  </si>
  <si>
    <t>Yes</t>
  </si>
  <si>
    <t>Kharant C3</t>
  </si>
  <si>
    <t>Kharant C3 Arti21</t>
  </si>
  <si>
    <t>SID951375963498</t>
  </si>
  <si>
    <t>GIRAJA DEVI</t>
  </si>
  <si>
    <t>20-Mar-2023</t>
  </si>
  <si>
    <t>Saur C1</t>
  </si>
  <si>
    <t>Saur C1 Rukmini1</t>
  </si>
  <si>
    <t>SSF2329061</t>
  </si>
  <si>
    <t>KANTI DEVI</t>
  </si>
  <si>
    <t>20-Apr-2023</t>
  </si>
  <si>
    <t>Jadupur</t>
  </si>
  <si>
    <t>727316</t>
  </si>
  <si>
    <t>727316 Sindohra1</t>
  </si>
  <si>
    <t>SSF3880862</t>
  </si>
  <si>
    <t>GITA DEVI</t>
  </si>
  <si>
    <t>22-May-2023</t>
  </si>
  <si>
    <t>SSF3891232</t>
  </si>
  <si>
    <t>Maafi</t>
  </si>
  <si>
    <t>548162</t>
  </si>
  <si>
    <t>SSF4255672</t>
  </si>
  <si>
    <t>RIMA DEVI</t>
  </si>
  <si>
    <t>04-Aug-2023</t>
  </si>
  <si>
    <t>727317</t>
  </si>
  <si>
    <t>Kharant1111 727317 G1</t>
  </si>
  <si>
    <t>SSF4357793</t>
  </si>
  <si>
    <t>23-Aug-2023</t>
  </si>
  <si>
    <t>SSF4691826</t>
  </si>
  <si>
    <t>SIMA KUMARI</t>
  </si>
  <si>
    <t>14-Oct-2023</t>
  </si>
  <si>
    <t>SSF5136249</t>
  </si>
  <si>
    <t>SAKO DEVI</t>
  </si>
  <si>
    <t>26-Dec-2023</t>
  </si>
  <si>
    <t>07-Feb-2024</t>
  </si>
  <si>
    <t>Kharant C1</t>
  </si>
  <si>
    <t>Kharant C1 RANI 21</t>
  </si>
  <si>
    <t>CID951376209144</t>
  </si>
  <si>
    <t>DUKHNI DEVI</t>
  </si>
  <si>
    <t>SID951374521877</t>
  </si>
  <si>
    <t>UGANTA DEVI</t>
  </si>
  <si>
    <t>11-Mar-2024</t>
  </si>
  <si>
    <t>SSF5659728</t>
  </si>
  <si>
    <t>SOBHA DEVI</t>
  </si>
  <si>
    <t>SID951374998473</t>
  </si>
  <si>
    <t>MANJU DEVI</t>
  </si>
  <si>
    <t>25-Nov-2024</t>
  </si>
  <si>
    <t>SID951374874252</t>
  </si>
  <si>
    <t>GEETA DEVI</t>
  </si>
  <si>
    <t>06-May-2023</t>
  </si>
  <si>
    <t>23-Apr-2025</t>
  </si>
  <si>
    <t>01-Apr-2025</t>
  </si>
  <si>
    <t>08-Jul-2023</t>
  </si>
  <si>
    <t>30-Apr-2025</t>
  </si>
  <si>
    <t>07-Sep-2023</t>
  </si>
  <si>
    <t>04-Apr-2025</t>
  </si>
  <si>
    <t>03-Oct-2023</t>
  </si>
  <si>
    <t>14-Mar-2025</t>
  </si>
  <si>
    <t>03-Nov-2023</t>
  </si>
  <si>
    <t>02-Feb-2024</t>
  </si>
  <si>
    <t>03-May-2025</t>
  </si>
  <si>
    <t>30-Mar-2025</t>
  </si>
  <si>
    <t>02-Jan-2025</t>
  </si>
  <si>
    <t>13-Apr-2025</t>
  </si>
  <si>
    <t>FN25-26-00449</t>
  </si>
  <si>
    <t>Ajay Kumar Sharma</t>
  </si>
  <si>
    <t>SF0071032</t>
  </si>
  <si>
    <t>Loan Officer</t>
  </si>
  <si>
    <t>Installment</t>
  </si>
  <si>
    <t>Pre-Closure</t>
  </si>
  <si>
    <t>Ajay Kumar Sharma/SF0071032</t>
  </si>
  <si>
    <t>EMI collected on dated-04-02-2025 But entry not posted in Fimo.</t>
  </si>
  <si>
    <t>Preclose collected on dated-17800-18-12-2024 But entry not posted in Fimo.</t>
  </si>
  <si>
    <t>EMI collected on dated-10-01-2025 But entry not posted in Fimo.</t>
  </si>
  <si>
    <t>Preclose collected on dated--8850-21-1-25 But entry not posted in Fimo.</t>
  </si>
  <si>
    <t>EMI collected on dated-10-02-2025 But entry not posted in Fimo.</t>
  </si>
  <si>
    <t>EMI collected on dated-14-2-25 and 14-3-25 But entry not posted in Fimo.</t>
  </si>
  <si>
    <t>EMI collected on dated-29-4-25 But entry not posted in Fimo.</t>
  </si>
  <si>
    <t>EMI collected on dated-13-9-24,11-10-24 and 8-11-24 But entry not posted in Fimo.</t>
  </si>
  <si>
    <t>EMI collected on dated-3-10-24 and 6-2-25 But entry not posted in Fimo.</t>
  </si>
  <si>
    <t>EMI collected on dated-8-8-24 and 8-9-24 But entry not posted in Fimo.</t>
  </si>
  <si>
    <t>EMI collected on dated-1-8-24  and 7-11-24 But entry not posted in Fimo.</t>
  </si>
  <si>
    <t>EMI collected on dated-13-9-24 and 11-10-24 But entry not posted in Fimo.</t>
  </si>
  <si>
    <t>EMI collected on dated-4-2-25 and 4-3-25 But entry not posted in Fimo.</t>
  </si>
  <si>
    <t>EMI collected on dated-13-12-24,10-1-25,10-2-25 and 14-3-25 But entry not posted in Fimo.</t>
  </si>
  <si>
    <t>EMI collected on dated-7-11-24 and 5-12-24 But entry not posted in Fimo.</t>
  </si>
  <si>
    <t>EMI collected on dated-13-9-24,11-10-24,8-11-24 and14-3-25 But entry not posted in Fimo.</t>
  </si>
  <si>
    <t>EMI collected on dated-2-8-24,1-11-24 and 4-4-25 But entry not posted in Fimo.</t>
  </si>
  <si>
    <t>EMI collected on dated-13-9-24 and 10-10-24 But entry not posted in Fimo.</t>
  </si>
  <si>
    <t>EMI collected on dated-1-8-24,5-12-24 and 2-1-25 But entry not posted in Fimo.</t>
  </si>
  <si>
    <t>EMI collected on dated-8-8-24 and 8-10-24 But entry not posted in Fimo.</t>
  </si>
  <si>
    <t>EMI collected on dated-10-10-24,9-1-25,13-2-25 and  13-3-25 But entry not posted in Fimo.</t>
  </si>
  <si>
    <t>EMI collected on dated-1-8-24 and 7-11-24 But entry not posted in Fimo.</t>
  </si>
  <si>
    <t>EMI collected on dated-6-9-24 and 4-10-24 But entry not posted in Fimo.</t>
  </si>
  <si>
    <t>EMI collected on dated-12-9-24 and 10-10-24 But entry not posted in Fimo.</t>
  </si>
  <si>
    <t>EMI collected on dated-3-12-24 and 7-1-25 But entry not posted in Fimo.</t>
  </si>
  <si>
    <t>EMI collected from borrower but entry not posted in Fimo.</t>
  </si>
  <si>
    <t>Preclose amount collected from borrower but entry not posted in Fimo.</t>
  </si>
  <si>
    <t>As per borrower she paid all preclose amount but no any evidence available</t>
  </si>
  <si>
    <t>OK</t>
  </si>
  <si>
    <t xml:space="preserve"> Borrower Migrated</t>
  </si>
  <si>
    <t>Borrower Not Available</t>
  </si>
  <si>
    <t>Borrower Migrated</t>
  </si>
  <si>
    <t>FIR Not Filled</t>
  </si>
  <si>
    <t>Q1 25-26</t>
  </si>
  <si>
    <t>Business</t>
  </si>
  <si>
    <t>Absconding</t>
  </si>
  <si>
    <t>Collection Misappropriation</t>
  </si>
  <si>
    <t>Completed-Report Submitted</t>
  </si>
  <si>
    <t>No</t>
  </si>
  <si>
    <t>NA</t>
  </si>
  <si>
    <t>Thera</t>
  </si>
  <si>
    <t>705951</t>
  </si>
  <si>
    <t>sarita</t>
  </si>
  <si>
    <t>SID951376090799</t>
  </si>
  <si>
    <t>SHWETA KUMARI</t>
  </si>
  <si>
    <t>21-Jun-2024</t>
  </si>
  <si>
    <t>Mon</t>
  </si>
  <si>
    <t>GL-3</t>
  </si>
  <si>
    <t>12-Aug-2024</t>
  </si>
  <si>
    <t>EMI collected on dated-10-02-2025 and 10-3-25 but entry not posted in fimo.</t>
  </si>
  <si>
    <t>Complaint raised By CM Om Prakash on Dated-28/04/2025 and complain no is-FN25-26-00449,After field verification Rs.268080/- identify against LO Ajay Kumar Sharma/SF0071032.</t>
  </si>
  <si>
    <t>EMI collected on dated-5-11-24,3-12-24 ,2-1-25 and 12-4-25 But entry not posted in Fimo.</t>
  </si>
  <si>
    <t>Multiple Evidences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</si>
</sst>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  <numFmt numFmtId="172" formatCode="[$-10409]dd\ mmm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0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37" fontId="25" fillId="2" borderId="1" xfId="30" applyNumberFormat="1" applyFont="1" applyFill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/>
    </xf>
    <xf numFmtId="167" fontId="11" fillId="0" borderId="1" xfId="15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71" fontId="29" fillId="0" borderId="15" xfId="0" applyNumberFormat="1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4" fontId="29" fillId="0" borderId="1" xfId="0" applyNumberFormat="1" applyFont="1" applyBorder="1" applyAlignment="1">
      <alignment horizontal="center" vertical="center" wrapText="1" readingOrder="1"/>
    </xf>
    <xf numFmtId="14" fontId="29" fillId="0" borderId="15" xfId="0" applyNumberFormat="1" applyFont="1" applyBorder="1" applyAlignment="1">
      <alignment horizontal="center" vertical="center" wrapText="1" readingOrder="1"/>
    </xf>
    <xf numFmtId="0" fontId="2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C5" sqref="C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170</v>
      </c>
      <c r="S3" s="129" t="s">
        <v>15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155</v>
      </c>
      <c r="O4" s="8" t="s">
        <v>156</v>
      </c>
      <c r="P4" s="5" t="s">
        <v>157</v>
      </c>
      <c r="Q4" s="5" t="s">
        <v>11</v>
      </c>
      <c r="R4" s="31" t="s">
        <v>137</v>
      </c>
      <c r="S4" s="5" t="s">
        <v>17</v>
      </c>
      <c r="T4" s="5" t="s">
        <v>158</v>
      </c>
      <c r="U4" s="5" t="s">
        <v>136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73</v>
      </c>
      <c r="AB4" s="5" t="s">
        <v>74</v>
      </c>
      <c r="AC4" s="5" t="s">
        <v>18</v>
      </c>
      <c r="AD4" s="5" t="s">
        <v>72</v>
      </c>
    </row>
    <row r="5" spans="1:30" ht="30" customHeight="1" x14ac:dyDescent="0.3">
      <c r="A5" s="4">
        <v>1</v>
      </c>
      <c r="B5" s="24" t="s">
        <v>515</v>
      </c>
      <c r="C5" s="111" t="s">
        <v>193</v>
      </c>
      <c r="D5" s="111" t="s">
        <v>194</v>
      </c>
      <c r="E5" s="25" t="s">
        <v>184</v>
      </c>
      <c r="F5" s="25" t="s">
        <v>199</v>
      </c>
      <c r="G5" s="113">
        <v>45775</v>
      </c>
      <c r="H5" s="27" t="s">
        <v>516</v>
      </c>
      <c r="I5" s="113">
        <v>45775</v>
      </c>
      <c r="J5" s="112" t="s">
        <v>475</v>
      </c>
      <c r="K5" s="22">
        <v>1</v>
      </c>
      <c r="L5" s="23">
        <v>29000</v>
      </c>
      <c r="M5" s="23">
        <v>0</v>
      </c>
      <c r="N5" s="13" t="s">
        <v>476</v>
      </c>
      <c r="O5" s="126" t="s">
        <v>478</v>
      </c>
      <c r="P5" s="126" t="s">
        <v>477</v>
      </c>
      <c r="Q5" s="21" t="s">
        <v>517</v>
      </c>
      <c r="R5" s="26">
        <v>45750</v>
      </c>
      <c r="S5" s="21" t="s">
        <v>518</v>
      </c>
      <c r="T5" s="21"/>
      <c r="U5" s="86" t="s">
        <v>519</v>
      </c>
      <c r="V5" s="26">
        <v>45798</v>
      </c>
      <c r="W5" s="26">
        <v>45802</v>
      </c>
      <c r="X5" s="29">
        <v>48</v>
      </c>
      <c r="Y5" s="102">
        <v>268080</v>
      </c>
      <c r="Z5" s="32">
        <v>0</v>
      </c>
      <c r="AA5" s="33">
        <f>Y5-Z5</f>
        <v>268080</v>
      </c>
      <c r="AB5" s="4">
        <v>34</v>
      </c>
      <c r="AC5" s="26">
        <v>45804</v>
      </c>
      <c r="AD5" s="87" t="s">
        <v>532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86"/>
      <c r="V6" s="26"/>
      <c r="W6" s="26"/>
      <c r="X6" s="29"/>
      <c r="Y6" s="102"/>
      <c r="Z6" s="32"/>
      <c r="AA6" s="33">
        <f t="shared" ref="AA6:AA7" si="0">Y6-Z6</f>
        <v>0</v>
      </c>
      <c r="AB6" s="4"/>
      <c r="AC6" s="26"/>
      <c r="AD6" s="87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86"/>
      <c r="V7" s="26"/>
      <c r="W7" s="26"/>
      <c r="X7" s="29"/>
      <c r="Y7" s="102"/>
      <c r="Z7" s="32"/>
      <c r="AA7" s="33">
        <f t="shared" si="0"/>
        <v>0</v>
      </c>
      <c r="AB7" s="4"/>
      <c r="AC7" s="26"/>
      <c r="AD7" s="87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3" activePane="bottomLeft" state="frozen"/>
      <selection pane="bottomLeft" activeCell="C27" sqref="C27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1" t="s">
        <v>2</v>
      </c>
      <c r="B1" s="132"/>
      <c r="C1" s="132"/>
      <c r="D1" s="132"/>
      <c r="E1" s="133"/>
    </row>
    <row r="2" spans="1:5" ht="18" x14ac:dyDescent="0.35">
      <c r="A2" s="54"/>
      <c r="B2" s="134" t="s">
        <v>3</v>
      </c>
      <c r="C2" s="134"/>
      <c r="D2" s="134"/>
      <c r="E2" s="55"/>
    </row>
    <row r="3" spans="1:5" ht="14.4" x14ac:dyDescent="0.3">
      <c r="A3" s="56" t="s">
        <v>1</v>
      </c>
      <c r="B3" s="56" t="s">
        <v>0</v>
      </c>
      <c r="C3" s="56" t="s">
        <v>99</v>
      </c>
      <c r="D3" s="56" t="s">
        <v>100</v>
      </c>
      <c r="E3" s="56" t="s">
        <v>101</v>
      </c>
    </row>
    <row r="4" spans="1:5" ht="24" customHeight="1" x14ac:dyDescent="0.3">
      <c r="A4" s="111" t="s">
        <v>193</v>
      </c>
      <c r="B4" s="111" t="s">
        <v>194</v>
      </c>
      <c r="C4" s="111" t="s">
        <v>194</v>
      </c>
      <c r="D4" s="111" t="s">
        <v>195</v>
      </c>
      <c r="E4" s="111" t="s">
        <v>192</v>
      </c>
    </row>
    <row r="5" spans="1:5" ht="35.25" customHeight="1" x14ac:dyDescent="0.3">
      <c r="A5" s="57" t="s">
        <v>5</v>
      </c>
      <c r="B5" s="57" t="s">
        <v>102</v>
      </c>
      <c r="C5" s="57" t="s">
        <v>103</v>
      </c>
      <c r="D5" s="57" t="s">
        <v>104</v>
      </c>
      <c r="E5" s="57" t="s">
        <v>105</v>
      </c>
    </row>
    <row r="6" spans="1:5" ht="25.5" customHeight="1" x14ac:dyDescent="0.3">
      <c r="A6" s="111" t="s">
        <v>184</v>
      </c>
      <c r="B6" s="58">
        <v>45798</v>
      </c>
      <c r="C6" s="58">
        <v>45797</v>
      </c>
      <c r="D6" s="58">
        <v>45798</v>
      </c>
      <c r="E6" s="59">
        <v>0.27083333333333331</v>
      </c>
    </row>
    <row r="7" spans="1:5" ht="15.6" x14ac:dyDescent="0.3">
      <c r="A7" s="135" t="s">
        <v>106</v>
      </c>
      <c r="B7" s="136"/>
      <c r="C7" s="136"/>
      <c r="D7" s="136"/>
      <c r="E7" s="136"/>
    </row>
    <row r="8" spans="1:5" ht="15" customHeight="1" x14ac:dyDescent="0.3">
      <c r="A8" s="137" t="s">
        <v>107</v>
      </c>
      <c r="B8" s="139" t="s">
        <v>161</v>
      </c>
      <c r="C8" s="140"/>
      <c r="D8" s="141" t="s">
        <v>108</v>
      </c>
      <c r="E8" s="142"/>
    </row>
    <row r="9" spans="1:5" ht="14.4" x14ac:dyDescent="0.3">
      <c r="A9" s="138"/>
      <c r="B9" s="60" t="s">
        <v>109</v>
      </c>
      <c r="C9" s="61" t="s">
        <v>110</v>
      </c>
      <c r="D9" s="61" t="s">
        <v>109</v>
      </c>
      <c r="E9" s="61" t="s">
        <v>110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3">
        <v>151</v>
      </c>
      <c r="C11" s="64">
        <v>75500</v>
      </c>
      <c r="D11" s="63">
        <v>151</v>
      </c>
      <c r="E11" s="64">
        <v>75500</v>
      </c>
    </row>
    <row r="12" spans="1:5" ht="14.4" x14ac:dyDescent="0.3">
      <c r="A12" s="65">
        <v>200</v>
      </c>
      <c r="B12" s="63">
        <v>7</v>
      </c>
      <c r="C12" s="64">
        <v>1400</v>
      </c>
      <c r="D12" s="63">
        <v>7</v>
      </c>
      <c r="E12" s="64">
        <v>1400</v>
      </c>
    </row>
    <row r="13" spans="1:5" ht="14.4" x14ac:dyDescent="0.3">
      <c r="A13" s="65">
        <v>100</v>
      </c>
      <c r="B13" s="63">
        <v>55</v>
      </c>
      <c r="C13" s="64">
        <v>5500</v>
      </c>
      <c r="D13" s="63">
        <v>55</v>
      </c>
      <c r="E13" s="64">
        <v>5500</v>
      </c>
    </row>
    <row r="14" spans="1:5" ht="14.4" x14ac:dyDescent="0.3">
      <c r="A14" s="65">
        <v>50</v>
      </c>
      <c r="B14" s="63">
        <v>8</v>
      </c>
      <c r="C14" s="64">
        <v>400</v>
      </c>
      <c r="D14" s="63">
        <v>8</v>
      </c>
      <c r="E14" s="64">
        <v>400</v>
      </c>
    </row>
    <row r="15" spans="1:5" ht="14.4" x14ac:dyDescent="0.3">
      <c r="A15" s="65">
        <v>20</v>
      </c>
      <c r="B15" s="63">
        <v>9</v>
      </c>
      <c r="C15" s="64">
        <v>180</v>
      </c>
      <c r="D15" s="63">
        <v>9</v>
      </c>
      <c r="E15" s="64">
        <v>180</v>
      </c>
    </row>
    <row r="16" spans="1:5" ht="14.4" x14ac:dyDescent="0.3">
      <c r="A16" s="65">
        <v>10</v>
      </c>
      <c r="B16" s="63">
        <v>10</v>
      </c>
      <c r="C16" s="64">
        <v>100</v>
      </c>
      <c r="D16" s="63">
        <v>10</v>
      </c>
      <c r="E16" s="64">
        <v>100</v>
      </c>
    </row>
    <row r="17" spans="1:5" ht="14.4" x14ac:dyDescent="0.3">
      <c r="A17" s="65">
        <v>5</v>
      </c>
      <c r="B17" s="63">
        <v>0</v>
      </c>
      <c r="C17" s="64">
        <f t="shared" ref="C17" si="0">B17*A17</f>
        <v>0</v>
      </c>
      <c r="D17" s="63">
        <v>0</v>
      </c>
      <c r="E17" s="64">
        <f t="shared" ref="E17" si="1">D17*C17</f>
        <v>0</v>
      </c>
    </row>
    <row r="18" spans="1:5" ht="14.4" x14ac:dyDescent="0.3">
      <c r="A18" s="66" t="s">
        <v>111</v>
      </c>
      <c r="B18" s="67"/>
      <c r="C18" s="109">
        <v>54</v>
      </c>
      <c r="D18" s="67"/>
      <c r="E18" s="109">
        <v>54</v>
      </c>
    </row>
    <row r="19" spans="1:5" ht="14.4" x14ac:dyDescent="0.3">
      <c r="A19" s="68"/>
      <c r="B19" s="69" t="s">
        <v>112</v>
      </c>
      <c r="C19" s="70">
        <f>SUM(C10:C18)</f>
        <v>83134</v>
      </c>
      <c r="D19" s="69" t="s">
        <v>112</v>
      </c>
      <c r="E19" s="70">
        <f>SUM(E10:E18)</f>
        <v>83134</v>
      </c>
    </row>
    <row r="20" spans="1:5" ht="26.1" customHeight="1" x14ac:dyDescent="0.3">
      <c r="A20" s="143" t="s">
        <v>168</v>
      </c>
      <c r="B20" s="144"/>
      <c r="C20" s="71">
        <v>83134</v>
      </c>
      <c r="D20" s="72" t="s">
        <v>160</v>
      </c>
      <c r="E20" s="73">
        <v>0</v>
      </c>
    </row>
    <row r="21" spans="1:5" ht="26.1" customHeight="1" x14ac:dyDescent="0.3">
      <c r="A21" s="145" t="s">
        <v>143</v>
      </c>
      <c r="B21" s="146"/>
      <c r="C21" s="73">
        <v>0</v>
      </c>
      <c r="D21" s="72" t="s">
        <v>146</v>
      </c>
      <c r="E21" s="71"/>
    </row>
    <row r="22" spans="1:5" ht="26.1" customHeight="1" x14ac:dyDescent="0.3">
      <c r="A22" s="145" t="s">
        <v>113</v>
      </c>
      <c r="B22" s="146"/>
      <c r="C22" s="73">
        <v>0</v>
      </c>
      <c r="D22" s="74" t="s">
        <v>114</v>
      </c>
      <c r="E22" s="73"/>
    </row>
    <row r="23" spans="1:5" ht="26.1" customHeight="1" x14ac:dyDescent="0.3">
      <c r="A23" s="145" t="s">
        <v>115</v>
      </c>
      <c r="B23" s="146"/>
      <c r="C23" s="100">
        <f>(C19+C21)-(E20+E21)-E19</f>
        <v>0</v>
      </c>
      <c r="D23" s="103" t="s">
        <v>169</v>
      </c>
      <c r="E23" s="104">
        <v>0</v>
      </c>
    </row>
    <row r="24" spans="1:5" ht="82.5" customHeight="1" x14ac:dyDescent="0.3">
      <c r="A24" s="72" t="s">
        <v>116</v>
      </c>
      <c r="B24" s="130"/>
      <c r="C24" s="130"/>
      <c r="D24" s="130"/>
      <c r="E24" s="130"/>
    </row>
    <row r="25" spans="1:5" ht="57.75" customHeight="1" x14ac:dyDescent="0.3">
      <c r="A25" s="75" t="s">
        <v>117</v>
      </c>
      <c r="B25" s="153"/>
      <c r="C25" s="153"/>
      <c r="D25" s="153"/>
      <c r="E25" s="153"/>
    </row>
    <row r="26" spans="1:5" ht="37.5" customHeight="1" x14ac:dyDescent="0.3">
      <c r="A26" s="76" t="s">
        <v>118</v>
      </c>
      <c r="B26" s="76" t="s">
        <v>119</v>
      </c>
      <c r="C26" s="76" t="s">
        <v>120</v>
      </c>
      <c r="D26" s="76" t="s">
        <v>121</v>
      </c>
      <c r="E26" s="76" t="s">
        <v>122</v>
      </c>
    </row>
    <row r="27" spans="1:5" ht="27.75" customHeight="1" x14ac:dyDescent="0.3">
      <c r="A27" s="108" t="s">
        <v>185</v>
      </c>
      <c r="B27" s="108" t="s">
        <v>186</v>
      </c>
      <c r="C27" s="110" t="s">
        <v>196</v>
      </c>
      <c r="D27" s="110" t="s">
        <v>197</v>
      </c>
      <c r="E27" s="110" t="s">
        <v>187</v>
      </c>
    </row>
    <row r="28" spans="1:5" ht="14.4" x14ac:dyDescent="0.3">
      <c r="A28" s="154" t="s">
        <v>123</v>
      </c>
      <c r="B28" s="154"/>
      <c r="C28" s="154" t="s">
        <v>124</v>
      </c>
      <c r="D28" s="154"/>
      <c r="E28" s="154"/>
    </row>
    <row r="29" spans="1:5" ht="14.4" x14ac:dyDescent="0.3">
      <c r="A29" s="155"/>
      <c r="B29" s="155"/>
      <c r="C29" s="156"/>
      <c r="D29" s="156"/>
      <c r="E29" s="156"/>
    </row>
    <row r="30" spans="1:5" ht="42.75" customHeight="1" x14ac:dyDescent="0.3">
      <c r="A30" s="155"/>
      <c r="B30" s="155"/>
      <c r="C30" s="156"/>
      <c r="D30" s="156"/>
      <c r="E30" s="156"/>
    </row>
    <row r="31" spans="1:5" ht="21.75" customHeight="1" x14ac:dyDescent="0.3">
      <c r="A31" s="77"/>
      <c r="B31" s="77"/>
      <c r="C31" s="77"/>
      <c r="D31" s="77"/>
      <c r="E31" s="78"/>
    </row>
    <row r="32" spans="1:5" ht="24.75" customHeight="1" x14ac:dyDescent="0.3">
      <c r="A32" s="79" t="s">
        <v>125</v>
      </c>
      <c r="B32" s="115" t="s">
        <v>198</v>
      </c>
      <c r="C32" s="79" t="s">
        <v>126</v>
      </c>
      <c r="D32" s="157" t="s">
        <v>188</v>
      </c>
      <c r="E32" s="158"/>
    </row>
    <row r="33" spans="1:5" ht="18" customHeight="1" x14ac:dyDescent="0.3">
      <c r="A33" s="79" t="s">
        <v>127</v>
      </c>
      <c r="B33" s="115">
        <v>164329</v>
      </c>
      <c r="C33" s="80" t="s">
        <v>128</v>
      </c>
      <c r="D33" s="147"/>
      <c r="E33" s="148"/>
    </row>
    <row r="34" spans="1:5" ht="27.6" x14ac:dyDescent="0.3">
      <c r="A34" s="80" t="s">
        <v>129</v>
      </c>
      <c r="B34" s="110" t="s">
        <v>196</v>
      </c>
      <c r="C34" s="80" t="s">
        <v>130</v>
      </c>
      <c r="D34" s="149"/>
      <c r="E34" s="150"/>
    </row>
    <row r="35" spans="1:5" ht="27.6" x14ac:dyDescent="0.3">
      <c r="A35" s="80" t="s">
        <v>131</v>
      </c>
      <c r="B35" s="110" t="s">
        <v>197</v>
      </c>
      <c r="C35" s="80" t="s">
        <v>132</v>
      </c>
      <c r="D35" s="149"/>
      <c r="E35" s="150"/>
    </row>
    <row r="36" spans="1:5" ht="25.5" customHeight="1" x14ac:dyDescent="0.3">
      <c r="A36" s="81" t="s">
        <v>133</v>
      </c>
      <c r="B36" s="114" t="s">
        <v>189</v>
      </c>
      <c r="C36" s="81" t="s">
        <v>134</v>
      </c>
      <c r="D36" s="151"/>
      <c r="E36" s="152"/>
    </row>
    <row r="37" spans="1:5" ht="15" customHeight="1" x14ac:dyDescent="0.3">
      <c r="A37" s="82"/>
      <c r="B37" s="83"/>
      <c r="C37" s="83"/>
      <c r="D37" s="83"/>
      <c r="E37" s="84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99A4523E-6986-4BDB-8ACC-62C22A2C266D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B91C2F7E-686D-4F07-8D0F-A5F1C92907F8}">
      <formula1>"Available,Not Available"</formula1>
    </dataValidation>
    <dataValidation type="list" allowBlank="1" showInputMessage="1" showErrorMessage="1" sqref="E27" xr:uid="{E9411E9F-8EC8-48C9-B62D-F555D1DFA94B}">
      <formula1>"Branch Manager,Loan Officer,BQM,Cluster Manager,AVP,VP"</formula1>
    </dataValidation>
    <dataValidation type="list" allowBlank="1" showInputMessage="1" showErrorMessage="1" sqref="B32" xr:uid="{C4DCD007-FAFC-4CDD-A536-8FFFF42101FE}">
      <formula1>"Single Staff,Dual Staff"</formula1>
    </dataValidation>
    <dataValidation allowBlank="1" showErrorMessage="1" promptTitle="Date Format" prompt="DD-MM-YY" sqref="A6:D6" xr:uid="{5C973D5E-4B8B-43A8-97ED-918A071C2859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N5" sqref="N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0" ht="18" x14ac:dyDescent="0.3">
      <c r="A2" s="2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x14ac:dyDescent="0.3">
      <c r="A3" s="90" t="s">
        <v>138</v>
      </c>
      <c r="B3" s="91"/>
      <c r="C3" s="91"/>
      <c r="D3" s="91"/>
      <c r="E3" s="91"/>
      <c r="F3" s="91"/>
      <c r="G3" s="91"/>
      <c r="H3" s="159" t="s">
        <v>139</v>
      </c>
      <c r="I3" s="160"/>
      <c r="J3" s="160"/>
      <c r="K3" s="160"/>
      <c r="L3" s="160"/>
      <c r="M3" s="160"/>
      <c r="N3" s="160"/>
      <c r="O3" s="160"/>
      <c r="P3" s="160"/>
      <c r="Q3" s="160"/>
      <c r="R3" s="161"/>
      <c r="S3" s="97"/>
      <c r="T3" s="92"/>
    </row>
    <row r="4" spans="1:20" ht="41.4" x14ac:dyDescent="0.3">
      <c r="A4" s="93" t="s">
        <v>4</v>
      </c>
      <c r="B4" s="11" t="s">
        <v>140</v>
      </c>
      <c r="C4" s="11" t="s">
        <v>0</v>
      </c>
      <c r="D4" s="11" t="s">
        <v>154</v>
      </c>
      <c r="E4" s="11" t="s">
        <v>141</v>
      </c>
      <c r="F4" s="11" t="s">
        <v>153</v>
      </c>
      <c r="G4" s="11" t="s">
        <v>152</v>
      </c>
      <c r="H4" s="11" t="s">
        <v>142</v>
      </c>
      <c r="I4" s="11" t="s">
        <v>143</v>
      </c>
      <c r="J4" s="11" t="s">
        <v>144</v>
      </c>
      <c r="K4" s="11" t="s">
        <v>145</v>
      </c>
      <c r="L4" s="11" t="s">
        <v>150</v>
      </c>
      <c r="M4" s="11" t="s">
        <v>146</v>
      </c>
      <c r="N4" s="11" t="s">
        <v>147</v>
      </c>
      <c r="O4" s="11" t="s">
        <v>148</v>
      </c>
      <c r="P4" s="11" t="s">
        <v>162</v>
      </c>
      <c r="Q4" s="11" t="s">
        <v>149</v>
      </c>
      <c r="R4" s="11" t="s">
        <v>163</v>
      </c>
      <c r="S4" s="11" t="s">
        <v>159</v>
      </c>
      <c r="T4" s="98" t="s">
        <v>151</v>
      </c>
    </row>
    <row r="5" spans="1:20" x14ac:dyDescent="0.3">
      <c r="A5" s="94">
        <v>1</v>
      </c>
      <c r="B5" s="111" t="s">
        <v>193</v>
      </c>
      <c r="C5" s="111" t="s">
        <v>194</v>
      </c>
      <c r="D5" s="13" t="s">
        <v>476</v>
      </c>
      <c r="E5" s="126" t="s">
        <v>477</v>
      </c>
      <c r="F5" s="13" t="s">
        <v>478</v>
      </c>
      <c r="G5" s="112" t="s">
        <v>475</v>
      </c>
      <c r="H5" s="105">
        <v>0</v>
      </c>
      <c r="I5" s="105">
        <v>247330</v>
      </c>
      <c r="J5" s="105">
        <v>0</v>
      </c>
      <c r="K5" s="105">
        <v>20750</v>
      </c>
      <c r="L5" s="105">
        <v>0</v>
      </c>
      <c r="M5" s="105">
        <v>0</v>
      </c>
      <c r="N5" s="105">
        <v>0</v>
      </c>
      <c r="O5" s="105">
        <v>0</v>
      </c>
      <c r="P5" s="33">
        <f>SUM(H5:O5)</f>
        <v>268080</v>
      </c>
      <c r="Q5" s="105">
        <v>0</v>
      </c>
      <c r="R5" s="33">
        <f>P5-Q5</f>
        <v>268080</v>
      </c>
      <c r="S5" s="96"/>
      <c r="T5" s="85" t="s">
        <v>514</v>
      </c>
    </row>
    <row r="6" spans="1:20" x14ac:dyDescent="0.3">
      <c r="A6" s="94">
        <v>2</v>
      </c>
      <c r="B6" s="3"/>
      <c r="C6" s="95"/>
      <c r="D6" s="13"/>
      <c r="E6" s="13"/>
      <c r="F6" s="13"/>
      <c r="G6" s="95"/>
      <c r="H6" s="105"/>
      <c r="I6" s="105"/>
      <c r="J6" s="105"/>
      <c r="K6" s="105"/>
      <c r="L6" s="105"/>
      <c r="M6" s="105"/>
      <c r="N6" s="105"/>
      <c r="O6" s="105"/>
      <c r="P6" s="33">
        <f t="shared" ref="P6:P14" si="0">SUM(H6:O6)</f>
        <v>0</v>
      </c>
      <c r="Q6" s="105"/>
      <c r="R6" s="33">
        <f t="shared" ref="R6:R14" si="1">P6-Q6</f>
        <v>0</v>
      </c>
      <c r="S6" s="96"/>
      <c r="T6" s="85"/>
    </row>
    <row r="7" spans="1:20" x14ac:dyDescent="0.3">
      <c r="A7" s="94">
        <v>3</v>
      </c>
      <c r="B7" s="3"/>
      <c r="C7" s="95"/>
      <c r="D7" s="13"/>
      <c r="E7" s="13"/>
      <c r="F7" s="13"/>
      <c r="G7" s="95"/>
      <c r="H7" s="105"/>
      <c r="I7" s="105"/>
      <c r="J7" s="105"/>
      <c r="K7" s="105"/>
      <c r="L7" s="105"/>
      <c r="M7" s="105"/>
      <c r="N7" s="105"/>
      <c r="O7" s="105"/>
      <c r="P7" s="33">
        <f t="shared" si="0"/>
        <v>0</v>
      </c>
      <c r="Q7" s="105"/>
      <c r="R7" s="33">
        <f t="shared" si="1"/>
        <v>0</v>
      </c>
      <c r="S7" s="96"/>
      <c r="T7" s="85"/>
    </row>
    <row r="8" spans="1:20" x14ac:dyDescent="0.3">
      <c r="A8" s="94">
        <v>4</v>
      </c>
      <c r="B8" s="3"/>
      <c r="C8" s="95"/>
      <c r="D8" s="13"/>
      <c r="E8" s="13"/>
      <c r="F8" s="13"/>
      <c r="G8" s="95"/>
      <c r="H8" s="105"/>
      <c r="I8" s="105"/>
      <c r="J8" s="105"/>
      <c r="K8" s="105"/>
      <c r="L8" s="105"/>
      <c r="M8" s="105"/>
      <c r="N8" s="105"/>
      <c r="O8" s="105"/>
      <c r="P8" s="33">
        <f t="shared" si="0"/>
        <v>0</v>
      </c>
      <c r="Q8" s="105"/>
      <c r="R8" s="33">
        <f t="shared" si="1"/>
        <v>0</v>
      </c>
      <c r="S8" s="96"/>
      <c r="T8" s="85"/>
    </row>
    <row r="9" spans="1:20" x14ac:dyDescent="0.3">
      <c r="A9" s="94">
        <v>5</v>
      </c>
      <c r="B9" s="3"/>
      <c r="C9" s="95"/>
      <c r="D9" s="13"/>
      <c r="E9" s="13"/>
      <c r="F9" s="13"/>
      <c r="G9" s="95"/>
      <c r="H9" s="105"/>
      <c r="I9" s="105"/>
      <c r="J9" s="105"/>
      <c r="K9" s="105"/>
      <c r="L9" s="105"/>
      <c r="M9" s="105"/>
      <c r="N9" s="105"/>
      <c r="O9" s="105"/>
      <c r="P9" s="33">
        <f t="shared" si="0"/>
        <v>0</v>
      </c>
      <c r="Q9" s="105"/>
      <c r="R9" s="33">
        <f t="shared" si="1"/>
        <v>0</v>
      </c>
      <c r="S9" s="96"/>
      <c r="T9" s="85"/>
    </row>
    <row r="10" spans="1:20" x14ac:dyDescent="0.3">
      <c r="A10" s="94">
        <v>6</v>
      </c>
      <c r="B10" s="3"/>
      <c r="C10" s="95"/>
      <c r="D10" s="13"/>
      <c r="E10" s="13"/>
      <c r="F10" s="13"/>
      <c r="G10" s="95"/>
      <c r="H10" s="105"/>
      <c r="I10" s="105"/>
      <c r="J10" s="105"/>
      <c r="K10" s="105"/>
      <c r="L10" s="105"/>
      <c r="M10" s="105"/>
      <c r="N10" s="105"/>
      <c r="O10" s="105"/>
      <c r="P10" s="33">
        <f t="shared" si="0"/>
        <v>0</v>
      </c>
      <c r="Q10" s="105"/>
      <c r="R10" s="33">
        <f t="shared" si="1"/>
        <v>0</v>
      </c>
      <c r="S10" s="96"/>
      <c r="T10" s="85"/>
    </row>
    <row r="11" spans="1:20" x14ac:dyDescent="0.3">
      <c r="A11" s="94">
        <v>7</v>
      </c>
      <c r="B11" s="3"/>
      <c r="C11" s="95"/>
      <c r="D11" s="13"/>
      <c r="E11" s="13"/>
      <c r="F11" s="13"/>
      <c r="G11" s="95"/>
      <c r="H11" s="105"/>
      <c r="I11" s="105"/>
      <c r="J11" s="105"/>
      <c r="K11" s="105"/>
      <c r="L11" s="105"/>
      <c r="M11" s="105"/>
      <c r="N11" s="105"/>
      <c r="O11" s="105"/>
      <c r="P11" s="33">
        <f t="shared" si="0"/>
        <v>0</v>
      </c>
      <c r="Q11" s="105"/>
      <c r="R11" s="33">
        <f t="shared" si="1"/>
        <v>0</v>
      </c>
      <c r="S11" s="96"/>
      <c r="T11" s="85"/>
    </row>
    <row r="12" spans="1:20" x14ac:dyDescent="0.3">
      <c r="A12" s="94">
        <v>8</v>
      </c>
      <c r="B12" s="3"/>
      <c r="C12" s="95"/>
      <c r="D12" s="13"/>
      <c r="E12" s="13"/>
      <c r="F12" s="13"/>
      <c r="G12" s="95"/>
      <c r="H12" s="105"/>
      <c r="I12" s="105"/>
      <c r="J12" s="105"/>
      <c r="K12" s="105"/>
      <c r="L12" s="105"/>
      <c r="M12" s="105"/>
      <c r="N12" s="105"/>
      <c r="O12" s="105"/>
      <c r="P12" s="33">
        <f t="shared" si="0"/>
        <v>0</v>
      </c>
      <c r="Q12" s="105"/>
      <c r="R12" s="33">
        <f t="shared" si="1"/>
        <v>0</v>
      </c>
      <c r="S12" s="96"/>
      <c r="T12" s="85"/>
    </row>
    <row r="13" spans="1:20" x14ac:dyDescent="0.3">
      <c r="A13" s="94">
        <v>9</v>
      </c>
      <c r="B13" s="3"/>
      <c r="C13" s="95"/>
      <c r="D13" s="13"/>
      <c r="E13" s="13"/>
      <c r="F13" s="13"/>
      <c r="G13" s="95"/>
      <c r="H13" s="105"/>
      <c r="I13" s="105"/>
      <c r="J13" s="105"/>
      <c r="K13" s="105"/>
      <c r="L13" s="105"/>
      <c r="M13" s="105"/>
      <c r="N13" s="105"/>
      <c r="O13" s="105"/>
      <c r="P13" s="33">
        <f t="shared" si="0"/>
        <v>0</v>
      </c>
      <c r="Q13" s="105"/>
      <c r="R13" s="33">
        <f t="shared" si="1"/>
        <v>0</v>
      </c>
      <c r="S13" s="96"/>
      <c r="T13" s="85"/>
    </row>
    <row r="14" spans="1:20" x14ac:dyDescent="0.3">
      <c r="A14" s="94">
        <v>10</v>
      </c>
      <c r="B14" s="3"/>
      <c r="C14" s="95"/>
      <c r="D14" s="13"/>
      <c r="E14" s="13"/>
      <c r="F14" s="13"/>
      <c r="G14" s="95"/>
      <c r="H14" s="105"/>
      <c r="I14" s="105"/>
      <c r="J14" s="105"/>
      <c r="K14" s="105"/>
      <c r="L14" s="105"/>
      <c r="M14" s="105"/>
      <c r="N14" s="105"/>
      <c r="O14" s="105"/>
      <c r="P14" s="33">
        <f t="shared" si="0"/>
        <v>0</v>
      </c>
      <c r="Q14" s="105"/>
      <c r="R14" s="33">
        <f t="shared" si="1"/>
        <v>0</v>
      </c>
      <c r="S14" s="96"/>
      <c r="T14" s="85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42"/>
  <sheetViews>
    <sheetView showGridLines="0" topLeftCell="P1" zoomScaleNormal="100" workbookViewId="0">
      <pane ySplit="4" topLeftCell="A5" activePane="bottomLeft" state="frozen"/>
      <selection pane="bottomLeft" activeCell="R5" sqref="R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6" width="17.44140625" style="36" customWidth="1"/>
    <col min="17" max="17" width="32.44140625" style="36" customWidth="1"/>
    <col min="18" max="18" width="21.8867187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59.886718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55.2" x14ac:dyDescent="0.3">
      <c r="A4" s="9" t="s">
        <v>4</v>
      </c>
      <c r="B4" s="10" t="s">
        <v>84</v>
      </c>
      <c r="C4" s="10" t="s">
        <v>83</v>
      </c>
      <c r="D4" s="11" t="s">
        <v>24</v>
      </c>
      <c r="E4" s="11" t="s">
        <v>82</v>
      </c>
      <c r="F4" s="11" t="s">
        <v>85</v>
      </c>
      <c r="G4" s="11" t="s">
        <v>176</v>
      </c>
      <c r="H4" s="11" t="s">
        <v>86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75</v>
      </c>
      <c r="S4" s="10" t="s">
        <v>76</v>
      </c>
      <c r="T4" s="10" t="s">
        <v>77</v>
      </c>
      <c r="U4" s="10" t="s">
        <v>78</v>
      </c>
      <c r="V4" s="101" t="s">
        <v>167</v>
      </c>
      <c r="W4" s="10" t="s">
        <v>34</v>
      </c>
    </row>
    <row r="5" spans="1:23" ht="20.100000000000001" customHeight="1" x14ac:dyDescent="0.3">
      <c r="A5" s="12">
        <v>1</v>
      </c>
      <c r="B5" s="111" t="s">
        <v>193</v>
      </c>
      <c r="C5" s="111" t="s">
        <v>194</v>
      </c>
      <c r="D5" s="112" t="s">
        <v>475</v>
      </c>
      <c r="E5" s="14">
        <v>45798</v>
      </c>
      <c r="F5" s="13" t="s">
        <v>476</v>
      </c>
      <c r="G5" s="126" t="s">
        <v>477</v>
      </c>
      <c r="H5" s="13" t="s">
        <v>478</v>
      </c>
      <c r="I5" s="111" t="s">
        <v>203</v>
      </c>
      <c r="J5" s="111" t="s">
        <v>206</v>
      </c>
      <c r="K5" s="111" t="s">
        <v>208</v>
      </c>
      <c r="L5" s="111">
        <v>355580201</v>
      </c>
      <c r="M5" s="111" t="s">
        <v>209</v>
      </c>
      <c r="N5" s="121">
        <v>65000</v>
      </c>
      <c r="O5" s="121">
        <v>3470</v>
      </c>
      <c r="P5" s="16" t="s">
        <v>479</v>
      </c>
      <c r="Q5" s="124">
        <v>45505</v>
      </c>
      <c r="R5" s="121">
        <v>3470</v>
      </c>
      <c r="S5" s="13">
        <v>0</v>
      </c>
      <c r="T5" s="13">
        <v>0</v>
      </c>
      <c r="U5" s="107">
        <f>R5-(S5+T5)</f>
        <v>3470</v>
      </c>
      <c r="V5" s="74" t="s">
        <v>411</v>
      </c>
      <c r="W5" s="120" t="s">
        <v>507</v>
      </c>
    </row>
    <row r="6" spans="1:23" ht="20.100000000000001" customHeight="1" x14ac:dyDescent="0.3">
      <c r="A6" s="12">
        <v>2</v>
      </c>
      <c r="B6" s="111" t="s">
        <v>193</v>
      </c>
      <c r="C6" s="111" t="s">
        <v>194</v>
      </c>
      <c r="D6" s="112" t="s">
        <v>475</v>
      </c>
      <c r="E6" s="14">
        <v>45798</v>
      </c>
      <c r="F6" s="13" t="s">
        <v>476</v>
      </c>
      <c r="G6" s="126" t="s">
        <v>477</v>
      </c>
      <c r="H6" s="13" t="s">
        <v>478</v>
      </c>
      <c r="I6" s="111" t="s">
        <v>203</v>
      </c>
      <c r="J6" s="111" t="s">
        <v>206</v>
      </c>
      <c r="K6" s="111" t="s">
        <v>208</v>
      </c>
      <c r="L6" s="111">
        <v>355580201</v>
      </c>
      <c r="M6" s="111" t="s">
        <v>209</v>
      </c>
      <c r="N6" s="121">
        <v>65000</v>
      </c>
      <c r="O6" s="121">
        <v>3470</v>
      </c>
      <c r="P6" s="16" t="s">
        <v>479</v>
      </c>
      <c r="Q6" s="124">
        <v>45631</v>
      </c>
      <c r="R6" s="121">
        <v>3470</v>
      </c>
      <c r="S6" s="13">
        <v>0</v>
      </c>
      <c r="T6" s="13">
        <v>0</v>
      </c>
      <c r="U6" s="107">
        <f t="shared" ref="U6:U69" si="0">R6-(S6+T6)</f>
        <v>3470</v>
      </c>
      <c r="V6" s="74" t="s">
        <v>411</v>
      </c>
      <c r="W6" s="120" t="s">
        <v>507</v>
      </c>
    </row>
    <row r="7" spans="1:23" ht="20.100000000000001" customHeight="1" x14ac:dyDescent="0.3">
      <c r="A7" s="12">
        <v>3</v>
      </c>
      <c r="B7" s="111" t="s">
        <v>193</v>
      </c>
      <c r="C7" s="111" t="s">
        <v>194</v>
      </c>
      <c r="D7" s="112" t="s">
        <v>475</v>
      </c>
      <c r="E7" s="14">
        <v>45798</v>
      </c>
      <c r="F7" s="13" t="s">
        <v>476</v>
      </c>
      <c r="G7" s="126" t="s">
        <v>477</v>
      </c>
      <c r="H7" s="13" t="s">
        <v>478</v>
      </c>
      <c r="I7" s="111" t="s">
        <v>203</v>
      </c>
      <c r="J7" s="111" t="s">
        <v>206</v>
      </c>
      <c r="K7" s="111" t="s">
        <v>208</v>
      </c>
      <c r="L7" s="111">
        <v>355580201</v>
      </c>
      <c r="M7" s="111" t="s">
        <v>209</v>
      </c>
      <c r="N7" s="121">
        <v>65000</v>
      </c>
      <c r="O7" s="121">
        <v>3470</v>
      </c>
      <c r="P7" s="16" t="s">
        <v>479</v>
      </c>
      <c r="Q7" s="124">
        <v>45659</v>
      </c>
      <c r="R7" s="121">
        <v>3470</v>
      </c>
      <c r="S7" s="13">
        <v>0</v>
      </c>
      <c r="T7" s="13">
        <v>0</v>
      </c>
      <c r="U7" s="107">
        <f t="shared" si="0"/>
        <v>3470</v>
      </c>
      <c r="V7" s="74" t="s">
        <v>411</v>
      </c>
      <c r="W7" s="120" t="s">
        <v>507</v>
      </c>
    </row>
    <row r="8" spans="1:23" ht="20.100000000000001" customHeight="1" x14ac:dyDescent="0.3">
      <c r="A8" s="12">
        <v>4</v>
      </c>
      <c r="B8" s="111" t="s">
        <v>193</v>
      </c>
      <c r="C8" s="111" t="s">
        <v>194</v>
      </c>
      <c r="D8" s="112" t="s">
        <v>475</v>
      </c>
      <c r="E8" s="14">
        <v>45798</v>
      </c>
      <c r="F8" s="13" t="s">
        <v>476</v>
      </c>
      <c r="G8" s="126" t="s">
        <v>477</v>
      </c>
      <c r="H8" s="13" t="s">
        <v>478</v>
      </c>
      <c r="I8" s="111" t="s">
        <v>213</v>
      </c>
      <c r="J8" s="111" t="s">
        <v>216</v>
      </c>
      <c r="K8" s="111" t="s">
        <v>217</v>
      </c>
      <c r="L8" s="111">
        <v>356343617</v>
      </c>
      <c r="M8" s="111" t="s">
        <v>218</v>
      </c>
      <c r="N8" s="121">
        <v>37000</v>
      </c>
      <c r="O8" s="121">
        <v>2490</v>
      </c>
      <c r="P8" s="16" t="s">
        <v>479</v>
      </c>
      <c r="Q8" s="124">
        <v>45702</v>
      </c>
      <c r="R8" s="121">
        <v>2490</v>
      </c>
      <c r="S8" s="13">
        <v>0</v>
      </c>
      <c r="T8" s="13">
        <v>0</v>
      </c>
      <c r="U8" s="107">
        <f t="shared" si="0"/>
        <v>2490</v>
      </c>
      <c r="V8" s="74" t="s">
        <v>411</v>
      </c>
      <c r="W8" s="120" t="s">
        <v>507</v>
      </c>
    </row>
    <row r="9" spans="1:23" ht="20.100000000000001" customHeight="1" x14ac:dyDescent="0.3">
      <c r="A9" s="12">
        <v>5</v>
      </c>
      <c r="B9" s="111" t="s">
        <v>193</v>
      </c>
      <c r="C9" s="111" t="s">
        <v>194</v>
      </c>
      <c r="D9" s="112" t="s">
        <v>475</v>
      </c>
      <c r="E9" s="14">
        <v>45798</v>
      </c>
      <c r="F9" s="13" t="s">
        <v>476</v>
      </c>
      <c r="G9" s="126" t="s">
        <v>477</v>
      </c>
      <c r="H9" s="13" t="s">
        <v>478</v>
      </c>
      <c r="I9" s="111" t="s">
        <v>213</v>
      </c>
      <c r="J9" s="111" t="s">
        <v>216</v>
      </c>
      <c r="K9" s="111" t="s">
        <v>217</v>
      </c>
      <c r="L9" s="111">
        <v>356343617</v>
      </c>
      <c r="M9" s="111" t="s">
        <v>218</v>
      </c>
      <c r="N9" s="121">
        <v>37000</v>
      </c>
      <c r="O9" s="121">
        <v>2490</v>
      </c>
      <c r="P9" s="16" t="s">
        <v>479</v>
      </c>
      <c r="Q9" s="124">
        <v>45730</v>
      </c>
      <c r="R9" s="121">
        <v>2490</v>
      </c>
      <c r="S9" s="13">
        <v>0</v>
      </c>
      <c r="T9" s="13">
        <v>0</v>
      </c>
      <c r="U9" s="107">
        <f t="shared" si="0"/>
        <v>2490</v>
      </c>
      <c r="V9" s="74" t="s">
        <v>411</v>
      </c>
      <c r="W9" s="120" t="s">
        <v>507</v>
      </c>
    </row>
    <row r="10" spans="1:23" ht="20.100000000000001" customHeight="1" x14ac:dyDescent="0.3">
      <c r="A10" s="12">
        <v>6</v>
      </c>
      <c r="B10" s="111" t="s">
        <v>193</v>
      </c>
      <c r="C10" s="111" t="s">
        <v>194</v>
      </c>
      <c r="D10" s="112" t="s">
        <v>475</v>
      </c>
      <c r="E10" s="14">
        <v>45798</v>
      </c>
      <c r="F10" s="13" t="s">
        <v>476</v>
      </c>
      <c r="G10" s="126" t="s">
        <v>477</v>
      </c>
      <c r="H10" s="13" t="s">
        <v>478</v>
      </c>
      <c r="I10" s="111" t="s">
        <v>220</v>
      </c>
      <c r="J10" s="111" t="s">
        <v>222</v>
      </c>
      <c r="K10" s="111" t="s">
        <v>224</v>
      </c>
      <c r="L10" s="111">
        <v>356984396</v>
      </c>
      <c r="M10" s="111" t="s">
        <v>225</v>
      </c>
      <c r="N10" s="121">
        <v>40000</v>
      </c>
      <c r="O10" s="121">
        <v>2690</v>
      </c>
      <c r="P10" s="16" t="s">
        <v>479</v>
      </c>
      <c r="Q10" s="124">
        <v>45702</v>
      </c>
      <c r="R10" s="121">
        <v>2690</v>
      </c>
      <c r="S10" s="13">
        <v>0</v>
      </c>
      <c r="T10" s="13">
        <v>0</v>
      </c>
      <c r="U10" s="107">
        <f t="shared" si="0"/>
        <v>2690</v>
      </c>
      <c r="V10" s="74" t="s">
        <v>411</v>
      </c>
      <c r="W10" s="120" t="s">
        <v>507</v>
      </c>
    </row>
    <row r="11" spans="1:23" ht="20.100000000000001" customHeight="1" x14ac:dyDescent="0.3">
      <c r="A11" s="12">
        <v>7</v>
      </c>
      <c r="B11" s="111" t="s">
        <v>193</v>
      </c>
      <c r="C11" s="111" t="s">
        <v>194</v>
      </c>
      <c r="D11" s="112" t="s">
        <v>475</v>
      </c>
      <c r="E11" s="14">
        <v>45798</v>
      </c>
      <c r="F11" s="13" t="s">
        <v>476</v>
      </c>
      <c r="G11" s="126" t="s">
        <v>477</v>
      </c>
      <c r="H11" s="13" t="s">
        <v>478</v>
      </c>
      <c r="I11" s="111" t="s">
        <v>220</v>
      </c>
      <c r="J11" s="111" t="s">
        <v>222</v>
      </c>
      <c r="K11" s="111" t="s">
        <v>224</v>
      </c>
      <c r="L11" s="111">
        <v>356984396</v>
      </c>
      <c r="M11" s="111" t="s">
        <v>225</v>
      </c>
      <c r="N11" s="121">
        <v>40000</v>
      </c>
      <c r="O11" s="121">
        <v>2690</v>
      </c>
      <c r="P11" s="16" t="s">
        <v>479</v>
      </c>
      <c r="Q11" s="124">
        <v>45730</v>
      </c>
      <c r="R11" s="121">
        <v>2690</v>
      </c>
      <c r="S11" s="13">
        <v>0</v>
      </c>
      <c r="T11" s="13">
        <v>0</v>
      </c>
      <c r="U11" s="107">
        <f t="shared" si="0"/>
        <v>2690</v>
      </c>
      <c r="V11" s="74" t="s">
        <v>411</v>
      </c>
      <c r="W11" s="120" t="s">
        <v>507</v>
      </c>
    </row>
    <row r="12" spans="1:23" ht="20.100000000000001" customHeight="1" x14ac:dyDescent="0.3">
      <c r="A12" s="12">
        <v>8</v>
      </c>
      <c r="B12" s="111" t="s">
        <v>193</v>
      </c>
      <c r="C12" s="111" t="s">
        <v>194</v>
      </c>
      <c r="D12" s="112" t="s">
        <v>475</v>
      </c>
      <c r="E12" s="14">
        <v>45798</v>
      </c>
      <c r="F12" s="13" t="s">
        <v>476</v>
      </c>
      <c r="G12" s="126" t="s">
        <v>477</v>
      </c>
      <c r="H12" s="13" t="s">
        <v>478</v>
      </c>
      <c r="I12" s="111" t="s">
        <v>227</v>
      </c>
      <c r="J12" s="111" t="s">
        <v>229</v>
      </c>
      <c r="K12" s="111" t="s">
        <v>230</v>
      </c>
      <c r="L12" s="111">
        <v>350542143</v>
      </c>
      <c r="M12" s="111" t="s">
        <v>231</v>
      </c>
      <c r="N12" s="121">
        <v>65959</v>
      </c>
      <c r="O12" s="121">
        <v>3550</v>
      </c>
      <c r="P12" s="16" t="s">
        <v>479</v>
      </c>
      <c r="Q12" s="123">
        <v>45512</v>
      </c>
      <c r="R12" s="121">
        <v>3550</v>
      </c>
      <c r="S12" s="13">
        <v>0</v>
      </c>
      <c r="T12" s="13">
        <v>0</v>
      </c>
      <c r="U12" s="107">
        <f t="shared" si="0"/>
        <v>3550</v>
      </c>
      <c r="V12" s="74" t="s">
        <v>411</v>
      </c>
      <c r="W12" s="120" t="s">
        <v>507</v>
      </c>
    </row>
    <row r="13" spans="1:23" ht="20.100000000000001" customHeight="1" x14ac:dyDescent="0.3">
      <c r="A13" s="12">
        <v>9</v>
      </c>
      <c r="B13" s="111" t="s">
        <v>193</v>
      </c>
      <c r="C13" s="111" t="s">
        <v>194</v>
      </c>
      <c r="D13" s="112" t="s">
        <v>475</v>
      </c>
      <c r="E13" s="14">
        <v>45798</v>
      </c>
      <c r="F13" s="13" t="s">
        <v>476</v>
      </c>
      <c r="G13" s="126" t="s">
        <v>477</v>
      </c>
      <c r="H13" s="13" t="s">
        <v>478</v>
      </c>
      <c r="I13" s="111" t="s">
        <v>227</v>
      </c>
      <c r="J13" s="111" t="s">
        <v>229</v>
      </c>
      <c r="K13" s="111" t="s">
        <v>230</v>
      </c>
      <c r="L13" s="111">
        <v>350542143</v>
      </c>
      <c r="M13" s="111" t="s">
        <v>231</v>
      </c>
      <c r="N13" s="121">
        <v>65959</v>
      </c>
      <c r="O13" s="121">
        <v>3550</v>
      </c>
      <c r="P13" s="16" t="s">
        <v>479</v>
      </c>
      <c r="Q13" s="123">
        <v>45573</v>
      </c>
      <c r="R13" s="121">
        <v>3550</v>
      </c>
      <c r="S13" s="13">
        <v>0</v>
      </c>
      <c r="T13" s="13">
        <v>0</v>
      </c>
      <c r="U13" s="107">
        <f t="shared" si="0"/>
        <v>3550</v>
      </c>
      <c r="V13" s="74" t="s">
        <v>411</v>
      </c>
      <c r="W13" s="120" t="s">
        <v>507</v>
      </c>
    </row>
    <row r="14" spans="1:23" ht="20.100000000000001" customHeight="1" x14ac:dyDescent="0.3">
      <c r="A14" s="12">
        <v>10</v>
      </c>
      <c r="B14" s="111" t="s">
        <v>193</v>
      </c>
      <c r="C14" s="111" t="s">
        <v>194</v>
      </c>
      <c r="D14" s="112" t="s">
        <v>475</v>
      </c>
      <c r="E14" s="14">
        <v>45798</v>
      </c>
      <c r="F14" s="13" t="s">
        <v>476</v>
      </c>
      <c r="G14" s="126" t="s">
        <v>477</v>
      </c>
      <c r="H14" s="13" t="s">
        <v>478</v>
      </c>
      <c r="I14" s="111" t="s">
        <v>235</v>
      </c>
      <c r="J14" s="111" t="s">
        <v>237</v>
      </c>
      <c r="K14" s="111" t="s">
        <v>238</v>
      </c>
      <c r="L14" s="111">
        <v>354679752</v>
      </c>
      <c r="M14" s="111" t="s">
        <v>239</v>
      </c>
      <c r="N14" s="121">
        <v>30000</v>
      </c>
      <c r="O14" s="121">
        <v>2020</v>
      </c>
      <c r="P14" s="16" t="s">
        <v>479</v>
      </c>
      <c r="Q14" s="123">
        <v>45575</v>
      </c>
      <c r="R14" s="121">
        <v>2020</v>
      </c>
      <c r="S14" s="13">
        <v>0</v>
      </c>
      <c r="T14" s="13">
        <v>0</v>
      </c>
      <c r="U14" s="107">
        <f t="shared" si="0"/>
        <v>2020</v>
      </c>
      <c r="V14" s="74" t="s">
        <v>411</v>
      </c>
      <c r="W14" s="120" t="s">
        <v>507</v>
      </c>
    </row>
    <row r="15" spans="1:23" ht="20.100000000000001" customHeight="1" x14ac:dyDescent="0.3">
      <c r="A15" s="12">
        <v>11</v>
      </c>
      <c r="B15" s="111" t="s">
        <v>193</v>
      </c>
      <c r="C15" s="111" t="s">
        <v>194</v>
      </c>
      <c r="D15" s="112" t="s">
        <v>475</v>
      </c>
      <c r="E15" s="14">
        <v>45798</v>
      </c>
      <c r="F15" s="13" t="s">
        <v>476</v>
      </c>
      <c r="G15" s="126" t="s">
        <v>477</v>
      </c>
      <c r="H15" s="13" t="s">
        <v>478</v>
      </c>
      <c r="I15" s="111" t="s">
        <v>235</v>
      </c>
      <c r="J15" s="111" t="s">
        <v>237</v>
      </c>
      <c r="K15" s="111" t="s">
        <v>238</v>
      </c>
      <c r="L15" s="111">
        <v>354679752</v>
      </c>
      <c r="M15" s="111" t="s">
        <v>239</v>
      </c>
      <c r="N15" s="121">
        <v>30000</v>
      </c>
      <c r="O15" s="121">
        <v>2020</v>
      </c>
      <c r="P15" s="16" t="s">
        <v>479</v>
      </c>
      <c r="Q15" s="123">
        <v>45666</v>
      </c>
      <c r="R15" s="121">
        <v>2020</v>
      </c>
      <c r="S15" s="13">
        <v>0</v>
      </c>
      <c r="T15" s="13">
        <v>0</v>
      </c>
      <c r="U15" s="107">
        <f t="shared" si="0"/>
        <v>2020</v>
      </c>
      <c r="V15" s="74" t="s">
        <v>411</v>
      </c>
      <c r="W15" s="120" t="s">
        <v>507</v>
      </c>
    </row>
    <row r="16" spans="1:23" ht="20.100000000000001" customHeight="1" x14ac:dyDescent="0.3">
      <c r="A16" s="12">
        <v>12</v>
      </c>
      <c r="B16" s="111" t="s">
        <v>193</v>
      </c>
      <c r="C16" s="111" t="s">
        <v>194</v>
      </c>
      <c r="D16" s="112" t="s">
        <v>475</v>
      </c>
      <c r="E16" s="14">
        <v>45798</v>
      </c>
      <c r="F16" s="13" t="s">
        <v>476</v>
      </c>
      <c r="G16" s="126" t="s">
        <v>477</v>
      </c>
      <c r="H16" s="13" t="s">
        <v>478</v>
      </c>
      <c r="I16" s="111" t="s">
        <v>235</v>
      </c>
      <c r="J16" s="111" t="s">
        <v>237</v>
      </c>
      <c r="K16" s="111" t="s">
        <v>238</v>
      </c>
      <c r="L16" s="111">
        <v>354679752</v>
      </c>
      <c r="M16" s="111" t="s">
        <v>239</v>
      </c>
      <c r="N16" s="121">
        <v>30000</v>
      </c>
      <c r="O16" s="121">
        <v>2020</v>
      </c>
      <c r="P16" s="16" t="s">
        <v>479</v>
      </c>
      <c r="Q16" s="123">
        <v>45701</v>
      </c>
      <c r="R16" s="121">
        <v>2020</v>
      </c>
      <c r="S16" s="13">
        <v>0</v>
      </c>
      <c r="T16" s="13">
        <v>0</v>
      </c>
      <c r="U16" s="107">
        <f t="shared" si="0"/>
        <v>2020</v>
      </c>
      <c r="V16" s="74" t="s">
        <v>411</v>
      </c>
      <c r="W16" s="120" t="s">
        <v>507</v>
      </c>
    </row>
    <row r="17" spans="1:23" ht="20.100000000000001" customHeight="1" x14ac:dyDescent="0.3">
      <c r="A17" s="12">
        <v>13</v>
      </c>
      <c r="B17" s="111" t="s">
        <v>193</v>
      </c>
      <c r="C17" s="111" t="s">
        <v>194</v>
      </c>
      <c r="D17" s="112" t="s">
        <v>475</v>
      </c>
      <c r="E17" s="14">
        <v>45798</v>
      </c>
      <c r="F17" s="13" t="s">
        <v>476</v>
      </c>
      <c r="G17" s="126" t="s">
        <v>477</v>
      </c>
      <c r="H17" s="13" t="s">
        <v>478</v>
      </c>
      <c r="I17" s="111" t="s">
        <v>235</v>
      </c>
      <c r="J17" s="111" t="s">
        <v>237</v>
      </c>
      <c r="K17" s="111" t="s">
        <v>238</v>
      </c>
      <c r="L17" s="111">
        <v>354679752</v>
      </c>
      <c r="M17" s="111" t="s">
        <v>239</v>
      </c>
      <c r="N17" s="121">
        <v>30000</v>
      </c>
      <c r="O17" s="121">
        <v>2020</v>
      </c>
      <c r="P17" s="16" t="s">
        <v>479</v>
      </c>
      <c r="Q17" s="123">
        <v>45729</v>
      </c>
      <c r="R17" s="121">
        <v>2020</v>
      </c>
      <c r="S17" s="13">
        <v>0</v>
      </c>
      <c r="T17" s="13">
        <v>0</v>
      </c>
      <c r="U17" s="107">
        <f t="shared" si="0"/>
        <v>2020</v>
      </c>
      <c r="V17" s="74" t="s">
        <v>411</v>
      </c>
      <c r="W17" s="120" t="s">
        <v>507</v>
      </c>
    </row>
    <row r="18" spans="1:23" ht="20.100000000000001" customHeight="1" x14ac:dyDescent="0.3">
      <c r="A18" s="12">
        <v>14</v>
      </c>
      <c r="B18" s="111" t="s">
        <v>193</v>
      </c>
      <c r="C18" s="111" t="s">
        <v>194</v>
      </c>
      <c r="D18" s="112" t="s">
        <v>475</v>
      </c>
      <c r="E18" s="14">
        <v>45798</v>
      </c>
      <c r="F18" s="13" t="s">
        <v>476</v>
      </c>
      <c r="G18" s="126" t="s">
        <v>477</v>
      </c>
      <c r="H18" s="13" t="s">
        <v>478</v>
      </c>
      <c r="I18" s="111" t="s">
        <v>203</v>
      </c>
      <c r="J18" s="111" t="s">
        <v>241</v>
      </c>
      <c r="K18" s="111" t="s">
        <v>242</v>
      </c>
      <c r="L18" s="111">
        <v>353945790</v>
      </c>
      <c r="M18" s="111" t="s">
        <v>243</v>
      </c>
      <c r="N18" s="121">
        <v>73000</v>
      </c>
      <c r="O18" s="121">
        <v>3900</v>
      </c>
      <c r="P18" s="16" t="s">
        <v>479</v>
      </c>
      <c r="Q18" s="124">
        <v>45505</v>
      </c>
      <c r="R18" s="121">
        <v>3900</v>
      </c>
      <c r="S18" s="13">
        <v>0</v>
      </c>
      <c r="T18" s="13">
        <v>0</v>
      </c>
      <c r="U18" s="107">
        <f t="shared" si="0"/>
        <v>3900</v>
      </c>
      <c r="V18" s="74" t="s">
        <v>411</v>
      </c>
      <c r="W18" s="120" t="s">
        <v>507</v>
      </c>
    </row>
    <row r="19" spans="1:23" ht="20.100000000000001" customHeight="1" x14ac:dyDescent="0.3">
      <c r="A19" s="12">
        <v>15</v>
      </c>
      <c r="B19" s="111" t="s">
        <v>193</v>
      </c>
      <c r="C19" s="111" t="s">
        <v>194</v>
      </c>
      <c r="D19" s="112" t="s">
        <v>475</v>
      </c>
      <c r="E19" s="14">
        <v>45798</v>
      </c>
      <c r="F19" s="13" t="s">
        <v>476</v>
      </c>
      <c r="G19" s="126" t="s">
        <v>477</v>
      </c>
      <c r="H19" s="13" t="s">
        <v>478</v>
      </c>
      <c r="I19" s="111" t="s">
        <v>203</v>
      </c>
      <c r="J19" s="111" t="s">
        <v>241</v>
      </c>
      <c r="K19" s="111" t="s">
        <v>242</v>
      </c>
      <c r="L19" s="111">
        <v>353945790</v>
      </c>
      <c r="M19" s="111" t="s">
        <v>243</v>
      </c>
      <c r="N19" s="121">
        <v>73000</v>
      </c>
      <c r="O19" s="121">
        <v>3900</v>
      </c>
      <c r="P19" s="16" t="s">
        <v>479</v>
      </c>
      <c r="Q19" s="124">
        <v>45603</v>
      </c>
      <c r="R19" s="121">
        <v>3900</v>
      </c>
      <c r="S19" s="13">
        <v>0</v>
      </c>
      <c r="T19" s="13">
        <v>0</v>
      </c>
      <c r="U19" s="107">
        <f t="shared" si="0"/>
        <v>3900</v>
      </c>
      <c r="V19" s="74" t="s">
        <v>411</v>
      </c>
      <c r="W19" s="120" t="s">
        <v>507</v>
      </c>
    </row>
    <row r="20" spans="1:23" ht="20.100000000000001" customHeight="1" x14ac:dyDescent="0.3">
      <c r="A20" s="12">
        <v>16</v>
      </c>
      <c r="B20" s="111" t="s">
        <v>193</v>
      </c>
      <c r="C20" s="111" t="s">
        <v>194</v>
      </c>
      <c r="D20" s="112" t="s">
        <v>475</v>
      </c>
      <c r="E20" s="14">
        <v>45798</v>
      </c>
      <c r="F20" s="13" t="s">
        <v>476</v>
      </c>
      <c r="G20" s="126" t="s">
        <v>477</v>
      </c>
      <c r="H20" s="13" t="s">
        <v>478</v>
      </c>
      <c r="I20" s="111" t="s">
        <v>213</v>
      </c>
      <c r="J20" s="111" t="s">
        <v>244</v>
      </c>
      <c r="K20" s="111" t="s">
        <v>245</v>
      </c>
      <c r="L20" s="111">
        <v>352912459</v>
      </c>
      <c r="M20" s="111" t="s">
        <v>246</v>
      </c>
      <c r="N20" s="121">
        <v>52000</v>
      </c>
      <c r="O20" s="121">
        <v>2780</v>
      </c>
      <c r="P20" s="16" t="s">
        <v>479</v>
      </c>
      <c r="Q20" s="123">
        <v>45541</v>
      </c>
      <c r="R20" s="121">
        <v>2780</v>
      </c>
      <c r="S20" s="13">
        <v>0</v>
      </c>
      <c r="T20" s="13">
        <v>0</v>
      </c>
      <c r="U20" s="107">
        <f t="shared" si="0"/>
        <v>2780</v>
      </c>
      <c r="V20" s="74" t="s">
        <v>411</v>
      </c>
      <c r="W20" s="120" t="s">
        <v>507</v>
      </c>
    </row>
    <row r="21" spans="1:23" ht="20.100000000000001" customHeight="1" x14ac:dyDescent="0.3">
      <c r="A21" s="12">
        <v>17</v>
      </c>
      <c r="B21" s="111" t="s">
        <v>193</v>
      </c>
      <c r="C21" s="111" t="s">
        <v>194</v>
      </c>
      <c r="D21" s="112" t="s">
        <v>475</v>
      </c>
      <c r="E21" s="14">
        <v>45798</v>
      </c>
      <c r="F21" s="13" t="s">
        <v>476</v>
      </c>
      <c r="G21" s="126" t="s">
        <v>477</v>
      </c>
      <c r="H21" s="13" t="s">
        <v>478</v>
      </c>
      <c r="I21" s="111" t="s">
        <v>213</v>
      </c>
      <c r="J21" s="111" t="s">
        <v>244</v>
      </c>
      <c r="K21" s="111" t="s">
        <v>245</v>
      </c>
      <c r="L21" s="111">
        <v>352912459</v>
      </c>
      <c r="M21" s="111" t="s">
        <v>246</v>
      </c>
      <c r="N21" s="121">
        <v>52000</v>
      </c>
      <c r="O21" s="121">
        <v>2780</v>
      </c>
      <c r="P21" s="16" t="s">
        <v>479</v>
      </c>
      <c r="Q21" s="123">
        <v>45569</v>
      </c>
      <c r="R21" s="121">
        <v>2780</v>
      </c>
      <c r="S21" s="13">
        <v>0</v>
      </c>
      <c r="T21" s="13">
        <v>0</v>
      </c>
      <c r="U21" s="107">
        <f t="shared" si="0"/>
        <v>2780</v>
      </c>
      <c r="V21" s="74" t="s">
        <v>411</v>
      </c>
      <c r="W21" s="120" t="s">
        <v>507</v>
      </c>
    </row>
    <row r="22" spans="1:23" ht="20.100000000000001" customHeight="1" x14ac:dyDescent="0.3">
      <c r="A22" s="12">
        <v>18</v>
      </c>
      <c r="B22" s="111" t="s">
        <v>193</v>
      </c>
      <c r="C22" s="111" t="s">
        <v>194</v>
      </c>
      <c r="D22" s="112" t="s">
        <v>475</v>
      </c>
      <c r="E22" s="14">
        <v>45798</v>
      </c>
      <c r="F22" s="13" t="s">
        <v>476</v>
      </c>
      <c r="G22" s="126" t="s">
        <v>477</v>
      </c>
      <c r="H22" s="13" t="s">
        <v>478</v>
      </c>
      <c r="I22" s="111" t="s">
        <v>235</v>
      </c>
      <c r="J22" s="111" t="s">
        <v>247</v>
      </c>
      <c r="K22" s="111" t="s">
        <v>248</v>
      </c>
      <c r="L22" s="111">
        <v>355240288</v>
      </c>
      <c r="M22" s="111" t="s">
        <v>249</v>
      </c>
      <c r="N22" s="121">
        <v>80000</v>
      </c>
      <c r="O22" s="121">
        <v>4270</v>
      </c>
      <c r="P22" s="16" t="s">
        <v>479</v>
      </c>
      <c r="Q22" s="124">
        <v>45547</v>
      </c>
      <c r="R22" s="121">
        <v>4270</v>
      </c>
      <c r="S22" s="13">
        <v>0</v>
      </c>
      <c r="T22" s="13">
        <v>0</v>
      </c>
      <c r="U22" s="107">
        <f t="shared" si="0"/>
        <v>4270</v>
      </c>
      <c r="V22" s="74" t="s">
        <v>411</v>
      </c>
      <c r="W22" s="120" t="s">
        <v>507</v>
      </c>
    </row>
    <row r="23" spans="1:23" ht="20.100000000000001" customHeight="1" x14ac:dyDescent="0.3">
      <c r="A23" s="12">
        <v>19</v>
      </c>
      <c r="B23" s="111" t="s">
        <v>193</v>
      </c>
      <c r="C23" s="111" t="s">
        <v>194</v>
      </c>
      <c r="D23" s="112" t="s">
        <v>475</v>
      </c>
      <c r="E23" s="14">
        <v>45798</v>
      </c>
      <c r="F23" s="13" t="s">
        <v>476</v>
      </c>
      <c r="G23" s="126" t="s">
        <v>477</v>
      </c>
      <c r="H23" s="13" t="s">
        <v>478</v>
      </c>
      <c r="I23" s="111" t="s">
        <v>235</v>
      </c>
      <c r="J23" s="111" t="s">
        <v>247</v>
      </c>
      <c r="K23" s="111" t="s">
        <v>248</v>
      </c>
      <c r="L23" s="111">
        <v>355240288</v>
      </c>
      <c r="M23" s="111" t="s">
        <v>249</v>
      </c>
      <c r="N23" s="121">
        <v>80000</v>
      </c>
      <c r="O23" s="121">
        <v>4270</v>
      </c>
      <c r="P23" s="16" t="s">
        <v>479</v>
      </c>
      <c r="Q23" s="124">
        <v>45575</v>
      </c>
      <c r="R23" s="121">
        <v>4270</v>
      </c>
      <c r="S23" s="13">
        <v>0</v>
      </c>
      <c r="T23" s="13">
        <v>0</v>
      </c>
      <c r="U23" s="107">
        <f t="shared" si="0"/>
        <v>4270</v>
      </c>
      <c r="V23" s="74" t="s">
        <v>411</v>
      </c>
      <c r="W23" s="120" t="s">
        <v>507</v>
      </c>
    </row>
    <row r="24" spans="1:23" ht="20.100000000000001" customHeight="1" x14ac:dyDescent="0.3">
      <c r="A24" s="12">
        <v>20</v>
      </c>
      <c r="B24" s="111" t="s">
        <v>193</v>
      </c>
      <c r="C24" s="111" t="s">
        <v>194</v>
      </c>
      <c r="D24" s="112" t="s">
        <v>475</v>
      </c>
      <c r="E24" s="14">
        <v>45798</v>
      </c>
      <c r="F24" s="13" t="s">
        <v>476</v>
      </c>
      <c r="G24" s="126" t="s">
        <v>477</v>
      </c>
      <c r="H24" s="13" t="s">
        <v>478</v>
      </c>
      <c r="I24" s="111" t="s">
        <v>220</v>
      </c>
      <c r="J24" s="111" t="s">
        <v>251</v>
      </c>
      <c r="K24" s="111" t="s">
        <v>252</v>
      </c>
      <c r="L24" s="111">
        <v>358300410</v>
      </c>
      <c r="M24" s="111" t="s">
        <v>253</v>
      </c>
      <c r="N24" s="121">
        <v>65000</v>
      </c>
      <c r="O24" s="121">
        <v>3460</v>
      </c>
      <c r="P24" s="16" t="s">
        <v>479</v>
      </c>
      <c r="Q24" s="124">
        <v>45692</v>
      </c>
      <c r="R24" s="121">
        <v>3460</v>
      </c>
      <c r="S24" s="13">
        <v>0</v>
      </c>
      <c r="T24" s="13">
        <v>0</v>
      </c>
      <c r="U24" s="107">
        <f t="shared" si="0"/>
        <v>3460</v>
      </c>
      <c r="V24" s="74" t="s">
        <v>411</v>
      </c>
      <c r="W24" s="120" t="s">
        <v>507</v>
      </c>
    </row>
    <row r="25" spans="1:23" ht="20.100000000000001" customHeight="1" x14ac:dyDescent="0.3">
      <c r="A25" s="12">
        <v>21</v>
      </c>
      <c r="B25" s="111" t="s">
        <v>193</v>
      </c>
      <c r="C25" s="111" t="s">
        <v>194</v>
      </c>
      <c r="D25" s="112" t="s">
        <v>475</v>
      </c>
      <c r="E25" s="14">
        <v>45798</v>
      </c>
      <c r="F25" s="13" t="s">
        <v>476</v>
      </c>
      <c r="G25" s="126" t="s">
        <v>477</v>
      </c>
      <c r="H25" s="13" t="s">
        <v>478</v>
      </c>
      <c r="I25" s="111" t="s">
        <v>220</v>
      </c>
      <c r="J25" s="111" t="s">
        <v>251</v>
      </c>
      <c r="K25" s="111" t="s">
        <v>252</v>
      </c>
      <c r="L25" s="111">
        <v>358300410</v>
      </c>
      <c r="M25" s="111" t="s">
        <v>253</v>
      </c>
      <c r="N25" s="121">
        <v>65000</v>
      </c>
      <c r="O25" s="121">
        <v>3460</v>
      </c>
      <c r="P25" s="16" t="s">
        <v>479</v>
      </c>
      <c r="Q25" s="124">
        <v>45720</v>
      </c>
      <c r="R25" s="121">
        <v>3460</v>
      </c>
      <c r="S25" s="13">
        <v>0</v>
      </c>
      <c r="T25" s="13">
        <v>0</v>
      </c>
      <c r="U25" s="107">
        <f t="shared" si="0"/>
        <v>3460</v>
      </c>
      <c r="V25" s="74" t="s">
        <v>411</v>
      </c>
      <c r="W25" s="120" t="s">
        <v>507</v>
      </c>
    </row>
    <row r="26" spans="1:23" ht="20.100000000000001" customHeight="1" x14ac:dyDescent="0.3">
      <c r="A26" s="12">
        <v>22</v>
      </c>
      <c r="B26" s="111" t="s">
        <v>193</v>
      </c>
      <c r="C26" s="111" t="s">
        <v>194</v>
      </c>
      <c r="D26" s="112" t="s">
        <v>475</v>
      </c>
      <c r="E26" s="14">
        <v>45798</v>
      </c>
      <c r="F26" s="13" t="s">
        <v>476</v>
      </c>
      <c r="G26" s="126" t="s">
        <v>477</v>
      </c>
      <c r="H26" s="13" t="s">
        <v>478</v>
      </c>
      <c r="I26" s="111" t="s">
        <v>255</v>
      </c>
      <c r="J26" s="111" t="s">
        <v>257</v>
      </c>
      <c r="K26" s="111" t="s">
        <v>258</v>
      </c>
      <c r="L26" s="111">
        <v>357911111</v>
      </c>
      <c r="M26" s="111" t="s">
        <v>259</v>
      </c>
      <c r="N26" s="121">
        <v>65000</v>
      </c>
      <c r="O26" s="121">
        <v>3470</v>
      </c>
      <c r="P26" s="16" t="s">
        <v>479</v>
      </c>
      <c r="Q26" s="124">
        <v>45692</v>
      </c>
      <c r="R26" s="121">
        <v>3470</v>
      </c>
      <c r="S26" s="13">
        <v>0</v>
      </c>
      <c r="T26" s="13">
        <v>0</v>
      </c>
      <c r="U26" s="107">
        <f t="shared" si="0"/>
        <v>3470</v>
      </c>
      <c r="V26" s="74" t="s">
        <v>411</v>
      </c>
      <c r="W26" s="120" t="s">
        <v>507</v>
      </c>
    </row>
    <row r="27" spans="1:23" ht="20.100000000000001" customHeight="1" x14ac:dyDescent="0.3">
      <c r="A27" s="12">
        <v>23</v>
      </c>
      <c r="B27" s="111" t="s">
        <v>193</v>
      </c>
      <c r="C27" s="111" t="s">
        <v>194</v>
      </c>
      <c r="D27" s="112" t="s">
        <v>475</v>
      </c>
      <c r="E27" s="14">
        <v>45798</v>
      </c>
      <c r="F27" s="13" t="s">
        <v>476</v>
      </c>
      <c r="G27" s="126" t="s">
        <v>477</v>
      </c>
      <c r="H27" s="13" t="s">
        <v>478</v>
      </c>
      <c r="I27" s="111" t="s">
        <v>255</v>
      </c>
      <c r="J27" s="111" t="s">
        <v>257</v>
      </c>
      <c r="K27" s="111" t="s">
        <v>258</v>
      </c>
      <c r="L27" s="111">
        <v>357911111</v>
      </c>
      <c r="M27" s="111" t="s">
        <v>259</v>
      </c>
      <c r="N27" s="121">
        <v>65000</v>
      </c>
      <c r="O27" s="121">
        <v>3470</v>
      </c>
      <c r="P27" s="16" t="s">
        <v>479</v>
      </c>
      <c r="Q27" s="124">
        <v>45720</v>
      </c>
      <c r="R27" s="121">
        <v>3470</v>
      </c>
      <c r="S27" s="13">
        <v>0</v>
      </c>
      <c r="T27" s="13">
        <v>0</v>
      </c>
      <c r="U27" s="107">
        <f t="shared" si="0"/>
        <v>3470</v>
      </c>
      <c r="V27" s="74" t="s">
        <v>411</v>
      </c>
      <c r="W27" s="120" t="s">
        <v>507</v>
      </c>
    </row>
    <row r="28" spans="1:23" ht="20.100000000000001" customHeight="1" x14ac:dyDescent="0.3">
      <c r="A28" s="12">
        <v>24</v>
      </c>
      <c r="B28" s="111" t="s">
        <v>193</v>
      </c>
      <c r="C28" s="111" t="s">
        <v>194</v>
      </c>
      <c r="D28" s="112" t="s">
        <v>475</v>
      </c>
      <c r="E28" s="14">
        <v>45798</v>
      </c>
      <c r="F28" s="13" t="s">
        <v>476</v>
      </c>
      <c r="G28" s="126" t="s">
        <v>477</v>
      </c>
      <c r="H28" s="13" t="s">
        <v>478</v>
      </c>
      <c r="I28" s="111" t="s">
        <v>261</v>
      </c>
      <c r="J28" s="111" t="s">
        <v>262</v>
      </c>
      <c r="K28" s="111" t="s">
        <v>263</v>
      </c>
      <c r="L28" s="111">
        <v>355447450</v>
      </c>
      <c r="M28" s="111" t="s">
        <v>264</v>
      </c>
      <c r="N28" s="121">
        <v>80000</v>
      </c>
      <c r="O28" s="121">
        <v>3610</v>
      </c>
      <c r="P28" s="16" t="s">
        <v>479</v>
      </c>
      <c r="Q28" s="124">
        <v>45629</v>
      </c>
      <c r="R28" s="121">
        <v>3610</v>
      </c>
      <c r="S28" s="13">
        <v>0</v>
      </c>
      <c r="T28" s="13">
        <v>0</v>
      </c>
      <c r="U28" s="107">
        <f t="shared" si="0"/>
        <v>3610</v>
      </c>
      <c r="V28" s="74" t="s">
        <v>411</v>
      </c>
      <c r="W28" s="120" t="s">
        <v>507</v>
      </c>
    </row>
    <row r="29" spans="1:23" ht="20.100000000000001" customHeight="1" x14ac:dyDescent="0.3">
      <c r="A29" s="12">
        <v>25</v>
      </c>
      <c r="B29" s="111" t="s">
        <v>193</v>
      </c>
      <c r="C29" s="111" t="s">
        <v>194</v>
      </c>
      <c r="D29" s="112" t="s">
        <v>475</v>
      </c>
      <c r="E29" s="14">
        <v>45798</v>
      </c>
      <c r="F29" s="13" t="s">
        <v>476</v>
      </c>
      <c r="G29" s="126" t="s">
        <v>477</v>
      </c>
      <c r="H29" s="13" t="s">
        <v>478</v>
      </c>
      <c r="I29" s="111" t="s">
        <v>261</v>
      </c>
      <c r="J29" s="111" t="s">
        <v>262</v>
      </c>
      <c r="K29" s="111" t="s">
        <v>263</v>
      </c>
      <c r="L29" s="111">
        <v>355447450</v>
      </c>
      <c r="M29" s="111" t="s">
        <v>264</v>
      </c>
      <c r="N29" s="121">
        <v>80000</v>
      </c>
      <c r="O29" s="121">
        <v>3610</v>
      </c>
      <c r="P29" s="16" t="s">
        <v>479</v>
      </c>
      <c r="Q29" s="124">
        <v>45664</v>
      </c>
      <c r="R29" s="121">
        <v>3610</v>
      </c>
      <c r="S29" s="13">
        <v>0</v>
      </c>
      <c r="T29" s="13">
        <v>0</v>
      </c>
      <c r="U29" s="107">
        <f t="shared" si="0"/>
        <v>3610</v>
      </c>
      <c r="V29" s="74" t="s">
        <v>411</v>
      </c>
      <c r="W29" s="120" t="s">
        <v>507</v>
      </c>
    </row>
    <row r="30" spans="1:23" ht="20.100000000000001" customHeight="1" x14ac:dyDescent="0.3">
      <c r="A30" s="12">
        <v>26</v>
      </c>
      <c r="B30" s="111" t="s">
        <v>193</v>
      </c>
      <c r="C30" s="111" t="s">
        <v>194</v>
      </c>
      <c r="D30" s="112" t="s">
        <v>475</v>
      </c>
      <c r="E30" s="14">
        <v>45798</v>
      </c>
      <c r="F30" s="13" t="s">
        <v>476</v>
      </c>
      <c r="G30" s="126" t="s">
        <v>477</v>
      </c>
      <c r="H30" s="13" t="s">
        <v>478</v>
      </c>
      <c r="I30" s="111" t="s">
        <v>265</v>
      </c>
      <c r="J30" s="111" t="s">
        <v>267</v>
      </c>
      <c r="K30" s="111" t="s">
        <v>268</v>
      </c>
      <c r="L30" s="111">
        <v>354683984</v>
      </c>
      <c r="M30" s="111" t="s">
        <v>269</v>
      </c>
      <c r="N30" s="121">
        <v>80000</v>
      </c>
      <c r="O30" s="121">
        <v>4270</v>
      </c>
      <c r="P30" s="16" t="s">
        <v>479</v>
      </c>
      <c r="Q30" s="124">
        <v>45548</v>
      </c>
      <c r="R30" s="121">
        <v>4270</v>
      </c>
      <c r="S30" s="13">
        <v>0</v>
      </c>
      <c r="T30" s="13">
        <v>0</v>
      </c>
      <c r="U30" s="107">
        <f t="shared" si="0"/>
        <v>4270</v>
      </c>
      <c r="V30" s="74" t="s">
        <v>411</v>
      </c>
      <c r="W30" s="120" t="s">
        <v>507</v>
      </c>
    </row>
    <row r="31" spans="1:23" ht="20.100000000000001" customHeight="1" x14ac:dyDescent="0.3">
      <c r="A31" s="12">
        <v>27</v>
      </c>
      <c r="B31" s="111" t="s">
        <v>193</v>
      </c>
      <c r="C31" s="111" t="s">
        <v>194</v>
      </c>
      <c r="D31" s="112" t="s">
        <v>475</v>
      </c>
      <c r="E31" s="14">
        <v>45798</v>
      </c>
      <c r="F31" s="13" t="s">
        <v>476</v>
      </c>
      <c r="G31" s="126" t="s">
        <v>477</v>
      </c>
      <c r="H31" s="13" t="s">
        <v>478</v>
      </c>
      <c r="I31" s="111" t="s">
        <v>265</v>
      </c>
      <c r="J31" s="111" t="s">
        <v>267</v>
      </c>
      <c r="K31" s="111" t="s">
        <v>268</v>
      </c>
      <c r="L31" s="111">
        <v>354683984</v>
      </c>
      <c r="M31" s="111" t="s">
        <v>269</v>
      </c>
      <c r="N31" s="121">
        <v>80000</v>
      </c>
      <c r="O31" s="121">
        <v>4270</v>
      </c>
      <c r="P31" s="16" t="s">
        <v>479</v>
      </c>
      <c r="Q31" s="124">
        <v>45575</v>
      </c>
      <c r="R31" s="121">
        <v>4270</v>
      </c>
      <c r="S31" s="13">
        <v>0</v>
      </c>
      <c r="T31" s="13">
        <v>0</v>
      </c>
      <c r="U31" s="107">
        <f t="shared" si="0"/>
        <v>4270</v>
      </c>
      <c r="V31" s="74" t="s">
        <v>411</v>
      </c>
      <c r="W31" s="120" t="s">
        <v>507</v>
      </c>
    </row>
    <row r="32" spans="1:23" ht="20.100000000000001" customHeight="1" x14ac:dyDescent="0.3">
      <c r="A32" s="12">
        <v>28</v>
      </c>
      <c r="B32" s="111" t="s">
        <v>193</v>
      </c>
      <c r="C32" s="111" t="s">
        <v>194</v>
      </c>
      <c r="D32" s="112" t="s">
        <v>475</v>
      </c>
      <c r="E32" s="14">
        <v>45798</v>
      </c>
      <c r="F32" s="13" t="s">
        <v>476</v>
      </c>
      <c r="G32" s="126" t="s">
        <v>477</v>
      </c>
      <c r="H32" s="13" t="s">
        <v>478</v>
      </c>
      <c r="I32" s="111" t="s">
        <v>271</v>
      </c>
      <c r="J32" s="111" t="s">
        <v>273</v>
      </c>
      <c r="K32" s="111" t="s">
        <v>274</v>
      </c>
      <c r="L32" s="111">
        <v>355697459</v>
      </c>
      <c r="M32" s="111" t="s">
        <v>275</v>
      </c>
      <c r="N32" s="121">
        <v>65000</v>
      </c>
      <c r="O32" s="121">
        <v>3470</v>
      </c>
      <c r="P32" s="16" t="s">
        <v>479</v>
      </c>
      <c r="Q32" s="124">
        <v>45506</v>
      </c>
      <c r="R32" s="121">
        <v>3470</v>
      </c>
      <c r="S32" s="13">
        <v>0</v>
      </c>
      <c r="T32" s="13">
        <v>0</v>
      </c>
      <c r="U32" s="107">
        <f t="shared" si="0"/>
        <v>3470</v>
      </c>
      <c r="V32" s="74" t="s">
        <v>411</v>
      </c>
      <c r="W32" s="120" t="s">
        <v>507</v>
      </c>
    </row>
    <row r="33" spans="1:23" ht="20.100000000000001" customHeight="1" x14ac:dyDescent="0.3">
      <c r="A33" s="12">
        <v>29</v>
      </c>
      <c r="B33" s="111" t="s">
        <v>193</v>
      </c>
      <c r="C33" s="111" t="s">
        <v>194</v>
      </c>
      <c r="D33" s="112" t="s">
        <v>475</v>
      </c>
      <c r="E33" s="14">
        <v>45798</v>
      </c>
      <c r="F33" s="13" t="s">
        <v>476</v>
      </c>
      <c r="G33" s="126" t="s">
        <v>477</v>
      </c>
      <c r="H33" s="13" t="s">
        <v>478</v>
      </c>
      <c r="I33" s="111" t="s">
        <v>271</v>
      </c>
      <c r="J33" s="111" t="s">
        <v>273</v>
      </c>
      <c r="K33" s="111" t="s">
        <v>274</v>
      </c>
      <c r="L33" s="111">
        <v>355697459</v>
      </c>
      <c r="M33" s="111" t="s">
        <v>275</v>
      </c>
      <c r="N33" s="121">
        <v>65000</v>
      </c>
      <c r="O33" s="121">
        <v>3470</v>
      </c>
      <c r="P33" s="16" t="s">
        <v>479</v>
      </c>
      <c r="Q33" s="124">
        <v>45597</v>
      </c>
      <c r="R33" s="121">
        <v>3470</v>
      </c>
      <c r="S33" s="13">
        <v>0</v>
      </c>
      <c r="T33" s="13">
        <v>0</v>
      </c>
      <c r="U33" s="107">
        <f t="shared" si="0"/>
        <v>3470</v>
      </c>
      <c r="V33" s="74" t="s">
        <v>411</v>
      </c>
      <c r="W33" s="120" t="s">
        <v>507</v>
      </c>
    </row>
    <row r="34" spans="1:23" ht="20.100000000000001" customHeight="1" x14ac:dyDescent="0.3">
      <c r="A34" s="12">
        <v>30</v>
      </c>
      <c r="B34" s="111" t="s">
        <v>193</v>
      </c>
      <c r="C34" s="111" t="s">
        <v>194</v>
      </c>
      <c r="D34" s="112" t="s">
        <v>475</v>
      </c>
      <c r="E34" s="14">
        <v>45798</v>
      </c>
      <c r="F34" s="13" t="s">
        <v>476</v>
      </c>
      <c r="G34" s="126" t="s">
        <v>477</v>
      </c>
      <c r="H34" s="13" t="s">
        <v>478</v>
      </c>
      <c r="I34" s="111" t="s">
        <v>271</v>
      </c>
      <c r="J34" s="111" t="s">
        <v>273</v>
      </c>
      <c r="K34" s="111" t="s">
        <v>274</v>
      </c>
      <c r="L34" s="111">
        <v>355697459</v>
      </c>
      <c r="M34" s="111" t="s">
        <v>275</v>
      </c>
      <c r="N34" s="121">
        <v>65000</v>
      </c>
      <c r="O34" s="121">
        <v>3470</v>
      </c>
      <c r="P34" s="16" t="s">
        <v>479</v>
      </c>
      <c r="Q34" s="124">
        <v>45751</v>
      </c>
      <c r="R34" s="121">
        <v>3470</v>
      </c>
      <c r="S34" s="13">
        <v>0</v>
      </c>
      <c r="T34" s="13">
        <v>0</v>
      </c>
      <c r="U34" s="107">
        <f t="shared" si="0"/>
        <v>3470</v>
      </c>
      <c r="V34" s="74" t="s">
        <v>411</v>
      </c>
      <c r="W34" s="120" t="s">
        <v>507</v>
      </c>
    </row>
    <row r="35" spans="1:23" ht="20.100000000000001" customHeight="1" x14ac:dyDescent="0.3">
      <c r="A35" s="12">
        <v>31</v>
      </c>
      <c r="B35" s="111" t="s">
        <v>193</v>
      </c>
      <c r="C35" s="111" t="s">
        <v>194</v>
      </c>
      <c r="D35" s="112" t="s">
        <v>475</v>
      </c>
      <c r="E35" s="14">
        <v>45798</v>
      </c>
      <c r="F35" s="13" t="s">
        <v>476</v>
      </c>
      <c r="G35" s="126" t="s">
        <v>477</v>
      </c>
      <c r="H35" s="13" t="s">
        <v>478</v>
      </c>
      <c r="I35" s="111" t="s">
        <v>276</v>
      </c>
      <c r="J35" s="111" t="s">
        <v>278</v>
      </c>
      <c r="K35" s="111" t="s">
        <v>279</v>
      </c>
      <c r="L35" s="111">
        <v>355435714</v>
      </c>
      <c r="M35" s="111" t="s">
        <v>264</v>
      </c>
      <c r="N35" s="121">
        <v>65000</v>
      </c>
      <c r="O35" s="121">
        <v>3470</v>
      </c>
      <c r="P35" s="16" t="s">
        <v>479</v>
      </c>
      <c r="Q35" s="123">
        <v>45548</v>
      </c>
      <c r="R35" s="121">
        <v>3470</v>
      </c>
      <c r="S35" s="13">
        <v>0</v>
      </c>
      <c r="T35" s="13">
        <v>0</v>
      </c>
      <c r="U35" s="107">
        <f t="shared" si="0"/>
        <v>3470</v>
      </c>
      <c r="V35" s="74" t="s">
        <v>411</v>
      </c>
      <c r="W35" s="120" t="s">
        <v>507</v>
      </c>
    </row>
    <row r="36" spans="1:23" ht="20.100000000000001" customHeight="1" x14ac:dyDescent="0.3">
      <c r="A36" s="12">
        <v>32</v>
      </c>
      <c r="B36" s="111" t="s">
        <v>193</v>
      </c>
      <c r="C36" s="111" t="s">
        <v>194</v>
      </c>
      <c r="D36" s="112" t="s">
        <v>475</v>
      </c>
      <c r="E36" s="14">
        <v>45798</v>
      </c>
      <c r="F36" s="13" t="s">
        <v>476</v>
      </c>
      <c r="G36" s="126" t="s">
        <v>477</v>
      </c>
      <c r="H36" s="13" t="s">
        <v>478</v>
      </c>
      <c r="I36" s="111" t="s">
        <v>276</v>
      </c>
      <c r="J36" s="111" t="s">
        <v>278</v>
      </c>
      <c r="K36" s="111" t="s">
        <v>279</v>
      </c>
      <c r="L36" s="111">
        <v>355435714</v>
      </c>
      <c r="M36" s="111" t="s">
        <v>264</v>
      </c>
      <c r="N36" s="121">
        <v>65000</v>
      </c>
      <c r="O36" s="121">
        <v>3470</v>
      </c>
      <c r="P36" s="16" t="s">
        <v>479</v>
      </c>
      <c r="Q36" s="123">
        <v>45576</v>
      </c>
      <c r="R36" s="121">
        <v>3470</v>
      </c>
      <c r="S36" s="13">
        <v>0</v>
      </c>
      <c r="T36" s="13">
        <v>0</v>
      </c>
      <c r="U36" s="107">
        <f t="shared" si="0"/>
        <v>3470</v>
      </c>
      <c r="V36" s="74" t="s">
        <v>411</v>
      </c>
      <c r="W36" s="120" t="s">
        <v>507</v>
      </c>
    </row>
    <row r="37" spans="1:23" ht="20.100000000000001" customHeight="1" x14ac:dyDescent="0.3">
      <c r="A37" s="12">
        <v>33</v>
      </c>
      <c r="B37" s="111" t="s">
        <v>193</v>
      </c>
      <c r="C37" s="111" t="s">
        <v>194</v>
      </c>
      <c r="D37" s="112" t="s">
        <v>475</v>
      </c>
      <c r="E37" s="14">
        <v>45798</v>
      </c>
      <c r="F37" s="13" t="s">
        <v>476</v>
      </c>
      <c r="G37" s="126" t="s">
        <v>477</v>
      </c>
      <c r="H37" s="13" t="s">
        <v>478</v>
      </c>
      <c r="I37" s="111" t="s">
        <v>276</v>
      </c>
      <c r="J37" s="111" t="s">
        <v>278</v>
      </c>
      <c r="K37" s="111" t="s">
        <v>279</v>
      </c>
      <c r="L37" s="111">
        <v>355435714</v>
      </c>
      <c r="M37" s="111" t="s">
        <v>264</v>
      </c>
      <c r="N37" s="121">
        <v>65000</v>
      </c>
      <c r="O37" s="121">
        <v>3470</v>
      </c>
      <c r="P37" s="16" t="s">
        <v>479</v>
      </c>
      <c r="Q37" s="123">
        <v>45604</v>
      </c>
      <c r="R37" s="121">
        <v>3470</v>
      </c>
      <c r="S37" s="13">
        <v>0</v>
      </c>
      <c r="T37" s="13">
        <v>0</v>
      </c>
      <c r="U37" s="107">
        <f t="shared" si="0"/>
        <v>3470</v>
      </c>
      <c r="V37" s="74" t="s">
        <v>411</v>
      </c>
      <c r="W37" s="120" t="s">
        <v>507</v>
      </c>
    </row>
    <row r="38" spans="1:23" ht="20.100000000000001" customHeight="1" x14ac:dyDescent="0.3">
      <c r="A38" s="12">
        <v>34</v>
      </c>
      <c r="B38" s="111" t="s">
        <v>193</v>
      </c>
      <c r="C38" s="111" t="s">
        <v>194</v>
      </c>
      <c r="D38" s="112" t="s">
        <v>475</v>
      </c>
      <c r="E38" s="14">
        <v>45798</v>
      </c>
      <c r="F38" s="13" t="s">
        <v>476</v>
      </c>
      <c r="G38" s="126" t="s">
        <v>477</v>
      </c>
      <c r="H38" s="13" t="s">
        <v>478</v>
      </c>
      <c r="I38" s="111" t="s">
        <v>276</v>
      </c>
      <c r="J38" s="111" t="s">
        <v>278</v>
      </c>
      <c r="K38" s="111" t="s">
        <v>279</v>
      </c>
      <c r="L38" s="111">
        <v>355435714</v>
      </c>
      <c r="M38" s="111" t="s">
        <v>264</v>
      </c>
      <c r="N38" s="121">
        <v>65000</v>
      </c>
      <c r="O38" s="121">
        <v>3470</v>
      </c>
      <c r="P38" s="16" t="s">
        <v>479</v>
      </c>
      <c r="Q38" s="123">
        <v>45730</v>
      </c>
      <c r="R38" s="121">
        <v>3470</v>
      </c>
      <c r="S38" s="13">
        <v>0</v>
      </c>
      <c r="T38" s="13">
        <v>0</v>
      </c>
      <c r="U38" s="107">
        <f t="shared" si="0"/>
        <v>3470</v>
      </c>
      <c r="V38" s="74" t="s">
        <v>411</v>
      </c>
      <c r="W38" s="120" t="s">
        <v>507</v>
      </c>
    </row>
    <row r="39" spans="1:23" ht="20.100000000000001" customHeight="1" x14ac:dyDescent="0.3">
      <c r="A39" s="12">
        <v>35</v>
      </c>
      <c r="B39" s="111" t="s">
        <v>193</v>
      </c>
      <c r="C39" s="111" t="s">
        <v>194</v>
      </c>
      <c r="D39" s="112" t="s">
        <v>475</v>
      </c>
      <c r="E39" s="14">
        <v>45798</v>
      </c>
      <c r="F39" s="13" t="s">
        <v>476</v>
      </c>
      <c r="G39" s="126" t="s">
        <v>477</v>
      </c>
      <c r="H39" s="13" t="s">
        <v>478</v>
      </c>
      <c r="I39" s="111" t="s">
        <v>255</v>
      </c>
      <c r="J39" s="111" t="s">
        <v>280</v>
      </c>
      <c r="K39" s="111" t="s">
        <v>281</v>
      </c>
      <c r="L39" s="111">
        <v>353267993</v>
      </c>
      <c r="M39" s="111" t="s">
        <v>282</v>
      </c>
      <c r="N39" s="121">
        <v>73000</v>
      </c>
      <c r="O39" s="121">
        <v>3900</v>
      </c>
      <c r="P39" s="16" t="s">
        <v>479</v>
      </c>
      <c r="Q39" s="124">
        <v>45692</v>
      </c>
      <c r="R39" s="121">
        <v>3900</v>
      </c>
      <c r="S39" s="13">
        <v>0</v>
      </c>
      <c r="T39" s="13">
        <v>0</v>
      </c>
      <c r="U39" s="107">
        <f t="shared" si="0"/>
        <v>3900</v>
      </c>
      <c r="V39" s="74" t="s">
        <v>411</v>
      </c>
      <c r="W39" s="120" t="s">
        <v>507</v>
      </c>
    </row>
    <row r="40" spans="1:23" ht="20.100000000000001" customHeight="1" x14ac:dyDescent="0.3">
      <c r="A40" s="12">
        <v>36</v>
      </c>
      <c r="B40" s="111" t="s">
        <v>193</v>
      </c>
      <c r="C40" s="111" t="s">
        <v>194</v>
      </c>
      <c r="D40" s="112" t="s">
        <v>475</v>
      </c>
      <c r="E40" s="14">
        <v>45798</v>
      </c>
      <c r="F40" s="13" t="s">
        <v>476</v>
      </c>
      <c r="G40" s="126" t="s">
        <v>477</v>
      </c>
      <c r="H40" s="13" t="s">
        <v>478</v>
      </c>
      <c r="I40" s="111" t="s">
        <v>255</v>
      </c>
      <c r="J40" s="111" t="s">
        <v>280</v>
      </c>
      <c r="K40" s="111" t="s">
        <v>281</v>
      </c>
      <c r="L40" s="111">
        <v>353267993</v>
      </c>
      <c r="M40" s="111" t="s">
        <v>282</v>
      </c>
      <c r="N40" s="121">
        <v>73000</v>
      </c>
      <c r="O40" s="121">
        <v>3900</v>
      </c>
      <c r="P40" s="16" t="s">
        <v>479</v>
      </c>
      <c r="Q40" s="124">
        <v>45720</v>
      </c>
      <c r="R40" s="121">
        <v>3900</v>
      </c>
      <c r="S40" s="13">
        <v>0</v>
      </c>
      <c r="T40" s="13">
        <v>0</v>
      </c>
      <c r="U40" s="107">
        <f t="shared" si="0"/>
        <v>3900</v>
      </c>
      <c r="V40" s="74" t="s">
        <v>411</v>
      </c>
      <c r="W40" s="120" t="s">
        <v>507</v>
      </c>
    </row>
    <row r="41" spans="1:23" ht="20.100000000000001" customHeight="1" x14ac:dyDescent="0.3">
      <c r="A41" s="12">
        <v>37</v>
      </c>
      <c r="B41" s="111" t="s">
        <v>193</v>
      </c>
      <c r="C41" s="111" t="s">
        <v>194</v>
      </c>
      <c r="D41" s="112" t="s">
        <v>475</v>
      </c>
      <c r="E41" s="14">
        <v>45798</v>
      </c>
      <c r="F41" s="13" t="s">
        <v>476</v>
      </c>
      <c r="G41" s="126" t="s">
        <v>477</v>
      </c>
      <c r="H41" s="13" t="s">
        <v>478</v>
      </c>
      <c r="I41" s="111" t="s">
        <v>203</v>
      </c>
      <c r="J41" s="111" t="s">
        <v>283</v>
      </c>
      <c r="K41" s="111" t="s">
        <v>284</v>
      </c>
      <c r="L41" s="111">
        <v>354924482</v>
      </c>
      <c r="M41" s="111" t="s">
        <v>285</v>
      </c>
      <c r="N41" s="121">
        <v>73000</v>
      </c>
      <c r="O41" s="121">
        <v>3900</v>
      </c>
      <c r="P41" s="16" t="s">
        <v>479</v>
      </c>
      <c r="Q41" s="124">
        <v>45603</v>
      </c>
      <c r="R41" s="121">
        <v>3900</v>
      </c>
      <c r="S41" s="13">
        <v>0</v>
      </c>
      <c r="T41" s="13">
        <v>0</v>
      </c>
      <c r="U41" s="107">
        <f t="shared" si="0"/>
        <v>3900</v>
      </c>
      <c r="V41" s="74" t="s">
        <v>411</v>
      </c>
      <c r="W41" s="120" t="s">
        <v>507</v>
      </c>
    </row>
    <row r="42" spans="1:23" ht="20.100000000000001" customHeight="1" x14ac:dyDescent="0.3">
      <c r="A42" s="12">
        <v>38</v>
      </c>
      <c r="B42" s="111" t="s">
        <v>193</v>
      </c>
      <c r="C42" s="111" t="s">
        <v>194</v>
      </c>
      <c r="D42" s="112" t="s">
        <v>475</v>
      </c>
      <c r="E42" s="14">
        <v>45798</v>
      </c>
      <c r="F42" s="13" t="s">
        <v>476</v>
      </c>
      <c r="G42" s="126" t="s">
        <v>477</v>
      </c>
      <c r="H42" s="13" t="s">
        <v>478</v>
      </c>
      <c r="I42" s="111" t="s">
        <v>203</v>
      </c>
      <c r="J42" s="111" t="s">
        <v>283</v>
      </c>
      <c r="K42" s="111" t="s">
        <v>284</v>
      </c>
      <c r="L42" s="111">
        <v>354924482</v>
      </c>
      <c r="M42" s="111" t="s">
        <v>285</v>
      </c>
      <c r="N42" s="121">
        <v>73000</v>
      </c>
      <c r="O42" s="121">
        <v>3900</v>
      </c>
      <c r="P42" s="16" t="s">
        <v>479</v>
      </c>
      <c r="Q42" s="124">
        <v>45631</v>
      </c>
      <c r="R42" s="121">
        <v>3900</v>
      </c>
      <c r="S42" s="13">
        <v>0</v>
      </c>
      <c r="T42" s="13">
        <v>0</v>
      </c>
      <c r="U42" s="107">
        <f t="shared" si="0"/>
        <v>3900</v>
      </c>
      <c r="V42" s="74" t="s">
        <v>411</v>
      </c>
      <c r="W42" s="120" t="s">
        <v>507</v>
      </c>
    </row>
    <row r="43" spans="1:23" ht="20.100000000000001" customHeight="1" x14ac:dyDescent="0.3">
      <c r="A43" s="12">
        <v>39</v>
      </c>
      <c r="B43" s="111" t="s">
        <v>193</v>
      </c>
      <c r="C43" s="111" t="s">
        <v>194</v>
      </c>
      <c r="D43" s="112" t="s">
        <v>475</v>
      </c>
      <c r="E43" s="14">
        <v>45798</v>
      </c>
      <c r="F43" s="13" t="s">
        <v>476</v>
      </c>
      <c r="G43" s="126" t="s">
        <v>477</v>
      </c>
      <c r="H43" s="13" t="s">
        <v>478</v>
      </c>
      <c r="I43" s="111" t="s">
        <v>276</v>
      </c>
      <c r="J43" s="111" t="s">
        <v>286</v>
      </c>
      <c r="K43" s="111" t="s">
        <v>287</v>
      </c>
      <c r="L43" s="111">
        <v>355502709</v>
      </c>
      <c r="M43" s="111" t="s">
        <v>288</v>
      </c>
      <c r="N43" s="121">
        <v>65000</v>
      </c>
      <c r="O43" s="121">
        <v>3470</v>
      </c>
      <c r="P43" s="16" t="s">
        <v>479</v>
      </c>
      <c r="Q43" s="124">
        <v>45548</v>
      </c>
      <c r="R43" s="121">
        <v>3470</v>
      </c>
      <c r="S43" s="13">
        <v>0</v>
      </c>
      <c r="T43" s="13">
        <v>0</v>
      </c>
      <c r="U43" s="107">
        <f t="shared" si="0"/>
        <v>3470</v>
      </c>
      <c r="V43" s="74" t="s">
        <v>411</v>
      </c>
      <c r="W43" s="120" t="s">
        <v>507</v>
      </c>
    </row>
    <row r="44" spans="1:23" ht="20.100000000000001" customHeight="1" x14ac:dyDescent="0.3">
      <c r="A44" s="12">
        <v>40</v>
      </c>
      <c r="B44" s="111" t="s">
        <v>193</v>
      </c>
      <c r="C44" s="111" t="s">
        <v>194</v>
      </c>
      <c r="D44" s="112" t="s">
        <v>475</v>
      </c>
      <c r="E44" s="14">
        <v>45798</v>
      </c>
      <c r="F44" s="13" t="s">
        <v>476</v>
      </c>
      <c r="G44" s="126" t="s">
        <v>477</v>
      </c>
      <c r="H44" s="13" t="s">
        <v>478</v>
      </c>
      <c r="I44" s="111" t="s">
        <v>276</v>
      </c>
      <c r="J44" s="111" t="s">
        <v>286</v>
      </c>
      <c r="K44" s="111" t="s">
        <v>287</v>
      </c>
      <c r="L44" s="111">
        <v>355502709</v>
      </c>
      <c r="M44" s="111" t="s">
        <v>288</v>
      </c>
      <c r="N44" s="121">
        <v>65000</v>
      </c>
      <c r="O44" s="121">
        <v>3470</v>
      </c>
      <c r="P44" s="16" t="s">
        <v>479</v>
      </c>
      <c r="Q44" s="124">
        <v>45576</v>
      </c>
      <c r="R44" s="121">
        <v>3470</v>
      </c>
      <c r="S44" s="13">
        <v>0</v>
      </c>
      <c r="T44" s="13">
        <v>0</v>
      </c>
      <c r="U44" s="107">
        <f t="shared" si="0"/>
        <v>3470</v>
      </c>
      <c r="V44" s="74" t="s">
        <v>411</v>
      </c>
      <c r="W44" s="120" t="s">
        <v>507</v>
      </c>
    </row>
    <row r="45" spans="1:23" ht="20.100000000000001" customHeight="1" x14ac:dyDescent="0.3">
      <c r="A45" s="12">
        <v>41</v>
      </c>
      <c r="B45" s="111" t="s">
        <v>193</v>
      </c>
      <c r="C45" s="111" t="s">
        <v>194</v>
      </c>
      <c r="D45" s="112" t="s">
        <v>475</v>
      </c>
      <c r="E45" s="14">
        <v>45798</v>
      </c>
      <c r="F45" s="13" t="s">
        <v>476</v>
      </c>
      <c r="G45" s="126" t="s">
        <v>477</v>
      </c>
      <c r="H45" s="13" t="s">
        <v>478</v>
      </c>
      <c r="I45" s="111" t="s">
        <v>276</v>
      </c>
      <c r="J45" s="111" t="s">
        <v>286</v>
      </c>
      <c r="K45" s="111" t="s">
        <v>287</v>
      </c>
      <c r="L45" s="111">
        <v>355502709</v>
      </c>
      <c r="M45" s="111" t="s">
        <v>288</v>
      </c>
      <c r="N45" s="121">
        <v>65000</v>
      </c>
      <c r="O45" s="121">
        <v>3470</v>
      </c>
      <c r="P45" s="16" t="s">
        <v>479</v>
      </c>
      <c r="Q45" s="124">
        <v>45604</v>
      </c>
      <c r="R45" s="121">
        <v>3470</v>
      </c>
      <c r="S45" s="13">
        <v>0</v>
      </c>
      <c r="T45" s="13">
        <v>0</v>
      </c>
      <c r="U45" s="107">
        <f t="shared" si="0"/>
        <v>3470</v>
      </c>
      <c r="V45" s="74" t="s">
        <v>411</v>
      </c>
      <c r="W45" s="120" t="s">
        <v>507</v>
      </c>
    </row>
    <row r="46" spans="1:23" ht="20.100000000000001" customHeight="1" x14ac:dyDescent="0.3">
      <c r="A46" s="12">
        <v>42</v>
      </c>
      <c r="B46" s="111" t="s">
        <v>193</v>
      </c>
      <c r="C46" s="111" t="s">
        <v>194</v>
      </c>
      <c r="D46" s="112" t="s">
        <v>475</v>
      </c>
      <c r="E46" s="14">
        <v>45798</v>
      </c>
      <c r="F46" s="13" t="s">
        <v>476</v>
      </c>
      <c r="G46" s="126" t="s">
        <v>477</v>
      </c>
      <c r="H46" s="13" t="s">
        <v>478</v>
      </c>
      <c r="I46" s="111" t="s">
        <v>255</v>
      </c>
      <c r="J46" s="111" t="s">
        <v>289</v>
      </c>
      <c r="K46" s="111" t="s">
        <v>290</v>
      </c>
      <c r="L46" s="111">
        <v>354750562</v>
      </c>
      <c r="M46" s="111" t="s">
        <v>291</v>
      </c>
      <c r="N46" s="121">
        <v>73000</v>
      </c>
      <c r="O46" s="121">
        <v>3900</v>
      </c>
      <c r="P46" s="16" t="s">
        <v>479</v>
      </c>
      <c r="Q46" s="123">
        <v>45639</v>
      </c>
      <c r="R46" s="121">
        <v>3900</v>
      </c>
      <c r="S46" s="13">
        <v>0</v>
      </c>
      <c r="T46" s="13">
        <v>0</v>
      </c>
      <c r="U46" s="107">
        <f t="shared" si="0"/>
        <v>3900</v>
      </c>
      <c r="V46" s="74" t="s">
        <v>411</v>
      </c>
      <c r="W46" s="120" t="s">
        <v>507</v>
      </c>
    </row>
    <row r="47" spans="1:23" ht="20.100000000000001" customHeight="1" x14ac:dyDescent="0.3">
      <c r="A47" s="12">
        <v>43</v>
      </c>
      <c r="B47" s="111" t="s">
        <v>193</v>
      </c>
      <c r="C47" s="111" t="s">
        <v>194</v>
      </c>
      <c r="D47" s="112" t="s">
        <v>475</v>
      </c>
      <c r="E47" s="14">
        <v>45798</v>
      </c>
      <c r="F47" s="13" t="s">
        <v>476</v>
      </c>
      <c r="G47" s="126" t="s">
        <v>477</v>
      </c>
      <c r="H47" s="13" t="s">
        <v>478</v>
      </c>
      <c r="I47" s="111" t="s">
        <v>255</v>
      </c>
      <c r="J47" s="111" t="s">
        <v>289</v>
      </c>
      <c r="K47" s="111" t="s">
        <v>290</v>
      </c>
      <c r="L47" s="111">
        <v>354750562</v>
      </c>
      <c r="M47" s="111" t="s">
        <v>291</v>
      </c>
      <c r="N47" s="121">
        <v>73000</v>
      </c>
      <c r="O47" s="121">
        <v>3900</v>
      </c>
      <c r="P47" s="16" t="s">
        <v>479</v>
      </c>
      <c r="Q47" s="123">
        <v>45667</v>
      </c>
      <c r="R47" s="121">
        <v>3900</v>
      </c>
      <c r="S47" s="13">
        <v>0</v>
      </c>
      <c r="T47" s="13">
        <v>0</v>
      </c>
      <c r="U47" s="107">
        <f t="shared" si="0"/>
        <v>3900</v>
      </c>
      <c r="V47" s="74" t="s">
        <v>411</v>
      </c>
      <c r="W47" s="120" t="s">
        <v>507</v>
      </c>
    </row>
    <row r="48" spans="1:23" ht="20.100000000000001" customHeight="1" x14ac:dyDescent="0.3">
      <c r="A48" s="12">
        <v>44</v>
      </c>
      <c r="B48" s="111" t="s">
        <v>193</v>
      </c>
      <c r="C48" s="111" t="s">
        <v>194</v>
      </c>
      <c r="D48" s="112" t="s">
        <v>475</v>
      </c>
      <c r="E48" s="14">
        <v>45798</v>
      </c>
      <c r="F48" s="13" t="s">
        <v>476</v>
      </c>
      <c r="G48" s="126" t="s">
        <v>477</v>
      </c>
      <c r="H48" s="13" t="s">
        <v>478</v>
      </c>
      <c r="I48" s="111" t="s">
        <v>255</v>
      </c>
      <c r="J48" s="111" t="s">
        <v>289</v>
      </c>
      <c r="K48" s="111" t="s">
        <v>290</v>
      </c>
      <c r="L48" s="111">
        <v>354750562</v>
      </c>
      <c r="M48" s="111" t="s">
        <v>291</v>
      </c>
      <c r="N48" s="121">
        <v>73000</v>
      </c>
      <c r="O48" s="121">
        <v>3900</v>
      </c>
      <c r="P48" s="16" t="s">
        <v>479</v>
      </c>
      <c r="Q48" s="123">
        <v>45698</v>
      </c>
      <c r="R48" s="121">
        <v>3900</v>
      </c>
      <c r="S48" s="13">
        <v>0</v>
      </c>
      <c r="T48" s="13">
        <v>0</v>
      </c>
      <c r="U48" s="107">
        <f t="shared" si="0"/>
        <v>3900</v>
      </c>
      <c r="V48" s="74" t="s">
        <v>411</v>
      </c>
      <c r="W48" s="120" t="s">
        <v>507</v>
      </c>
    </row>
    <row r="49" spans="1:23" ht="20.100000000000001" customHeight="1" x14ac:dyDescent="0.3">
      <c r="A49" s="12">
        <v>45</v>
      </c>
      <c r="B49" s="111" t="s">
        <v>193</v>
      </c>
      <c r="C49" s="111" t="s">
        <v>194</v>
      </c>
      <c r="D49" s="112" t="s">
        <v>475</v>
      </c>
      <c r="E49" s="14">
        <v>45798</v>
      </c>
      <c r="F49" s="13" t="s">
        <v>476</v>
      </c>
      <c r="G49" s="126" t="s">
        <v>477</v>
      </c>
      <c r="H49" s="13" t="s">
        <v>478</v>
      </c>
      <c r="I49" s="111" t="s">
        <v>255</v>
      </c>
      <c r="J49" s="111" t="s">
        <v>289</v>
      </c>
      <c r="K49" s="111" t="s">
        <v>290</v>
      </c>
      <c r="L49" s="111">
        <v>354750562</v>
      </c>
      <c r="M49" s="111" t="s">
        <v>291</v>
      </c>
      <c r="N49" s="121">
        <v>73000</v>
      </c>
      <c r="O49" s="121">
        <v>3900</v>
      </c>
      <c r="P49" s="16" t="s">
        <v>479</v>
      </c>
      <c r="Q49" s="123">
        <v>45730</v>
      </c>
      <c r="R49" s="121">
        <v>3900</v>
      </c>
      <c r="S49" s="13">
        <v>0</v>
      </c>
      <c r="T49" s="13">
        <v>0</v>
      </c>
      <c r="U49" s="107">
        <f t="shared" si="0"/>
        <v>3900</v>
      </c>
      <c r="V49" s="74" t="s">
        <v>411</v>
      </c>
      <c r="W49" s="120" t="s">
        <v>507</v>
      </c>
    </row>
    <row r="50" spans="1:23" ht="20.100000000000001" customHeight="1" x14ac:dyDescent="0.3">
      <c r="A50" s="12">
        <v>46</v>
      </c>
      <c r="B50" s="111" t="s">
        <v>193</v>
      </c>
      <c r="C50" s="111" t="s">
        <v>194</v>
      </c>
      <c r="D50" s="112" t="s">
        <v>475</v>
      </c>
      <c r="E50" s="14">
        <v>45798</v>
      </c>
      <c r="F50" s="13" t="s">
        <v>476</v>
      </c>
      <c r="G50" s="126" t="s">
        <v>477</v>
      </c>
      <c r="H50" s="13" t="s">
        <v>478</v>
      </c>
      <c r="I50" s="111" t="s">
        <v>261</v>
      </c>
      <c r="J50" s="111" t="s">
        <v>292</v>
      </c>
      <c r="K50" s="111" t="s">
        <v>293</v>
      </c>
      <c r="L50" s="111">
        <v>356276257</v>
      </c>
      <c r="M50" s="111" t="s">
        <v>294</v>
      </c>
      <c r="N50" s="121">
        <v>80000</v>
      </c>
      <c r="O50" s="121">
        <v>4270</v>
      </c>
      <c r="P50" s="16" t="s">
        <v>479</v>
      </c>
      <c r="Q50" s="124">
        <v>45692</v>
      </c>
      <c r="R50" s="121">
        <v>4270</v>
      </c>
      <c r="S50" s="13">
        <v>0</v>
      </c>
      <c r="T50" s="13">
        <v>0</v>
      </c>
      <c r="U50" s="107">
        <f t="shared" si="0"/>
        <v>4270</v>
      </c>
      <c r="V50" s="74" t="s">
        <v>411</v>
      </c>
      <c r="W50" s="120" t="s">
        <v>507</v>
      </c>
    </row>
    <row r="51" spans="1:23" ht="20.100000000000001" customHeight="1" x14ac:dyDescent="0.3">
      <c r="A51" s="12">
        <v>47</v>
      </c>
      <c r="B51" s="111" t="s">
        <v>193</v>
      </c>
      <c r="C51" s="111" t="s">
        <v>194</v>
      </c>
      <c r="D51" s="112" t="s">
        <v>475</v>
      </c>
      <c r="E51" s="14">
        <v>45798</v>
      </c>
      <c r="F51" s="13" t="s">
        <v>476</v>
      </c>
      <c r="G51" s="126" t="s">
        <v>477</v>
      </c>
      <c r="H51" s="13" t="s">
        <v>478</v>
      </c>
      <c r="I51" s="111" t="s">
        <v>261</v>
      </c>
      <c r="J51" s="111" t="s">
        <v>292</v>
      </c>
      <c r="K51" s="111" t="s">
        <v>293</v>
      </c>
      <c r="L51" s="111">
        <v>356276257</v>
      </c>
      <c r="M51" s="111" t="s">
        <v>294</v>
      </c>
      <c r="N51" s="121">
        <v>80000</v>
      </c>
      <c r="O51" s="121">
        <v>4270</v>
      </c>
      <c r="P51" s="16" t="s">
        <v>479</v>
      </c>
      <c r="Q51" s="124">
        <v>45720</v>
      </c>
      <c r="R51" s="121">
        <v>4270</v>
      </c>
      <c r="S51" s="13">
        <v>0</v>
      </c>
      <c r="T51" s="13">
        <v>0</v>
      </c>
      <c r="U51" s="107">
        <f t="shared" si="0"/>
        <v>4270</v>
      </c>
      <c r="V51" s="74" t="s">
        <v>411</v>
      </c>
      <c r="W51" s="120" t="s">
        <v>507</v>
      </c>
    </row>
    <row r="52" spans="1:23" ht="20.100000000000001" customHeight="1" x14ac:dyDescent="0.3">
      <c r="A52" s="12">
        <v>48</v>
      </c>
      <c r="B52" s="111" t="s">
        <v>193</v>
      </c>
      <c r="C52" s="111" t="s">
        <v>194</v>
      </c>
      <c r="D52" s="112" t="s">
        <v>475</v>
      </c>
      <c r="E52" s="14">
        <v>45798</v>
      </c>
      <c r="F52" s="13" t="s">
        <v>476</v>
      </c>
      <c r="G52" s="126" t="s">
        <v>477</v>
      </c>
      <c r="H52" s="13" t="s">
        <v>478</v>
      </c>
      <c r="I52" s="111" t="s">
        <v>255</v>
      </c>
      <c r="J52" s="111" t="s">
        <v>295</v>
      </c>
      <c r="K52" s="111" t="s">
        <v>296</v>
      </c>
      <c r="L52" s="111">
        <v>354037264</v>
      </c>
      <c r="M52" s="111" t="s">
        <v>297</v>
      </c>
      <c r="N52" s="121">
        <v>73000</v>
      </c>
      <c r="O52" s="121">
        <v>3900</v>
      </c>
      <c r="P52" s="16" t="s">
        <v>479</v>
      </c>
      <c r="Q52" s="124">
        <v>45702</v>
      </c>
      <c r="R52" s="121">
        <v>3900</v>
      </c>
      <c r="S52" s="13">
        <v>0</v>
      </c>
      <c r="T52" s="13">
        <v>0</v>
      </c>
      <c r="U52" s="107">
        <f t="shared" si="0"/>
        <v>3900</v>
      </c>
      <c r="V52" s="74" t="s">
        <v>411</v>
      </c>
      <c r="W52" s="120" t="s">
        <v>507</v>
      </c>
    </row>
    <row r="53" spans="1:23" ht="20.100000000000001" customHeight="1" x14ac:dyDescent="0.3">
      <c r="A53" s="12">
        <v>49</v>
      </c>
      <c r="B53" s="111" t="s">
        <v>193</v>
      </c>
      <c r="C53" s="111" t="s">
        <v>194</v>
      </c>
      <c r="D53" s="112" t="s">
        <v>475</v>
      </c>
      <c r="E53" s="14">
        <v>45798</v>
      </c>
      <c r="F53" s="13" t="s">
        <v>476</v>
      </c>
      <c r="G53" s="126" t="s">
        <v>477</v>
      </c>
      <c r="H53" s="13" t="s">
        <v>478</v>
      </c>
      <c r="I53" s="111" t="s">
        <v>255</v>
      </c>
      <c r="J53" s="111" t="s">
        <v>295</v>
      </c>
      <c r="K53" s="111" t="s">
        <v>296</v>
      </c>
      <c r="L53" s="111">
        <v>354037264</v>
      </c>
      <c r="M53" s="111" t="s">
        <v>297</v>
      </c>
      <c r="N53" s="121">
        <v>73000</v>
      </c>
      <c r="O53" s="121">
        <v>3900</v>
      </c>
      <c r="P53" s="16" t="s">
        <v>479</v>
      </c>
      <c r="Q53" s="124">
        <v>45730</v>
      </c>
      <c r="R53" s="121">
        <v>3900</v>
      </c>
      <c r="S53" s="13">
        <v>0</v>
      </c>
      <c r="T53" s="13">
        <v>0</v>
      </c>
      <c r="U53" s="107">
        <f t="shared" si="0"/>
        <v>3900</v>
      </c>
      <c r="V53" s="74" t="s">
        <v>411</v>
      </c>
      <c r="W53" s="120" t="s">
        <v>507</v>
      </c>
    </row>
    <row r="54" spans="1:23" ht="20.100000000000001" customHeight="1" x14ac:dyDescent="0.3">
      <c r="A54" s="12">
        <v>50</v>
      </c>
      <c r="B54" s="111" t="s">
        <v>193</v>
      </c>
      <c r="C54" s="111" t="s">
        <v>194</v>
      </c>
      <c r="D54" s="112" t="s">
        <v>475</v>
      </c>
      <c r="E54" s="14">
        <v>45798</v>
      </c>
      <c r="F54" s="13" t="s">
        <v>476</v>
      </c>
      <c r="G54" s="126" t="s">
        <v>477</v>
      </c>
      <c r="H54" s="13" t="s">
        <v>478</v>
      </c>
      <c r="I54" s="111" t="s">
        <v>276</v>
      </c>
      <c r="J54" s="111" t="s">
        <v>298</v>
      </c>
      <c r="K54" s="111" t="s">
        <v>299</v>
      </c>
      <c r="L54" s="111">
        <v>355502817</v>
      </c>
      <c r="M54" s="111" t="s">
        <v>288</v>
      </c>
      <c r="N54" s="121">
        <v>65000</v>
      </c>
      <c r="O54" s="121">
        <v>3470</v>
      </c>
      <c r="P54" s="16" t="s">
        <v>479</v>
      </c>
      <c r="Q54" s="124">
        <v>45548</v>
      </c>
      <c r="R54" s="121">
        <v>3470</v>
      </c>
      <c r="S54" s="13">
        <v>0</v>
      </c>
      <c r="T54" s="13">
        <v>0</v>
      </c>
      <c r="U54" s="107">
        <f t="shared" si="0"/>
        <v>3470</v>
      </c>
      <c r="V54" s="74" t="s">
        <v>411</v>
      </c>
      <c r="W54" s="120" t="s">
        <v>507</v>
      </c>
    </row>
    <row r="55" spans="1:23" ht="20.100000000000001" customHeight="1" x14ac:dyDescent="0.3">
      <c r="A55" s="12">
        <v>51</v>
      </c>
      <c r="B55" s="111" t="s">
        <v>193</v>
      </c>
      <c r="C55" s="111" t="s">
        <v>194</v>
      </c>
      <c r="D55" s="112" t="s">
        <v>475</v>
      </c>
      <c r="E55" s="14">
        <v>45798</v>
      </c>
      <c r="F55" s="13" t="s">
        <v>476</v>
      </c>
      <c r="G55" s="126" t="s">
        <v>477</v>
      </c>
      <c r="H55" s="13" t="s">
        <v>478</v>
      </c>
      <c r="I55" s="111" t="s">
        <v>276</v>
      </c>
      <c r="J55" s="111" t="s">
        <v>298</v>
      </c>
      <c r="K55" s="111" t="s">
        <v>299</v>
      </c>
      <c r="L55" s="111">
        <v>355502817</v>
      </c>
      <c r="M55" s="111" t="s">
        <v>288</v>
      </c>
      <c r="N55" s="121">
        <v>65000</v>
      </c>
      <c r="O55" s="121">
        <v>3470</v>
      </c>
      <c r="P55" s="16" t="s">
        <v>479</v>
      </c>
      <c r="Q55" s="124">
        <v>45576</v>
      </c>
      <c r="R55" s="121">
        <v>3470</v>
      </c>
      <c r="S55" s="13">
        <v>0</v>
      </c>
      <c r="T55" s="13">
        <v>0</v>
      </c>
      <c r="U55" s="107">
        <f t="shared" si="0"/>
        <v>3470</v>
      </c>
      <c r="V55" s="74" t="s">
        <v>411</v>
      </c>
      <c r="W55" s="120" t="s">
        <v>507</v>
      </c>
    </row>
    <row r="56" spans="1:23" ht="20.100000000000001" customHeight="1" x14ac:dyDescent="0.3">
      <c r="A56" s="12">
        <v>52</v>
      </c>
      <c r="B56" s="111" t="s">
        <v>193</v>
      </c>
      <c r="C56" s="111" t="s">
        <v>194</v>
      </c>
      <c r="D56" s="112" t="s">
        <v>475</v>
      </c>
      <c r="E56" s="14">
        <v>45798</v>
      </c>
      <c r="F56" s="13" t="s">
        <v>476</v>
      </c>
      <c r="G56" s="126" t="s">
        <v>477</v>
      </c>
      <c r="H56" s="13" t="s">
        <v>478</v>
      </c>
      <c r="I56" s="111" t="s">
        <v>203</v>
      </c>
      <c r="J56" s="111" t="s">
        <v>300</v>
      </c>
      <c r="K56" s="111" t="s">
        <v>301</v>
      </c>
      <c r="L56" s="111">
        <v>354376505</v>
      </c>
      <c r="M56" s="111" t="s">
        <v>302</v>
      </c>
      <c r="N56" s="121">
        <v>63000</v>
      </c>
      <c r="O56" s="121">
        <v>3360</v>
      </c>
      <c r="P56" s="16" t="s">
        <v>479</v>
      </c>
      <c r="Q56" s="124">
        <v>45505</v>
      </c>
      <c r="R56" s="121">
        <v>3360</v>
      </c>
      <c r="S56" s="13">
        <v>0</v>
      </c>
      <c r="T56" s="13">
        <v>0</v>
      </c>
      <c r="U56" s="107">
        <f t="shared" si="0"/>
        <v>3360</v>
      </c>
      <c r="V56" s="74" t="s">
        <v>411</v>
      </c>
      <c r="W56" s="120" t="s">
        <v>507</v>
      </c>
    </row>
    <row r="57" spans="1:23" ht="20.100000000000001" customHeight="1" x14ac:dyDescent="0.3">
      <c r="A57" s="12">
        <v>53</v>
      </c>
      <c r="B57" s="111" t="s">
        <v>193</v>
      </c>
      <c r="C57" s="111" t="s">
        <v>194</v>
      </c>
      <c r="D57" s="112" t="s">
        <v>475</v>
      </c>
      <c r="E57" s="14">
        <v>45798</v>
      </c>
      <c r="F57" s="13" t="s">
        <v>476</v>
      </c>
      <c r="G57" s="126" t="s">
        <v>477</v>
      </c>
      <c r="H57" s="13" t="s">
        <v>478</v>
      </c>
      <c r="I57" s="111" t="s">
        <v>203</v>
      </c>
      <c r="J57" s="111" t="s">
        <v>300</v>
      </c>
      <c r="K57" s="111" t="s">
        <v>301</v>
      </c>
      <c r="L57" s="111">
        <v>354376505</v>
      </c>
      <c r="M57" s="111" t="s">
        <v>302</v>
      </c>
      <c r="N57" s="121">
        <v>63000</v>
      </c>
      <c r="O57" s="121">
        <v>3360</v>
      </c>
      <c r="P57" s="16" t="s">
        <v>479</v>
      </c>
      <c r="Q57" s="124">
        <v>45603</v>
      </c>
      <c r="R57" s="121">
        <v>3360</v>
      </c>
      <c r="S57" s="13">
        <v>0</v>
      </c>
      <c r="T57" s="13">
        <v>0</v>
      </c>
      <c r="U57" s="107">
        <f t="shared" si="0"/>
        <v>3360</v>
      </c>
      <c r="V57" s="74" t="s">
        <v>411</v>
      </c>
      <c r="W57" s="120" t="s">
        <v>507</v>
      </c>
    </row>
    <row r="58" spans="1:23" ht="20.100000000000001" customHeight="1" x14ac:dyDescent="0.3">
      <c r="A58" s="12">
        <v>54</v>
      </c>
      <c r="B58" s="111" t="s">
        <v>193</v>
      </c>
      <c r="C58" s="111" t="s">
        <v>194</v>
      </c>
      <c r="D58" s="112" t="s">
        <v>475</v>
      </c>
      <c r="E58" s="14">
        <v>45798</v>
      </c>
      <c r="F58" s="13" t="s">
        <v>476</v>
      </c>
      <c r="G58" s="126" t="s">
        <v>477</v>
      </c>
      <c r="H58" s="13" t="s">
        <v>478</v>
      </c>
      <c r="I58" s="111" t="s">
        <v>227</v>
      </c>
      <c r="J58" s="111" t="s">
        <v>303</v>
      </c>
      <c r="K58" s="111" t="s">
        <v>304</v>
      </c>
      <c r="L58" s="111">
        <v>350247724</v>
      </c>
      <c r="M58" s="111" t="s">
        <v>305</v>
      </c>
      <c r="N58" s="121">
        <v>65959</v>
      </c>
      <c r="O58" s="121">
        <v>3550</v>
      </c>
      <c r="P58" s="16" t="s">
        <v>479</v>
      </c>
      <c r="Q58" s="123">
        <v>45512</v>
      </c>
      <c r="R58" s="121">
        <v>3550</v>
      </c>
      <c r="S58" s="13">
        <v>0</v>
      </c>
      <c r="T58" s="13">
        <v>0</v>
      </c>
      <c r="U58" s="107">
        <f t="shared" si="0"/>
        <v>3550</v>
      </c>
      <c r="V58" s="74" t="s">
        <v>411</v>
      </c>
      <c r="W58" s="120" t="s">
        <v>507</v>
      </c>
    </row>
    <row r="59" spans="1:23" ht="20.100000000000001" customHeight="1" x14ac:dyDescent="0.3">
      <c r="A59" s="12">
        <v>55</v>
      </c>
      <c r="B59" s="111" t="s">
        <v>193</v>
      </c>
      <c r="C59" s="111" t="s">
        <v>194</v>
      </c>
      <c r="D59" s="112" t="s">
        <v>475</v>
      </c>
      <c r="E59" s="14">
        <v>45798</v>
      </c>
      <c r="F59" s="13" t="s">
        <v>476</v>
      </c>
      <c r="G59" s="126" t="s">
        <v>477</v>
      </c>
      <c r="H59" s="13" t="s">
        <v>478</v>
      </c>
      <c r="I59" s="111" t="s">
        <v>227</v>
      </c>
      <c r="J59" s="111" t="s">
        <v>303</v>
      </c>
      <c r="K59" s="111" t="s">
        <v>304</v>
      </c>
      <c r="L59" s="111">
        <v>350247724</v>
      </c>
      <c r="M59" s="111" t="s">
        <v>305</v>
      </c>
      <c r="N59" s="121">
        <v>65959</v>
      </c>
      <c r="O59" s="121">
        <v>3550</v>
      </c>
      <c r="P59" s="16" t="s">
        <v>479</v>
      </c>
      <c r="Q59" s="123">
        <v>45543</v>
      </c>
      <c r="R59" s="121">
        <v>3550</v>
      </c>
      <c r="S59" s="13">
        <v>0</v>
      </c>
      <c r="T59" s="13">
        <v>0</v>
      </c>
      <c r="U59" s="107">
        <f t="shared" si="0"/>
        <v>3550</v>
      </c>
      <c r="V59" s="74" t="s">
        <v>411</v>
      </c>
      <c r="W59" s="120" t="s">
        <v>507</v>
      </c>
    </row>
    <row r="60" spans="1:23" ht="20.100000000000001" customHeight="1" x14ac:dyDescent="0.3">
      <c r="A60" s="12">
        <v>56</v>
      </c>
      <c r="B60" s="111" t="s">
        <v>193</v>
      </c>
      <c r="C60" s="111" t="s">
        <v>194</v>
      </c>
      <c r="D60" s="112" t="s">
        <v>475</v>
      </c>
      <c r="E60" s="14">
        <v>45798</v>
      </c>
      <c r="F60" s="13" t="s">
        <v>476</v>
      </c>
      <c r="G60" s="126" t="s">
        <v>477</v>
      </c>
      <c r="H60" s="13" t="s">
        <v>478</v>
      </c>
      <c r="I60" s="111" t="s">
        <v>306</v>
      </c>
      <c r="J60" s="111" t="s">
        <v>308</v>
      </c>
      <c r="K60" s="111" t="s">
        <v>309</v>
      </c>
      <c r="L60" s="111">
        <v>355844717</v>
      </c>
      <c r="M60" s="111" t="s">
        <v>310</v>
      </c>
      <c r="N60" s="121">
        <v>73000</v>
      </c>
      <c r="O60" s="121">
        <v>3900</v>
      </c>
      <c r="P60" s="16" t="s">
        <v>479</v>
      </c>
      <c r="Q60" s="123">
        <v>45568</v>
      </c>
      <c r="R60" s="121">
        <v>3900</v>
      </c>
      <c r="S60" s="13">
        <v>0</v>
      </c>
      <c r="T60" s="13">
        <v>0</v>
      </c>
      <c r="U60" s="107">
        <f t="shared" si="0"/>
        <v>3900</v>
      </c>
      <c r="V60" s="74" t="s">
        <v>411</v>
      </c>
      <c r="W60" s="120" t="s">
        <v>507</v>
      </c>
    </row>
    <row r="61" spans="1:23" ht="20.100000000000001" customHeight="1" x14ac:dyDescent="0.3">
      <c r="A61" s="12">
        <v>57</v>
      </c>
      <c r="B61" s="111" t="s">
        <v>193</v>
      </c>
      <c r="C61" s="111" t="s">
        <v>194</v>
      </c>
      <c r="D61" s="112" t="s">
        <v>475</v>
      </c>
      <c r="E61" s="14">
        <v>45798</v>
      </c>
      <c r="F61" s="13" t="s">
        <v>476</v>
      </c>
      <c r="G61" s="126" t="s">
        <v>477</v>
      </c>
      <c r="H61" s="13" t="s">
        <v>478</v>
      </c>
      <c r="I61" s="111" t="s">
        <v>306</v>
      </c>
      <c r="J61" s="111" t="s">
        <v>308</v>
      </c>
      <c r="K61" s="111" t="s">
        <v>309</v>
      </c>
      <c r="L61" s="111">
        <v>355844717</v>
      </c>
      <c r="M61" s="111" t="s">
        <v>310</v>
      </c>
      <c r="N61" s="121">
        <v>73000</v>
      </c>
      <c r="O61" s="121">
        <v>3900</v>
      </c>
      <c r="P61" s="16" t="s">
        <v>479</v>
      </c>
      <c r="Q61" s="123">
        <v>45694</v>
      </c>
      <c r="R61" s="121">
        <v>3900</v>
      </c>
      <c r="S61" s="13">
        <v>0</v>
      </c>
      <c r="T61" s="13">
        <v>0</v>
      </c>
      <c r="U61" s="107">
        <f t="shared" si="0"/>
        <v>3900</v>
      </c>
      <c r="V61" s="74" t="s">
        <v>411</v>
      </c>
      <c r="W61" s="120" t="s">
        <v>507</v>
      </c>
    </row>
    <row r="62" spans="1:23" ht="20.100000000000001" customHeight="1" x14ac:dyDescent="0.3">
      <c r="A62" s="12">
        <v>58</v>
      </c>
      <c r="B62" s="111" t="s">
        <v>193</v>
      </c>
      <c r="C62" s="111" t="s">
        <v>194</v>
      </c>
      <c r="D62" s="112" t="s">
        <v>475</v>
      </c>
      <c r="E62" s="14">
        <v>45798</v>
      </c>
      <c r="F62" s="13" t="s">
        <v>476</v>
      </c>
      <c r="G62" s="126" t="s">
        <v>477</v>
      </c>
      <c r="H62" s="13" t="s">
        <v>478</v>
      </c>
      <c r="I62" s="111" t="s">
        <v>311</v>
      </c>
      <c r="J62" s="111" t="s">
        <v>313</v>
      </c>
      <c r="K62" s="111" t="s">
        <v>314</v>
      </c>
      <c r="L62" s="111">
        <v>350871568</v>
      </c>
      <c r="M62" s="111" t="s">
        <v>315</v>
      </c>
      <c r="N62" s="121">
        <v>54478</v>
      </c>
      <c r="O62" s="121">
        <v>2950</v>
      </c>
      <c r="P62" s="16" t="s">
        <v>479</v>
      </c>
      <c r="Q62" s="123">
        <v>45548</v>
      </c>
      <c r="R62" s="121">
        <v>2950</v>
      </c>
      <c r="S62" s="13">
        <v>0</v>
      </c>
      <c r="T62" s="13">
        <v>0</v>
      </c>
      <c r="U62" s="107">
        <f t="shared" si="0"/>
        <v>2950</v>
      </c>
      <c r="V62" s="74" t="s">
        <v>411</v>
      </c>
      <c r="W62" s="120" t="s">
        <v>507</v>
      </c>
    </row>
    <row r="63" spans="1:23" ht="20.100000000000001" customHeight="1" x14ac:dyDescent="0.3">
      <c r="A63" s="12">
        <v>59</v>
      </c>
      <c r="B63" s="111" t="s">
        <v>193</v>
      </c>
      <c r="C63" s="111" t="s">
        <v>194</v>
      </c>
      <c r="D63" s="112" t="s">
        <v>475</v>
      </c>
      <c r="E63" s="14">
        <v>45798</v>
      </c>
      <c r="F63" s="13" t="s">
        <v>476</v>
      </c>
      <c r="G63" s="126" t="s">
        <v>477</v>
      </c>
      <c r="H63" s="13" t="s">
        <v>478</v>
      </c>
      <c r="I63" s="111" t="s">
        <v>311</v>
      </c>
      <c r="J63" s="111" t="s">
        <v>313</v>
      </c>
      <c r="K63" s="111" t="s">
        <v>314</v>
      </c>
      <c r="L63" s="111">
        <v>350871568</v>
      </c>
      <c r="M63" s="111" t="s">
        <v>315</v>
      </c>
      <c r="N63" s="121">
        <v>54478</v>
      </c>
      <c r="O63" s="121">
        <v>2950</v>
      </c>
      <c r="P63" s="16" t="s">
        <v>479</v>
      </c>
      <c r="Q63" s="123">
        <v>45576</v>
      </c>
      <c r="R63" s="121">
        <v>2950</v>
      </c>
      <c r="S63" s="13">
        <v>0</v>
      </c>
      <c r="T63" s="13">
        <v>0</v>
      </c>
      <c r="U63" s="107">
        <f t="shared" si="0"/>
        <v>2950</v>
      </c>
      <c r="V63" s="74" t="s">
        <v>411</v>
      </c>
      <c r="W63" s="120" t="s">
        <v>507</v>
      </c>
    </row>
    <row r="64" spans="1:23" ht="20.100000000000001" customHeight="1" x14ac:dyDescent="0.3">
      <c r="A64" s="12">
        <v>60</v>
      </c>
      <c r="B64" s="111" t="s">
        <v>193</v>
      </c>
      <c r="C64" s="111" t="s">
        <v>194</v>
      </c>
      <c r="D64" s="112" t="s">
        <v>475</v>
      </c>
      <c r="E64" s="14">
        <v>45798</v>
      </c>
      <c r="F64" s="13" t="s">
        <v>476</v>
      </c>
      <c r="G64" s="126" t="s">
        <v>477</v>
      </c>
      <c r="H64" s="13" t="s">
        <v>478</v>
      </c>
      <c r="I64" s="111" t="s">
        <v>311</v>
      </c>
      <c r="J64" s="111" t="s">
        <v>313</v>
      </c>
      <c r="K64" s="111" t="s">
        <v>314</v>
      </c>
      <c r="L64" s="111">
        <v>350871568</v>
      </c>
      <c r="M64" s="111" t="s">
        <v>315</v>
      </c>
      <c r="N64" s="121">
        <v>54478</v>
      </c>
      <c r="O64" s="121">
        <v>2950</v>
      </c>
      <c r="P64" s="16" t="s">
        <v>479</v>
      </c>
      <c r="Q64" s="123">
        <v>45604</v>
      </c>
      <c r="R64" s="121">
        <v>2950</v>
      </c>
      <c r="S64" s="13">
        <v>0</v>
      </c>
      <c r="T64" s="13">
        <v>0</v>
      </c>
      <c r="U64" s="107">
        <f t="shared" si="0"/>
        <v>2950</v>
      </c>
      <c r="V64" s="74" t="s">
        <v>411</v>
      </c>
      <c r="W64" s="120" t="s">
        <v>507</v>
      </c>
    </row>
    <row r="65" spans="1:23" ht="20.100000000000001" customHeight="1" x14ac:dyDescent="0.3">
      <c r="A65" s="12">
        <v>61</v>
      </c>
      <c r="B65" s="111" t="s">
        <v>193</v>
      </c>
      <c r="C65" s="111" t="s">
        <v>194</v>
      </c>
      <c r="D65" s="112" t="s">
        <v>475</v>
      </c>
      <c r="E65" s="14">
        <v>45798</v>
      </c>
      <c r="F65" s="13" t="s">
        <v>476</v>
      </c>
      <c r="G65" s="126" t="s">
        <v>477</v>
      </c>
      <c r="H65" s="13" t="s">
        <v>478</v>
      </c>
      <c r="I65" s="111" t="s">
        <v>317</v>
      </c>
      <c r="J65" s="111" t="s">
        <v>319</v>
      </c>
      <c r="K65" s="111" t="s">
        <v>320</v>
      </c>
      <c r="L65" s="111">
        <v>355445207</v>
      </c>
      <c r="M65" s="111" t="s">
        <v>264</v>
      </c>
      <c r="N65" s="121">
        <v>72000</v>
      </c>
      <c r="O65" s="121">
        <v>3840</v>
      </c>
      <c r="P65" s="16" t="s">
        <v>479</v>
      </c>
      <c r="Q65" s="123">
        <v>45601</v>
      </c>
      <c r="R65" s="121">
        <v>3840</v>
      </c>
      <c r="S65" s="13">
        <v>0</v>
      </c>
      <c r="T65" s="13">
        <v>0</v>
      </c>
      <c r="U65" s="107">
        <f t="shared" si="0"/>
        <v>3840</v>
      </c>
      <c r="V65" s="74" t="s">
        <v>411</v>
      </c>
      <c r="W65" s="120" t="s">
        <v>507</v>
      </c>
    </row>
    <row r="66" spans="1:23" ht="20.100000000000001" customHeight="1" x14ac:dyDescent="0.3">
      <c r="A66" s="12">
        <v>62</v>
      </c>
      <c r="B66" s="111" t="s">
        <v>193</v>
      </c>
      <c r="C66" s="111" t="s">
        <v>194</v>
      </c>
      <c r="D66" s="112" t="s">
        <v>475</v>
      </c>
      <c r="E66" s="14">
        <v>45798</v>
      </c>
      <c r="F66" s="13" t="s">
        <v>476</v>
      </c>
      <c r="G66" s="126" t="s">
        <v>477</v>
      </c>
      <c r="H66" s="13" t="s">
        <v>478</v>
      </c>
      <c r="I66" s="111" t="s">
        <v>317</v>
      </c>
      <c r="J66" s="111" t="s">
        <v>319</v>
      </c>
      <c r="K66" s="111" t="s">
        <v>320</v>
      </c>
      <c r="L66" s="111">
        <v>355445207</v>
      </c>
      <c r="M66" s="111" t="s">
        <v>264</v>
      </c>
      <c r="N66" s="121">
        <v>72000</v>
      </c>
      <c r="O66" s="121">
        <v>3840</v>
      </c>
      <c r="P66" s="16" t="s">
        <v>479</v>
      </c>
      <c r="Q66" s="123">
        <v>45629</v>
      </c>
      <c r="R66" s="121">
        <v>3840</v>
      </c>
      <c r="S66" s="13">
        <v>0</v>
      </c>
      <c r="T66" s="13">
        <v>0</v>
      </c>
      <c r="U66" s="107">
        <f t="shared" si="0"/>
        <v>3840</v>
      </c>
      <c r="V66" s="74" t="s">
        <v>411</v>
      </c>
      <c r="W66" s="120" t="s">
        <v>507</v>
      </c>
    </row>
    <row r="67" spans="1:23" ht="20.100000000000001" customHeight="1" x14ac:dyDescent="0.3">
      <c r="A67" s="12">
        <v>63</v>
      </c>
      <c r="B67" s="111" t="s">
        <v>193</v>
      </c>
      <c r="C67" s="111" t="s">
        <v>194</v>
      </c>
      <c r="D67" s="112" t="s">
        <v>475</v>
      </c>
      <c r="E67" s="14">
        <v>45798</v>
      </c>
      <c r="F67" s="13" t="s">
        <v>476</v>
      </c>
      <c r="G67" s="126" t="s">
        <v>477</v>
      </c>
      <c r="H67" s="13" t="s">
        <v>478</v>
      </c>
      <c r="I67" s="111" t="s">
        <v>317</v>
      </c>
      <c r="J67" s="111" t="s">
        <v>319</v>
      </c>
      <c r="K67" s="111" t="s">
        <v>320</v>
      </c>
      <c r="L67" s="111">
        <v>355445207</v>
      </c>
      <c r="M67" s="111" t="s">
        <v>264</v>
      </c>
      <c r="N67" s="121">
        <v>72000</v>
      </c>
      <c r="O67" s="121">
        <v>3840</v>
      </c>
      <c r="P67" s="16" t="s">
        <v>479</v>
      </c>
      <c r="Q67" s="123">
        <v>45659</v>
      </c>
      <c r="R67" s="121">
        <v>3840</v>
      </c>
      <c r="S67" s="13">
        <v>0</v>
      </c>
      <c r="T67" s="13">
        <v>0</v>
      </c>
      <c r="U67" s="107">
        <f t="shared" si="0"/>
        <v>3840</v>
      </c>
      <c r="V67" s="74" t="s">
        <v>411</v>
      </c>
      <c r="W67" s="120" t="s">
        <v>507</v>
      </c>
    </row>
    <row r="68" spans="1:23" ht="20.100000000000001" customHeight="1" x14ac:dyDescent="0.3">
      <c r="A68" s="12">
        <v>64</v>
      </c>
      <c r="B68" s="111" t="s">
        <v>193</v>
      </c>
      <c r="C68" s="111" t="s">
        <v>194</v>
      </c>
      <c r="D68" s="112" t="s">
        <v>475</v>
      </c>
      <c r="E68" s="14">
        <v>45798</v>
      </c>
      <c r="F68" s="13" t="s">
        <v>476</v>
      </c>
      <c r="G68" s="126" t="s">
        <v>477</v>
      </c>
      <c r="H68" s="13" t="s">
        <v>478</v>
      </c>
      <c r="I68" s="111" t="s">
        <v>322</v>
      </c>
      <c r="J68" s="111" t="s">
        <v>324</v>
      </c>
      <c r="K68" s="111" t="s">
        <v>325</v>
      </c>
      <c r="L68" s="111">
        <v>351351724</v>
      </c>
      <c r="M68" s="111" t="s">
        <v>326</v>
      </c>
      <c r="N68" s="121">
        <v>52000</v>
      </c>
      <c r="O68" s="121">
        <v>2800</v>
      </c>
      <c r="P68" s="16" t="s">
        <v>479</v>
      </c>
      <c r="Q68" s="123">
        <v>45776</v>
      </c>
      <c r="R68" s="121">
        <v>2800</v>
      </c>
      <c r="S68" s="13">
        <v>0</v>
      </c>
      <c r="T68" s="13">
        <v>0</v>
      </c>
      <c r="U68" s="107">
        <f t="shared" si="0"/>
        <v>2800</v>
      </c>
      <c r="V68" s="74" t="s">
        <v>409</v>
      </c>
      <c r="W68" s="120" t="s">
        <v>507</v>
      </c>
    </row>
    <row r="69" spans="1:23" ht="20.100000000000001" customHeight="1" x14ac:dyDescent="0.3">
      <c r="A69" s="12">
        <v>65</v>
      </c>
      <c r="B69" s="111" t="s">
        <v>193</v>
      </c>
      <c r="C69" s="111" t="s">
        <v>194</v>
      </c>
      <c r="D69" s="112" t="s">
        <v>475</v>
      </c>
      <c r="E69" s="14">
        <v>45798</v>
      </c>
      <c r="F69" s="13" t="s">
        <v>476</v>
      </c>
      <c r="G69" s="126" t="s">
        <v>477</v>
      </c>
      <c r="H69" s="13" t="s">
        <v>478</v>
      </c>
      <c r="I69" s="111" t="s">
        <v>213</v>
      </c>
      <c r="J69" s="111" t="s">
        <v>327</v>
      </c>
      <c r="K69" s="111" t="s">
        <v>328</v>
      </c>
      <c r="L69" s="111">
        <v>357257992</v>
      </c>
      <c r="M69" s="111" t="s">
        <v>329</v>
      </c>
      <c r="N69" s="121">
        <v>40000</v>
      </c>
      <c r="O69" s="121">
        <v>2690</v>
      </c>
      <c r="P69" s="16" t="s">
        <v>479</v>
      </c>
      <c r="Q69" s="124">
        <v>45702</v>
      </c>
      <c r="R69" s="121">
        <v>2690</v>
      </c>
      <c r="S69" s="13">
        <v>0</v>
      </c>
      <c r="T69" s="13">
        <v>0</v>
      </c>
      <c r="U69" s="107">
        <f t="shared" si="0"/>
        <v>2690</v>
      </c>
      <c r="V69" s="74" t="s">
        <v>411</v>
      </c>
      <c r="W69" s="120" t="s">
        <v>507</v>
      </c>
    </row>
    <row r="70" spans="1:23" ht="20.100000000000001" customHeight="1" x14ac:dyDescent="0.3">
      <c r="A70" s="12">
        <v>66</v>
      </c>
      <c r="B70" s="111" t="s">
        <v>193</v>
      </c>
      <c r="C70" s="111" t="s">
        <v>194</v>
      </c>
      <c r="D70" s="112" t="s">
        <v>475</v>
      </c>
      <c r="E70" s="14">
        <v>45798</v>
      </c>
      <c r="F70" s="13" t="s">
        <v>476</v>
      </c>
      <c r="G70" s="126" t="s">
        <v>477</v>
      </c>
      <c r="H70" s="13" t="s">
        <v>478</v>
      </c>
      <c r="I70" s="111" t="s">
        <v>213</v>
      </c>
      <c r="J70" s="111" t="s">
        <v>327</v>
      </c>
      <c r="K70" s="111" t="s">
        <v>328</v>
      </c>
      <c r="L70" s="111">
        <v>357257992</v>
      </c>
      <c r="M70" s="111" t="s">
        <v>329</v>
      </c>
      <c r="N70" s="121">
        <v>40000</v>
      </c>
      <c r="O70" s="121">
        <v>2690</v>
      </c>
      <c r="P70" s="16" t="s">
        <v>479</v>
      </c>
      <c r="Q70" s="124">
        <v>45730</v>
      </c>
      <c r="R70" s="121">
        <v>2690</v>
      </c>
      <c r="S70" s="13">
        <v>0</v>
      </c>
      <c r="T70" s="13">
        <v>0</v>
      </c>
      <c r="U70" s="107">
        <f t="shared" ref="U70:U133" si="1">R70-(S70+T70)</f>
        <v>2690</v>
      </c>
      <c r="V70" s="74" t="s">
        <v>411</v>
      </c>
      <c r="W70" s="120" t="s">
        <v>507</v>
      </c>
    </row>
    <row r="71" spans="1:23" ht="20.100000000000001" customHeight="1" x14ac:dyDescent="0.3">
      <c r="A71" s="12">
        <v>67</v>
      </c>
      <c r="B71" s="111" t="s">
        <v>193</v>
      </c>
      <c r="C71" s="111" t="s">
        <v>194</v>
      </c>
      <c r="D71" s="112" t="s">
        <v>475</v>
      </c>
      <c r="E71" s="14">
        <v>45798</v>
      </c>
      <c r="F71" s="13" t="s">
        <v>476</v>
      </c>
      <c r="G71" s="126" t="s">
        <v>477</v>
      </c>
      <c r="H71" s="13" t="s">
        <v>478</v>
      </c>
      <c r="I71" s="111" t="s">
        <v>330</v>
      </c>
      <c r="J71" s="111" t="s">
        <v>332</v>
      </c>
      <c r="K71" s="111" t="s">
        <v>333</v>
      </c>
      <c r="L71" s="111">
        <v>350934115</v>
      </c>
      <c r="M71" s="111" t="s">
        <v>334</v>
      </c>
      <c r="N71" s="121">
        <v>65959</v>
      </c>
      <c r="O71" s="121">
        <v>3550</v>
      </c>
      <c r="P71" s="16" t="s">
        <v>479</v>
      </c>
      <c r="Q71" s="124">
        <v>45698</v>
      </c>
      <c r="R71" s="121">
        <v>3550</v>
      </c>
      <c r="S71" s="13">
        <v>0</v>
      </c>
      <c r="T71" s="13">
        <v>0</v>
      </c>
      <c r="U71" s="107">
        <f t="shared" si="1"/>
        <v>3550</v>
      </c>
      <c r="V71" s="74" t="s">
        <v>411</v>
      </c>
      <c r="W71" s="120" t="s">
        <v>507</v>
      </c>
    </row>
    <row r="72" spans="1:23" ht="20.100000000000001" customHeight="1" x14ac:dyDescent="0.3">
      <c r="A72" s="12">
        <v>68</v>
      </c>
      <c r="B72" s="111" t="s">
        <v>193</v>
      </c>
      <c r="C72" s="111" t="s">
        <v>194</v>
      </c>
      <c r="D72" s="112" t="s">
        <v>475</v>
      </c>
      <c r="E72" s="14">
        <v>45798</v>
      </c>
      <c r="F72" s="13" t="s">
        <v>476</v>
      </c>
      <c r="G72" s="126" t="s">
        <v>477</v>
      </c>
      <c r="H72" s="13" t="s">
        <v>478</v>
      </c>
      <c r="I72" s="111" t="s">
        <v>220</v>
      </c>
      <c r="J72" s="111" t="s">
        <v>335</v>
      </c>
      <c r="K72" s="111" t="s">
        <v>336</v>
      </c>
      <c r="L72" s="111">
        <v>351057030</v>
      </c>
      <c r="M72" s="111" t="s">
        <v>337</v>
      </c>
      <c r="N72" s="121">
        <v>54478</v>
      </c>
      <c r="O72" s="121">
        <v>2950</v>
      </c>
      <c r="P72" s="16" t="s">
        <v>480</v>
      </c>
      <c r="Q72" s="125">
        <v>45678</v>
      </c>
      <c r="R72" s="121">
        <v>2950</v>
      </c>
      <c r="S72" s="13">
        <v>0</v>
      </c>
      <c r="T72" s="13">
        <v>0</v>
      </c>
      <c r="U72" s="107">
        <f t="shared" si="1"/>
        <v>2950</v>
      </c>
      <c r="V72" s="74" t="s">
        <v>409</v>
      </c>
      <c r="W72" s="120" t="s">
        <v>508</v>
      </c>
    </row>
    <row r="73" spans="1:23" ht="20.100000000000001" customHeight="1" x14ac:dyDescent="0.3">
      <c r="A73" s="12">
        <v>69</v>
      </c>
      <c r="B73" s="111" t="s">
        <v>193</v>
      </c>
      <c r="C73" s="111" t="s">
        <v>194</v>
      </c>
      <c r="D73" s="112" t="s">
        <v>475</v>
      </c>
      <c r="E73" s="14">
        <v>45798</v>
      </c>
      <c r="F73" s="13" t="s">
        <v>476</v>
      </c>
      <c r="G73" s="126" t="s">
        <v>477</v>
      </c>
      <c r="H73" s="13" t="s">
        <v>478</v>
      </c>
      <c r="I73" s="111" t="s">
        <v>235</v>
      </c>
      <c r="J73" s="111" t="s">
        <v>338</v>
      </c>
      <c r="K73" s="111" t="s">
        <v>339</v>
      </c>
      <c r="L73" s="111">
        <v>352339526</v>
      </c>
      <c r="M73" s="111" t="s">
        <v>340</v>
      </c>
      <c r="N73" s="121">
        <v>52000</v>
      </c>
      <c r="O73" s="121">
        <v>2780</v>
      </c>
      <c r="P73" s="16" t="s">
        <v>479</v>
      </c>
      <c r="Q73" s="124">
        <v>45692</v>
      </c>
      <c r="R73" s="121">
        <v>2780</v>
      </c>
      <c r="S73" s="13">
        <v>0</v>
      </c>
      <c r="T73" s="13">
        <v>0</v>
      </c>
      <c r="U73" s="107">
        <f t="shared" si="1"/>
        <v>2780</v>
      </c>
      <c r="V73" s="74" t="s">
        <v>411</v>
      </c>
      <c r="W73" s="120" t="s">
        <v>507</v>
      </c>
    </row>
    <row r="74" spans="1:23" ht="20.100000000000001" customHeight="1" x14ac:dyDescent="0.3">
      <c r="A74" s="12">
        <v>70</v>
      </c>
      <c r="B74" s="111" t="s">
        <v>193</v>
      </c>
      <c r="C74" s="111" t="s">
        <v>194</v>
      </c>
      <c r="D74" s="112" t="s">
        <v>475</v>
      </c>
      <c r="E74" s="14">
        <v>45798</v>
      </c>
      <c r="F74" s="13" t="s">
        <v>476</v>
      </c>
      <c r="G74" s="126" t="s">
        <v>477</v>
      </c>
      <c r="H74" s="13" t="s">
        <v>478</v>
      </c>
      <c r="I74" s="111" t="s">
        <v>341</v>
      </c>
      <c r="J74" s="111" t="s">
        <v>343</v>
      </c>
      <c r="K74" s="111" t="s">
        <v>344</v>
      </c>
      <c r="L74" s="111">
        <v>355493024</v>
      </c>
      <c r="M74" s="111" t="s">
        <v>345</v>
      </c>
      <c r="N74" s="121">
        <v>42000</v>
      </c>
      <c r="O74" s="121">
        <v>2240</v>
      </c>
      <c r="P74" s="16" t="s">
        <v>480</v>
      </c>
      <c r="Q74" s="125">
        <v>45644</v>
      </c>
      <c r="R74" s="121">
        <v>17800</v>
      </c>
      <c r="S74" s="13">
        <v>0</v>
      </c>
      <c r="T74" s="13">
        <v>0</v>
      </c>
      <c r="U74" s="107">
        <f t="shared" si="1"/>
        <v>17800</v>
      </c>
      <c r="V74" s="74" t="s">
        <v>410</v>
      </c>
      <c r="W74" s="120" t="s">
        <v>508</v>
      </c>
    </row>
    <row r="75" spans="1:23" ht="20.100000000000001" customHeight="1" x14ac:dyDescent="0.3">
      <c r="A75" s="12">
        <v>71</v>
      </c>
      <c r="B75" s="111" t="s">
        <v>193</v>
      </c>
      <c r="C75" s="111" t="s">
        <v>194</v>
      </c>
      <c r="D75" s="112" t="s">
        <v>475</v>
      </c>
      <c r="E75" s="14">
        <v>45798</v>
      </c>
      <c r="F75" s="13" t="s">
        <v>476</v>
      </c>
      <c r="G75" s="126" t="s">
        <v>477</v>
      </c>
      <c r="H75" s="13" t="s">
        <v>478</v>
      </c>
      <c r="I75" s="111" t="s">
        <v>330</v>
      </c>
      <c r="J75" s="111" t="s">
        <v>346</v>
      </c>
      <c r="K75" s="111" t="s">
        <v>347</v>
      </c>
      <c r="L75" s="111">
        <v>356426197</v>
      </c>
      <c r="M75" s="111" t="s">
        <v>348</v>
      </c>
      <c r="N75" s="121">
        <v>72000</v>
      </c>
      <c r="O75" s="121">
        <v>3840</v>
      </c>
      <c r="P75" s="16" t="s">
        <v>479</v>
      </c>
      <c r="Q75" s="125">
        <v>45667</v>
      </c>
      <c r="R75" s="121">
        <v>3840</v>
      </c>
      <c r="S75" s="13">
        <v>0</v>
      </c>
      <c r="T75" s="13">
        <v>0</v>
      </c>
      <c r="U75" s="107">
        <f t="shared" si="1"/>
        <v>3840</v>
      </c>
      <c r="V75" s="74" t="s">
        <v>411</v>
      </c>
      <c r="W75" s="120" t="s">
        <v>507</v>
      </c>
    </row>
    <row r="76" spans="1:23" ht="20.100000000000001" customHeight="1" x14ac:dyDescent="0.3">
      <c r="A76" s="12">
        <v>72</v>
      </c>
      <c r="B76" s="111" t="s">
        <v>193</v>
      </c>
      <c r="C76" s="111" t="s">
        <v>194</v>
      </c>
      <c r="D76" s="112" t="s">
        <v>475</v>
      </c>
      <c r="E76" s="14">
        <v>45798</v>
      </c>
      <c r="F76" s="13" t="s">
        <v>476</v>
      </c>
      <c r="G76" s="126" t="s">
        <v>477</v>
      </c>
      <c r="H76" s="13" t="s">
        <v>478</v>
      </c>
      <c r="I76" s="111" t="s">
        <v>317</v>
      </c>
      <c r="J76" s="111" t="s">
        <v>319</v>
      </c>
      <c r="K76" s="111" t="s">
        <v>320</v>
      </c>
      <c r="L76" s="111">
        <v>355445207</v>
      </c>
      <c r="M76" s="111" t="s">
        <v>264</v>
      </c>
      <c r="N76" s="121">
        <v>72000</v>
      </c>
      <c r="O76" s="121">
        <v>3840</v>
      </c>
      <c r="P76" s="16" t="s">
        <v>479</v>
      </c>
      <c r="Q76" s="125">
        <v>45759</v>
      </c>
      <c r="R76" s="121">
        <v>3840</v>
      </c>
      <c r="S76" s="13">
        <v>0</v>
      </c>
      <c r="T76" s="13">
        <v>0</v>
      </c>
      <c r="U76" s="107">
        <f t="shared" si="1"/>
        <v>3840</v>
      </c>
      <c r="V76" s="74" t="s">
        <v>409</v>
      </c>
      <c r="W76" s="120" t="s">
        <v>507</v>
      </c>
    </row>
    <row r="77" spans="1:23" ht="20.100000000000001" customHeight="1" x14ac:dyDescent="0.3">
      <c r="A77" s="12">
        <v>73</v>
      </c>
      <c r="B77" s="111" t="s">
        <v>193</v>
      </c>
      <c r="C77" s="111" t="s">
        <v>194</v>
      </c>
      <c r="D77" s="112" t="s">
        <v>475</v>
      </c>
      <c r="E77" s="14">
        <v>45798</v>
      </c>
      <c r="F77" s="13" t="s">
        <v>476</v>
      </c>
      <c r="G77" s="126" t="s">
        <v>477</v>
      </c>
      <c r="H77" s="13" t="s">
        <v>478</v>
      </c>
      <c r="I77" s="111" t="s">
        <v>523</v>
      </c>
      <c r="J77" s="111" t="s">
        <v>525</v>
      </c>
      <c r="K77" s="111" t="s">
        <v>526</v>
      </c>
      <c r="L77" s="111">
        <v>357369433</v>
      </c>
      <c r="M77" s="111" t="s">
        <v>527</v>
      </c>
      <c r="N77" s="121">
        <v>72000</v>
      </c>
      <c r="O77" s="121">
        <v>3250</v>
      </c>
      <c r="P77" s="16" t="s">
        <v>479</v>
      </c>
      <c r="Q77" s="125">
        <v>45698</v>
      </c>
      <c r="R77" s="121">
        <v>3250</v>
      </c>
      <c r="S77" s="13">
        <v>0</v>
      </c>
      <c r="T77" s="13">
        <v>0</v>
      </c>
      <c r="U77" s="107">
        <f t="shared" si="1"/>
        <v>3250</v>
      </c>
      <c r="V77" s="74" t="s">
        <v>411</v>
      </c>
      <c r="W77" s="120" t="s">
        <v>507</v>
      </c>
    </row>
    <row r="78" spans="1:23" ht="20.100000000000001" customHeight="1" x14ac:dyDescent="0.3">
      <c r="A78" s="12">
        <v>74</v>
      </c>
      <c r="B78" s="111" t="s">
        <v>193</v>
      </c>
      <c r="C78" s="111" t="s">
        <v>194</v>
      </c>
      <c r="D78" s="112" t="s">
        <v>475</v>
      </c>
      <c r="E78" s="14">
        <v>45798</v>
      </c>
      <c r="F78" s="13" t="s">
        <v>476</v>
      </c>
      <c r="G78" s="126" t="s">
        <v>477</v>
      </c>
      <c r="H78" s="13" t="s">
        <v>478</v>
      </c>
      <c r="I78" s="111" t="s">
        <v>523</v>
      </c>
      <c r="J78" s="111" t="s">
        <v>525</v>
      </c>
      <c r="K78" s="111" t="s">
        <v>526</v>
      </c>
      <c r="L78" s="111">
        <v>357369433</v>
      </c>
      <c r="M78" s="111" t="s">
        <v>527</v>
      </c>
      <c r="N78" s="121">
        <v>72000</v>
      </c>
      <c r="O78" s="121">
        <v>3250</v>
      </c>
      <c r="P78" s="16" t="s">
        <v>479</v>
      </c>
      <c r="Q78" s="16">
        <v>45726</v>
      </c>
      <c r="R78" s="121">
        <v>3250</v>
      </c>
      <c r="S78" s="13">
        <v>0</v>
      </c>
      <c r="T78" s="13">
        <v>0</v>
      </c>
      <c r="U78" s="107">
        <f t="shared" si="1"/>
        <v>3250</v>
      </c>
      <c r="V78" s="74" t="s">
        <v>411</v>
      </c>
      <c r="W78" s="120" t="s">
        <v>507</v>
      </c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07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07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07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07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07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07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07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07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07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07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07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07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07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07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07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07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07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07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07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07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07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07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07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07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07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07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07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07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07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07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07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07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07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07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07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07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07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07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07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07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07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07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07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07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07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07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07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07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07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07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07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07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07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07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07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07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07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07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07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07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07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07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07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07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07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07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07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07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07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07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07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07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07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07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07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07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07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07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07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07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07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07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07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07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07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07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07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07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07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07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07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07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07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07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07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07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07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07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07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07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07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07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07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07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07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07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07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07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07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07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07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07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07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07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07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07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07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07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07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07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07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07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07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07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07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07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07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07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07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07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07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07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07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07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07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07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07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07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07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07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07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07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07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07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07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07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07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07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07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07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07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07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07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07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07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07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07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07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07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07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07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07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07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07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07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07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07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07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07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07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07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07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07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07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07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07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07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07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07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07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07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07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07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07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07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07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07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07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07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07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07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07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07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07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07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07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07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07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07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07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07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07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07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07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07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07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07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07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07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07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07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07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07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07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07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07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07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07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07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07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07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07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07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07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07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07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07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07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07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07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07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07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07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07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07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07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07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07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07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07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07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07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07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07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07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07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07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07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07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07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07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07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07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07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07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07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07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07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07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07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07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07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07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07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07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07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07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07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07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07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07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07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07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07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07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07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07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07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07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07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07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07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07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07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07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07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07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07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07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07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07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07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07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07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07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07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07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07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07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07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07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07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07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07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07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07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07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07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07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07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07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07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07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07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07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07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07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07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07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07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07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07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07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07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07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07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07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07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07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07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07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07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07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07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07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07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07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07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07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07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07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07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07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07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07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07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07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07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07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07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07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07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07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07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07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07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07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07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07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07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07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07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07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07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07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07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07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07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07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07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07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07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07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07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07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07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07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07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07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07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07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07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07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07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07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07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07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07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07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07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07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07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07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07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07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07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07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07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07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07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07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07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07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07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07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07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07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07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07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07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07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07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07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07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07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07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07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07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07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07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07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07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07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07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07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07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07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07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07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07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07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07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07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07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07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07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07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07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07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07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07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07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07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07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07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07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07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07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07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07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07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07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07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07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07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07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07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07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07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07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07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07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07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07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07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07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07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07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07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07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07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07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07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07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07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07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07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07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07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07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07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07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07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07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07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07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07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07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07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07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07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07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07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07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07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07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07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07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07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07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07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07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07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07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07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07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07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07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07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07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07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07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07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07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07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07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07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07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07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07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07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07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07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07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07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07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07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07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07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07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07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07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07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07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07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07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07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07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07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07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07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07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07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07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07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07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07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07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07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07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07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07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07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07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07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07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07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07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07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07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07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07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07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07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07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07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07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07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07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07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07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07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07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07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07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07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07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07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07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07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07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07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07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07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07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07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07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07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07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07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07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07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07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07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07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07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07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07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07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07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07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07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07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07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07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07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07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07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07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07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07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07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07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07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07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07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07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07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07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07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07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07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07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07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07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07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07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07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07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07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07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07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07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07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07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07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07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07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07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07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07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07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07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07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07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07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07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07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07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07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07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07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07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07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07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07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07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07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07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07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07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07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07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07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07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07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07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07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07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07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07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07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07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07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07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07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07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07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07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07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07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07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07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07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07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07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07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07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07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07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07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07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07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07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07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07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07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07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07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07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07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07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07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07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07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07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07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07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07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07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07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07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07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07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07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07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07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07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07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07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07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07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07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07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07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07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07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07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07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07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07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07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07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07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07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07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07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07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07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07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07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07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07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07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07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07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07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07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07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07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07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07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07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07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07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07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07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07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07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07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07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07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07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07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07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07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07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07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07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07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07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07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07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07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07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07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07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07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07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07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07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07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07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07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07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07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07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07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07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07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07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07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07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07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07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07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07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07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07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07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07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07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07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07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07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07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07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07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07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07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07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07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07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07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07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07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07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07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07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07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07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07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07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07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07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07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07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07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07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07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07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07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07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07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07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07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07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07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07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07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07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07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07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07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07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07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07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07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07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07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07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07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07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07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07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07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07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07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07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07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07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07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07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07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07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07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07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07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07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07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07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07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07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07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07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07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07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07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07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07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07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07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07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07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07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07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07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07">
        <f t="shared" ref="U966:U1029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07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07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07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07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07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07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07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07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07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07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07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07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07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07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07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07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07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07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07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07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07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07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07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07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07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07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07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07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07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07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07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07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07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07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07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07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07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07">
        <f t="shared" si="15"/>
        <v>0</v>
      </c>
      <c r="V1004" s="4"/>
      <c r="W1004" s="17"/>
    </row>
    <row r="1005" spans="1:23" ht="20.100000000000001" customHeight="1" x14ac:dyDescent="0.3">
      <c r="A1005" s="12">
        <v>1001</v>
      </c>
      <c r="B1005" s="3"/>
      <c r="C1005" s="13"/>
      <c r="D1005" s="13"/>
      <c r="E1005" s="14"/>
      <c r="F1005" s="13"/>
      <c r="G1005" s="13"/>
      <c r="H1005" s="13"/>
      <c r="I1005" s="13"/>
      <c r="J1005" s="13"/>
      <c r="K1005" s="13"/>
      <c r="L1005" s="15"/>
      <c r="M1005" s="14"/>
      <c r="N1005" s="13"/>
      <c r="O1005" s="13"/>
      <c r="P1005" s="16"/>
      <c r="Q1005" s="16"/>
      <c r="R1005" s="13"/>
      <c r="S1005" s="13"/>
      <c r="T1005" s="13"/>
      <c r="U1005" s="107">
        <f t="shared" si="15"/>
        <v>0</v>
      </c>
      <c r="V1005" s="4"/>
      <c r="W1005" s="17"/>
    </row>
    <row r="1006" spans="1:23" ht="20.100000000000001" customHeight="1" x14ac:dyDescent="0.3">
      <c r="A1006" s="12">
        <v>1002</v>
      </c>
      <c r="B1006" s="3"/>
      <c r="C1006" s="13"/>
      <c r="D1006" s="13"/>
      <c r="E1006" s="14"/>
      <c r="F1006" s="13"/>
      <c r="G1006" s="13"/>
      <c r="H1006" s="13"/>
      <c r="I1006" s="13"/>
      <c r="J1006" s="13"/>
      <c r="K1006" s="13"/>
      <c r="L1006" s="15"/>
      <c r="M1006" s="14"/>
      <c r="N1006" s="13"/>
      <c r="O1006" s="13"/>
      <c r="P1006" s="16"/>
      <c r="Q1006" s="16"/>
      <c r="R1006" s="13"/>
      <c r="S1006" s="13"/>
      <c r="T1006" s="13"/>
      <c r="U1006" s="107">
        <f t="shared" si="15"/>
        <v>0</v>
      </c>
      <c r="V1006" s="4"/>
      <c r="W1006" s="17"/>
    </row>
    <row r="1007" spans="1:23" ht="20.100000000000001" customHeight="1" x14ac:dyDescent="0.3">
      <c r="A1007" s="12">
        <v>1003</v>
      </c>
      <c r="B1007" s="3"/>
      <c r="C1007" s="13"/>
      <c r="D1007" s="13"/>
      <c r="E1007" s="14"/>
      <c r="F1007" s="13"/>
      <c r="G1007" s="13"/>
      <c r="H1007" s="13"/>
      <c r="I1007" s="13"/>
      <c r="J1007" s="13"/>
      <c r="K1007" s="13"/>
      <c r="L1007" s="15"/>
      <c r="M1007" s="14"/>
      <c r="N1007" s="13"/>
      <c r="O1007" s="13"/>
      <c r="P1007" s="16"/>
      <c r="Q1007" s="16"/>
      <c r="R1007" s="13"/>
      <c r="S1007" s="13"/>
      <c r="T1007" s="13"/>
      <c r="U1007" s="107">
        <f t="shared" si="15"/>
        <v>0</v>
      </c>
      <c r="V1007" s="4"/>
      <c r="W1007" s="17"/>
    </row>
    <row r="1008" spans="1:23" ht="20.100000000000001" customHeight="1" x14ac:dyDescent="0.3">
      <c r="A1008" s="12">
        <v>1004</v>
      </c>
      <c r="B1008" s="3"/>
      <c r="C1008" s="13"/>
      <c r="D1008" s="13"/>
      <c r="E1008" s="14"/>
      <c r="F1008" s="13"/>
      <c r="G1008" s="13"/>
      <c r="H1008" s="13"/>
      <c r="I1008" s="13"/>
      <c r="J1008" s="13"/>
      <c r="K1008" s="13"/>
      <c r="L1008" s="15"/>
      <c r="M1008" s="14"/>
      <c r="N1008" s="13"/>
      <c r="O1008" s="13"/>
      <c r="P1008" s="16"/>
      <c r="Q1008" s="16"/>
      <c r="R1008" s="13"/>
      <c r="S1008" s="13"/>
      <c r="T1008" s="13"/>
      <c r="U1008" s="107">
        <f t="shared" si="15"/>
        <v>0</v>
      </c>
      <c r="V1008" s="4"/>
      <c r="W1008" s="17"/>
    </row>
    <row r="1009" spans="1:23" ht="20.100000000000001" customHeight="1" x14ac:dyDescent="0.3">
      <c r="A1009" s="12">
        <v>1005</v>
      </c>
      <c r="B1009" s="3"/>
      <c r="C1009" s="13"/>
      <c r="D1009" s="13"/>
      <c r="E1009" s="14"/>
      <c r="F1009" s="13"/>
      <c r="G1009" s="13"/>
      <c r="H1009" s="13"/>
      <c r="I1009" s="13"/>
      <c r="J1009" s="13"/>
      <c r="K1009" s="13"/>
      <c r="L1009" s="15"/>
      <c r="M1009" s="14"/>
      <c r="N1009" s="13"/>
      <c r="O1009" s="13"/>
      <c r="P1009" s="16"/>
      <c r="Q1009" s="16"/>
      <c r="R1009" s="13"/>
      <c r="S1009" s="13"/>
      <c r="T1009" s="13"/>
      <c r="U1009" s="107">
        <f t="shared" si="15"/>
        <v>0</v>
      </c>
      <c r="V1009" s="4"/>
      <c r="W1009" s="17"/>
    </row>
    <row r="1010" spans="1:23" ht="20.100000000000001" customHeight="1" x14ac:dyDescent="0.3">
      <c r="A1010" s="12">
        <v>1006</v>
      </c>
      <c r="B1010" s="3"/>
      <c r="C1010" s="13"/>
      <c r="D1010" s="13"/>
      <c r="E1010" s="14"/>
      <c r="F1010" s="13"/>
      <c r="G1010" s="13"/>
      <c r="H1010" s="13"/>
      <c r="I1010" s="13"/>
      <c r="J1010" s="13"/>
      <c r="K1010" s="13"/>
      <c r="L1010" s="15"/>
      <c r="M1010" s="14"/>
      <c r="N1010" s="13"/>
      <c r="O1010" s="13"/>
      <c r="P1010" s="16"/>
      <c r="Q1010" s="16"/>
      <c r="R1010" s="13"/>
      <c r="S1010" s="13"/>
      <c r="T1010" s="13"/>
      <c r="U1010" s="107">
        <f t="shared" si="15"/>
        <v>0</v>
      </c>
      <c r="V1010" s="4"/>
      <c r="W1010" s="17"/>
    </row>
    <row r="1011" spans="1:23" ht="20.100000000000001" customHeight="1" x14ac:dyDescent="0.3">
      <c r="A1011" s="12">
        <v>1007</v>
      </c>
      <c r="B1011" s="3"/>
      <c r="C1011" s="13"/>
      <c r="D1011" s="13"/>
      <c r="E1011" s="14"/>
      <c r="F1011" s="13"/>
      <c r="G1011" s="13"/>
      <c r="H1011" s="13"/>
      <c r="I1011" s="13"/>
      <c r="J1011" s="13"/>
      <c r="K1011" s="13"/>
      <c r="L1011" s="15"/>
      <c r="M1011" s="14"/>
      <c r="N1011" s="13"/>
      <c r="O1011" s="13"/>
      <c r="P1011" s="16"/>
      <c r="Q1011" s="16"/>
      <c r="R1011" s="13"/>
      <c r="S1011" s="13"/>
      <c r="T1011" s="13"/>
      <c r="U1011" s="107">
        <f t="shared" si="15"/>
        <v>0</v>
      </c>
      <c r="V1011" s="4"/>
      <c r="W1011" s="17"/>
    </row>
    <row r="1012" spans="1:23" ht="20.100000000000001" customHeight="1" x14ac:dyDescent="0.3">
      <c r="A1012" s="12">
        <v>1008</v>
      </c>
      <c r="B1012" s="3"/>
      <c r="C1012" s="13"/>
      <c r="D1012" s="13"/>
      <c r="E1012" s="14"/>
      <c r="F1012" s="13"/>
      <c r="G1012" s="13"/>
      <c r="H1012" s="13"/>
      <c r="I1012" s="13"/>
      <c r="J1012" s="13"/>
      <c r="K1012" s="13"/>
      <c r="L1012" s="15"/>
      <c r="M1012" s="14"/>
      <c r="N1012" s="13"/>
      <c r="O1012" s="13"/>
      <c r="P1012" s="16"/>
      <c r="Q1012" s="16"/>
      <c r="R1012" s="13"/>
      <c r="S1012" s="13"/>
      <c r="T1012" s="13"/>
      <c r="U1012" s="107">
        <f t="shared" si="15"/>
        <v>0</v>
      </c>
      <c r="V1012" s="4"/>
      <c r="W1012" s="17"/>
    </row>
    <row r="1013" spans="1:23" ht="20.100000000000001" customHeight="1" x14ac:dyDescent="0.3">
      <c r="A1013" s="12">
        <v>1009</v>
      </c>
      <c r="B1013" s="3"/>
      <c r="C1013" s="13"/>
      <c r="D1013" s="13"/>
      <c r="E1013" s="14"/>
      <c r="F1013" s="13"/>
      <c r="G1013" s="13"/>
      <c r="H1013" s="13"/>
      <c r="I1013" s="13"/>
      <c r="J1013" s="13"/>
      <c r="K1013" s="13"/>
      <c r="L1013" s="15"/>
      <c r="M1013" s="14"/>
      <c r="N1013" s="13"/>
      <c r="O1013" s="13"/>
      <c r="P1013" s="16"/>
      <c r="Q1013" s="16"/>
      <c r="R1013" s="13"/>
      <c r="S1013" s="13"/>
      <c r="T1013" s="13"/>
      <c r="U1013" s="107">
        <f t="shared" si="15"/>
        <v>0</v>
      </c>
      <c r="V1013" s="4"/>
      <c r="W1013" s="17"/>
    </row>
    <row r="1014" spans="1:23" ht="20.100000000000001" customHeight="1" x14ac:dyDescent="0.3">
      <c r="A1014" s="12">
        <v>1010</v>
      </c>
      <c r="B1014" s="3"/>
      <c r="C1014" s="13"/>
      <c r="D1014" s="13"/>
      <c r="E1014" s="14"/>
      <c r="F1014" s="13"/>
      <c r="G1014" s="13"/>
      <c r="H1014" s="13"/>
      <c r="I1014" s="13"/>
      <c r="J1014" s="13"/>
      <c r="K1014" s="13"/>
      <c r="L1014" s="15"/>
      <c r="M1014" s="14"/>
      <c r="N1014" s="13"/>
      <c r="O1014" s="13"/>
      <c r="P1014" s="16"/>
      <c r="Q1014" s="16"/>
      <c r="R1014" s="13"/>
      <c r="S1014" s="13"/>
      <c r="T1014" s="13"/>
      <c r="U1014" s="107">
        <f t="shared" si="15"/>
        <v>0</v>
      </c>
      <c r="V1014" s="4"/>
      <c r="W1014" s="17"/>
    </row>
    <row r="1015" spans="1:23" ht="20.100000000000001" customHeight="1" x14ac:dyDescent="0.3">
      <c r="A1015" s="12">
        <v>1011</v>
      </c>
      <c r="B1015" s="3"/>
      <c r="C1015" s="13"/>
      <c r="D1015" s="13"/>
      <c r="E1015" s="14"/>
      <c r="F1015" s="13"/>
      <c r="G1015" s="13"/>
      <c r="H1015" s="13"/>
      <c r="I1015" s="13"/>
      <c r="J1015" s="13"/>
      <c r="K1015" s="13"/>
      <c r="L1015" s="15"/>
      <c r="M1015" s="14"/>
      <c r="N1015" s="13"/>
      <c r="O1015" s="13"/>
      <c r="P1015" s="16"/>
      <c r="Q1015" s="16"/>
      <c r="R1015" s="13"/>
      <c r="S1015" s="13"/>
      <c r="T1015" s="13"/>
      <c r="U1015" s="107">
        <f t="shared" si="15"/>
        <v>0</v>
      </c>
      <c r="V1015" s="4"/>
      <c r="W1015" s="17"/>
    </row>
    <row r="1016" spans="1:23" ht="20.100000000000001" customHeight="1" x14ac:dyDescent="0.3">
      <c r="A1016" s="12">
        <v>1012</v>
      </c>
      <c r="B1016" s="3"/>
      <c r="C1016" s="13"/>
      <c r="D1016" s="13"/>
      <c r="E1016" s="14"/>
      <c r="F1016" s="13"/>
      <c r="G1016" s="13"/>
      <c r="H1016" s="13"/>
      <c r="I1016" s="13"/>
      <c r="J1016" s="13"/>
      <c r="K1016" s="13"/>
      <c r="L1016" s="15"/>
      <c r="M1016" s="14"/>
      <c r="N1016" s="13"/>
      <c r="O1016" s="13"/>
      <c r="P1016" s="16"/>
      <c r="Q1016" s="16"/>
      <c r="R1016" s="13"/>
      <c r="S1016" s="13"/>
      <c r="T1016" s="13"/>
      <c r="U1016" s="107">
        <f t="shared" si="15"/>
        <v>0</v>
      </c>
      <c r="V1016" s="4"/>
      <c r="W1016" s="17"/>
    </row>
    <row r="1017" spans="1:23" ht="20.100000000000001" customHeight="1" x14ac:dyDescent="0.3">
      <c r="A1017" s="12">
        <v>1013</v>
      </c>
      <c r="B1017" s="3"/>
      <c r="C1017" s="13"/>
      <c r="D1017" s="13"/>
      <c r="E1017" s="14"/>
      <c r="F1017" s="13"/>
      <c r="G1017" s="13"/>
      <c r="H1017" s="13"/>
      <c r="I1017" s="13"/>
      <c r="J1017" s="13"/>
      <c r="K1017" s="13"/>
      <c r="L1017" s="15"/>
      <c r="M1017" s="14"/>
      <c r="N1017" s="13"/>
      <c r="O1017" s="13"/>
      <c r="P1017" s="16"/>
      <c r="Q1017" s="16"/>
      <c r="R1017" s="13"/>
      <c r="S1017" s="13"/>
      <c r="T1017" s="13"/>
      <c r="U1017" s="107">
        <f t="shared" si="15"/>
        <v>0</v>
      </c>
      <c r="V1017" s="4"/>
      <c r="W1017" s="17"/>
    </row>
    <row r="1018" spans="1:23" ht="20.100000000000001" customHeight="1" x14ac:dyDescent="0.3">
      <c r="A1018" s="12">
        <v>1014</v>
      </c>
      <c r="B1018" s="3"/>
      <c r="C1018" s="13"/>
      <c r="D1018" s="13"/>
      <c r="E1018" s="14"/>
      <c r="F1018" s="13"/>
      <c r="G1018" s="13"/>
      <c r="H1018" s="13"/>
      <c r="I1018" s="13"/>
      <c r="J1018" s="13"/>
      <c r="K1018" s="13"/>
      <c r="L1018" s="15"/>
      <c r="M1018" s="14"/>
      <c r="N1018" s="13"/>
      <c r="O1018" s="13"/>
      <c r="P1018" s="16"/>
      <c r="Q1018" s="16"/>
      <c r="R1018" s="13"/>
      <c r="S1018" s="13"/>
      <c r="T1018" s="13"/>
      <c r="U1018" s="107">
        <f t="shared" si="15"/>
        <v>0</v>
      </c>
      <c r="V1018" s="4"/>
      <c r="W1018" s="17"/>
    </row>
    <row r="1019" spans="1:23" ht="20.100000000000001" customHeight="1" x14ac:dyDescent="0.3">
      <c r="A1019" s="12">
        <v>1015</v>
      </c>
      <c r="B1019" s="3"/>
      <c r="C1019" s="13"/>
      <c r="D1019" s="13"/>
      <c r="E1019" s="14"/>
      <c r="F1019" s="13"/>
      <c r="G1019" s="13"/>
      <c r="H1019" s="13"/>
      <c r="I1019" s="13"/>
      <c r="J1019" s="13"/>
      <c r="K1019" s="13"/>
      <c r="L1019" s="15"/>
      <c r="M1019" s="14"/>
      <c r="N1019" s="13"/>
      <c r="O1019" s="13"/>
      <c r="P1019" s="16"/>
      <c r="Q1019" s="16"/>
      <c r="R1019" s="13"/>
      <c r="S1019" s="13"/>
      <c r="T1019" s="13"/>
      <c r="U1019" s="107">
        <f t="shared" si="15"/>
        <v>0</v>
      </c>
      <c r="V1019" s="4"/>
      <c r="W1019" s="17"/>
    </row>
    <row r="1020" spans="1:23" ht="20.100000000000001" customHeight="1" x14ac:dyDescent="0.3">
      <c r="A1020" s="12">
        <v>1016</v>
      </c>
      <c r="B1020" s="3"/>
      <c r="C1020" s="13"/>
      <c r="D1020" s="13"/>
      <c r="E1020" s="14"/>
      <c r="F1020" s="13"/>
      <c r="G1020" s="13"/>
      <c r="H1020" s="13"/>
      <c r="I1020" s="13"/>
      <c r="J1020" s="13"/>
      <c r="K1020" s="13"/>
      <c r="L1020" s="15"/>
      <c r="M1020" s="14"/>
      <c r="N1020" s="13"/>
      <c r="O1020" s="13"/>
      <c r="P1020" s="16"/>
      <c r="Q1020" s="16"/>
      <c r="R1020" s="13"/>
      <c r="S1020" s="13"/>
      <c r="T1020" s="13"/>
      <c r="U1020" s="107">
        <f t="shared" si="15"/>
        <v>0</v>
      </c>
      <c r="V1020" s="4"/>
      <c r="W1020" s="17"/>
    </row>
    <row r="1021" spans="1:23" ht="20.100000000000001" customHeight="1" x14ac:dyDescent="0.3">
      <c r="A1021" s="12">
        <v>1017</v>
      </c>
      <c r="B1021" s="3"/>
      <c r="C1021" s="13"/>
      <c r="D1021" s="13"/>
      <c r="E1021" s="14"/>
      <c r="F1021" s="13"/>
      <c r="G1021" s="13"/>
      <c r="H1021" s="13"/>
      <c r="I1021" s="13"/>
      <c r="J1021" s="13"/>
      <c r="K1021" s="13"/>
      <c r="L1021" s="15"/>
      <c r="M1021" s="14"/>
      <c r="N1021" s="13"/>
      <c r="O1021" s="13"/>
      <c r="P1021" s="16"/>
      <c r="Q1021" s="16"/>
      <c r="R1021" s="13"/>
      <c r="S1021" s="13"/>
      <c r="T1021" s="13"/>
      <c r="U1021" s="107">
        <f t="shared" si="15"/>
        <v>0</v>
      </c>
      <c r="V1021" s="4"/>
      <c r="W1021" s="17"/>
    </row>
    <row r="1022" spans="1:23" ht="20.100000000000001" customHeight="1" x14ac:dyDescent="0.3">
      <c r="A1022" s="12">
        <v>1018</v>
      </c>
      <c r="B1022" s="3"/>
      <c r="C1022" s="13"/>
      <c r="D1022" s="13"/>
      <c r="E1022" s="14"/>
      <c r="F1022" s="13"/>
      <c r="G1022" s="13"/>
      <c r="H1022" s="13"/>
      <c r="I1022" s="13"/>
      <c r="J1022" s="13"/>
      <c r="K1022" s="13"/>
      <c r="L1022" s="15"/>
      <c r="M1022" s="14"/>
      <c r="N1022" s="13"/>
      <c r="O1022" s="13"/>
      <c r="P1022" s="16"/>
      <c r="Q1022" s="16"/>
      <c r="R1022" s="13"/>
      <c r="S1022" s="13"/>
      <c r="T1022" s="13"/>
      <c r="U1022" s="107">
        <f t="shared" si="15"/>
        <v>0</v>
      </c>
      <c r="V1022" s="4"/>
      <c r="W1022" s="17"/>
    </row>
    <row r="1023" spans="1:23" ht="20.100000000000001" customHeight="1" x14ac:dyDescent="0.3">
      <c r="A1023" s="12">
        <v>1019</v>
      </c>
      <c r="B1023" s="3"/>
      <c r="C1023" s="13"/>
      <c r="D1023" s="13"/>
      <c r="E1023" s="14"/>
      <c r="F1023" s="13"/>
      <c r="G1023" s="13"/>
      <c r="H1023" s="13"/>
      <c r="I1023" s="13"/>
      <c r="J1023" s="13"/>
      <c r="K1023" s="13"/>
      <c r="L1023" s="15"/>
      <c r="M1023" s="14"/>
      <c r="N1023" s="13"/>
      <c r="O1023" s="13"/>
      <c r="P1023" s="16"/>
      <c r="Q1023" s="16"/>
      <c r="R1023" s="13"/>
      <c r="S1023" s="13"/>
      <c r="T1023" s="13"/>
      <c r="U1023" s="107">
        <f t="shared" si="15"/>
        <v>0</v>
      </c>
      <c r="V1023" s="4"/>
      <c r="W1023" s="17"/>
    </row>
    <row r="1024" spans="1:23" ht="20.100000000000001" customHeight="1" x14ac:dyDescent="0.3">
      <c r="A1024" s="12">
        <v>1020</v>
      </c>
      <c r="B1024" s="3"/>
      <c r="C1024" s="13"/>
      <c r="D1024" s="13"/>
      <c r="E1024" s="14"/>
      <c r="F1024" s="13"/>
      <c r="G1024" s="13"/>
      <c r="H1024" s="13"/>
      <c r="I1024" s="13"/>
      <c r="J1024" s="13"/>
      <c r="K1024" s="13"/>
      <c r="L1024" s="15"/>
      <c r="M1024" s="14"/>
      <c r="N1024" s="13"/>
      <c r="O1024" s="13"/>
      <c r="P1024" s="16"/>
      <c r="Q1024" s="16"/>
      <c r="R1024" s="13"/>
      <c r="S1024" s="13"/>
      <c r="T1024" s="13"/>
      <c r="U1024" s="107">
        <f t="shared" si="15"/>
        <v>0</v>
      </c>
      <c r="V1024" s="4"/>
      <c r="W1024" s="17"/>
    </row>
    <row r="1025" spans="1:23" ht="20.100000000000001" customHeight="1" x14ac:dyDescent="0.3">
      <c r="A1025" s="12">
        <v>1021</v>
      </c>
      <c r="B1025" s="3"/>
      <c r="C1025" s="13"/>
      <c r="D1025" s="13"/>
      <c r="E1025" s="14"/>
      <c r="F1025" s="13"/>
      <c r="G1025" s="13"/>
      <c r="H1025" s="13"/>
      <c r="I1025" s="13"/>
      <c r="J1025" s="13"/>
      <c r="K1025" s="13"/>
      <c r="L1025" s="15"/>
      <c r="M1025" s="14"/>
      <c r="N1025" s="13"/>
      <c r="O1025" s="13"/>
      <c r="P1025" s="16"/>
      <c r="Q1025" s="16"/>
      <c r="R1025" s="13"/>
      <c r="S1025" s="13"/>
      <c r="T1025" s="13"/>
      <c r="U1025" s="107">
        <f t="shared" si="15"/>
        <v>0</v>
      </c>
      <c r="V1025" s="4"/>
      <c r="W1025" s="17"/>
    </row>
    <row r="1026" spans="1:23" ht="20.100000000000001" customHeight="1" x14ac:dyDescent="0.3">
      <c r="A1026" s="12">
        <v>1022</v>
      </c>
      <c r="B1026" s="3"/>
      <c r="C1026" s="13"/>
      <c r="D1026" s="13"/>
      <c r="E1026" s="14"/>
      <c r="F1026" s="13"/>
      <c r="G1026" s="13"/>
      <c r="H1026" s="13"/>
      <c r="I1026" s="13"/>
      <c r="J1026" s="13"/>
      <c r="K1026" s="13"/>
      <c r="L1026" s="15"/>
      <c r="M1026" s="14"/>
      <c r="N1026" s="13"/>
      <c r="O1026" s="13"/>
      <c r="P1026" s="16"/>
      <c r="Q1026" s="16"/>
      <c r="R1026" s="13"/>
      <c r="S1026" s="13"/>
      <c r="T1026" s="13"/>
      <c r="U1026" s="107">
        <f t="shared" si="15"/>
        <v>0</v>
      </c>
      <c r="V1026" s="4"/>
      <c r="W1026" s="17"/>
    </row>
    <row r="1027" spans="1:23" ht="20.100000000000001" customHeight="1" x14ac:dyDescent="0.3">
      <c r="A1027" s="12">
        <v>1023</v>
      </c>
      <c r="B1027" s="3"/>
      <c r="C1027" s="13"/>
      <c r="D1027" s="13"/>
      <c r="E1027" s="14"/>
      <c r="F1027" s="13"/>
      <c r="G1027" s="13"/>
      <c r="H1027" s="13"/>
      <c r="I1027" s="13"/>
      <c r="J1027" s="13"/>
      <c r="K1027" s="13"/>
      <c r="L1027" s="15"/>
      <c r="M1027" s="14"/>
      <c r="N1027" s="13"/>
      <c r="O1027" s="13"/>
      <c r="P1027" s="16"/>
      <c r="Q1027" s="16"/>
      <c r="R1027" s="13"/>
      <c r="S1027" s="13"/>
      <c r="T1027" s="13"/>
      <c r="U1027" s="107">
        <f t="shared" si="15"/>
        <v>0</v>
      </c>
      <c r="V1027" s="4"/>
      <c r="W1027" s="17"/>
    </row>
    <row r="1028" spans="1:23" ht="20.100000000000001" customHeight="1" x14ac:dyDescent="0.3">
      <c r="A1028" s="12">
        <v>1024</v>
      </c>
      <c r="B1028" s="3"/>
      <c r="C1028" s="13"/>
      <c r="D1028" s="13"/>
      <c r="E1028" s="14"/>
      <c r="F1028" s="13"/>
      <c r="G1028" s="13"/>
      <c r="H1028" s="13"/>
      <c r="I1028" s="13"/>
      <c r="J1028" s="13"/>
      <c r="K1028" s="13"/>
      <c r="L1028" s="15"/>
      <c r="M1028" s="14"/>
      <c r="N1028" s="13"/>
      <c r="O1028" s="13"/>
      <c r="P1028" s="16"/>
      <c r="Q1028" s="16"/>
      <c r="R1028" s="13"/>
      <c r="S1028" s="13"/>
      <c r="T1028" s="13"/>
      <c r="U1028" s="107">
        <f t="shared" si="15"/>
        <v>0</v>
      </c>
      <c r="V1028" s="4"/>
      <c r="W1028" s="17"/>
    </row>
    <row r="1029" spans="1:23" ht="20.100000000000001" customHeight="1" x14ac:dyDescent="0.3">
      <c r="A1029" s="12">
        <v>1025</v>
      </c>
      <c r="B1029" s="3"/>
      <c r="C1029" s="13"/>
      <c r="D1029" s="13"/>
      <c r="E1029" s="14"/>
      <c r="F1029" s="13"/>
      <c r="G1029" s="13"/>
      <c r="H1029" s="13"/>
      <c r="I1029" s="13"/>
      <c r="J1029" s="13"/>
      <c r="K1029" s="13"/>
      <c r="L1029" s="15"/>
      <c r="M1029" s="14"/>
      <c r="N1029" s="13"/>
      <c r="O1029" s="13"/>
      <c r="P1029" s="16"/>
      <c r="Q1029" s="16"/>
      <c r="R1029" s="13"/>
      <c r="S1029" s="13"/>
      <c r="T1029" s="13"/>
      <c r="U1029" s="107">
        <f t="shared" si="15"/>
        <v>0</v>
      </c>
      <c r="V1029" s="4"/>
      <c r="W1029" s="17"/>
    </row>
    <row r="1030" spans="1:23" ht="20.100000000000001" customHeight="1" x14ac:dyDescent="0.3">
      <c r="A1030" s="12">
        <v>1026</v>
      </c>
      <c r="B1030" s="3"/>
      <c r="C1030" s="13"/>
      <c r="D1030" s="13"/>
      <c r="E1030" s="14"/>
      <c r="F1030" s="13"/>
      <c r="G1030" s="13"/>
      <c r="H1030" s="13"/>
      <c r="I1030" s="13"/>
      <c r="J1030" s="13"/>
      <c r="K1030" s="13"/>
      <c r="L1030" s="15"/>
      <c r="M1030" s="14"/>
      <c r="N1030" s="13"/>
      <c r="O1030" s="13"/>
      <c r="P1030" s="16"/>
      <c r="Q1030" s="16"/>
      <c r="R1030" s="13"/>
      <c r="S1030" s="13"/>
      <c r="T1030" s="13"/>
      <c r="U1030" s="107">
        <f t="shared" ref="U1030:U1042" si="16">R1030-(S1030+T1030)</f>
        <v>0</v>
      </c>
      <c r="V1030" s="4"/>
      <c r="W1030" s="17"/>
    </row>
    <row r="1031" spans="1:23" ht="20.100000000000001" customHeight="1" x14ac:dyDescent="0.3">
      <c r="A1031" s="12">
        <v>1027</v>
      </c>
      <c r="B1031" s="3"/>
      <c r="C1031" s="13"/>
      <c r="D1031" s="13"/>
      <c r="E1031" s="14"/>
      <c r="F1031" s="13"/>
      <c r="G1031" s="13"/>
      <c r="H1031" s="13"/>
      <c r="I1031" s="13"/>
      <c r="J1031" s="13"/>
      <c r="K1031" s="13"/>
      <c r="L1031" s="15"/>
      <c r="M1031" s="14"/>
      <c r="N1031" s="13"/>
      <c r="O1031" s="13"/>
      <c r="P1031" s="16"/>
      <c r="Q1031" s="16"/>
      <c r="R1031" s="13"/>
      <c r="S1031" s="13"/>
      <c r="T1031" s="13"/>
      <c r="U1031" s="107">
        <f t="shared" si="16"/>
        <v>0</v>
      </c>
      <c r="V1031" s="4"/>
      <c r="W1031" s="17"/>
    </row>
    <row r="1032" spans="1:23" ht="20.100000000000001" customHeight="1" x14ac:dyDescent="0.3">
      <c r="A1032" s="12">
        <v>1028</v>
      </c>
      <c r="B1032" s="3"/>
      <c r="C1032" s="13"/>
      <c r="D1032" s="13"/>
      <c r="E1032" s="14"/>
      <c r="F1032" s="13"/>
      <c r="G1032" s="13"/>
      <c r="H1032" s="13"/>
      <c r="I1032" s="13"/>
      <c r="J1032" s="13"/>
      <c r="K1032" s="13"/>
      <c r="L1032" s="15"/>
      <c r="M1032" s="14"/>
      <c r="N1032" s="13"/>
      <c r="O1032" s="13"/>
      <c r="P1032" s="16"/>
      <c r="Q1032" s="16"/>
      <c r="R1032" s="13"/>
      <c r="S1032" s="13"/>
      <c r="T1032" s="13"/>
      <c r="U1032" s="107">
        <f t="shared" si="16"/>
        <v>0</v>
      </c>
      <c r="V1032" s="4"/>
      <c r="W1032" s="17"/>
    </row>
    <row r="1033" spans="1:23" ht="20.100000000000001" customHeight="1" x14ac:dyDescent="0.3">
      <c r="A1033" s="12">
        <v>1029</v>
      </c>
      <c r="B1033" s="3"/>
      <c r="C1033" s="13"/>
      <c r="D1033" s="13"/>
      <c r="E1033" s="14"/>
      <c r="F1033" s="13"/>
      <c r="G1033" s="13"/>
      <c r="H1033" s="13"/>
      <c r="I1033" s="13"/>
      <c r="J1033" s="13"/>
      <c r="K1033" s="13"/>
      <c r="L1033" s="15"/>
      <c r="M1033" s="14"/>
      <c r="N1033" s="13"/>
      <c r="O1033" s="13"/>
      <c r="P1033" s="16"/>
      <c r="Q1033" s="16"/>
      <c r="R1033" s="13"/>
      <c r="S1033" s="13"/>
      <c r="T1033" s="13"/>
      <c r="U1033" s="107">
        <f t="shared" si="16"/>
        <v>0</v>
      </c>
      <c r="V1033" s="4"/>
      <c r="W1033" s="17"/>
    </row>
    <row r="1034" spans="1:23" ht="20.100000000000001" customHeight="1" x14ac:dyDescent="0.3">
      <c r="A1034" s="12">
        <v>1030</v>
      </c>
      <c r="B1034" s="3"/>
      <c r="C1034" s="13"/>
      <c r="D1034" s="13"/>
      <c r="E1034" s="14"/>
      <c r="F1034" s="13"/>
      <c r="G1034" s="13"/>
      <c r="H1034" s="13"/>
      <c r="I1034" s="13"/>
      <c r="J1034" s="13"/>
      <c r="K1034" s="13"/>
      <c r="L1034" s="15"/>
      <c r="M1034" s="14"/>
      <c r="N1034" s="13"/>
      <c r="O1034" s="13"/>
      <c r="P1034" s="16"/>
      <c r="Q1034" s="16"/>
      <c r="R1034" s="13"/>
      <c r="S1034" s="13"/>
      <c r="T1034" s="13"/>
      <c r="U1034" s="107">
        <f t="shared" si="16"/>
        <v>0</v>
      </c>
      <c r="V1034" s="4"/>
      <c r="W1034" s="17"/>
    </row>
    <row r="1035" spans="1:23" ht="20.100000000000001" customHeight="1" x14ac:dyDescent="0.3">
      <c r="A1035" s="12">
        <v>1031</v>
      </c>
      <c r="B1035" s="3"/>
      <c r="C1035" s="13"/>
      <c r="D1035" s="13"/>
      <c r="E1035" s="14"/>
      <c r="F1035" s="13"/>
      <c r="G1035" s="13"/>
      <c r="H1035" s="13"/>
      <c r="I1035" s="13"/>
      <c r="J1035" s="13"/>
      <c r="K1035" s="13"/>
      <c r="L1035" s="15"/>
      <c r="M1035" s="14"/>
      <c r="N1035" s="13"/>
      <c r="O1035" s="13"/>
      <c r="P1035" s="16"/>
      <c r="Q1035" s="16"/>
      <c r="R1035" s="13"/>
      <c r="S1035" s="13"/>
      <c r="T1035" s="13"/>
      <c r="U1035" s="107">
        <f t="shared" si="16"/>
        <v>0</v>
      </c>
      <c r="V1035" s="4"/>
      <c r="W1035" s="17"/>
    </row>
    <row r="1036" spans="1:23" ht="20.100000000000001" customHeight="1" x14ac:dyDescent="0.3">
      <c r="A1036" s="12">
        <v>1032</v>
      </c>
      <c r="B1036" s="3"/>
      <c r="C1036" s="13"/>
      <c r="D1036" s="13"/>
      <c r="E1036" s="14"/>
      <c r="F1036" s="13"/>
      <c r="G1036" s="13"/>
      <c r="H1036" s="13"/>
      <c r="I1036" s="13"/>
      <c r="J1036" s="13"/>
      <c r="K1036" s="13"/>
      <c r="L1036" s="15"/>
      <c r="M1036" s="14"/>
      <c r="N1036" s="13"/>
      <c r="O1036" s="13"/>
      <c r="P1036" s="16"/>
      <c r="Q1036" s="16"/>
      <c r="R1036" s="13"/>
      <c r="S1036" s="13"/>
      <c r="T1036" s="13"/>
      <c r="U1036" s="107">
        <f t="shared" si="16"/>
        <v>0</v>
      </c>
      <c r="V1036" s="4"/>
      <c r="W1036" s="17"/>
    </row>
    <row r="1037" spans="1:23" ht="20.100000000000001" customHeight="1" x14ac:dyDescent="0.3">
      <c r="A1037" s="12">
        <v>1033</v>
      </c>
      <c r="B1037" s="3"/>
      <c r="C1037" s="13"/>
      <c r="D1037" s="13"/>
      <c r="E1037" s="14"/>
      <c r="F1037" s="13"/>
      <c r="G1037" s="13"/>
      <c r="H1037" s="13"/>
      <c r="I1037" s="13"/>
      <c r="J1037" s="13"/>
      <c r="K1037" s="13"/>
      <c r="L1037" s="15"/>
      <c r="M1037" s="14"/>
      <c r="N1037" s="13"/>
      <c r="O1037" s="13"/>
      <c r="P1037" s="16"/>
      <c r="Q1037" s="16"/>
      <c r="R1037" s="13"/>
      <c r="S1037" s="13"/>
      <c r="T1037" s="13"/>
      <c r="U1037" s="107">
        <f t="shared" si="16"/>
        <v>0</v>
      </c>
      <c r="V1037" s="4"/>
      <c r="W1037" s="17"/>
    </row>
    <row r="1038" spans="1:23" ht="20.100000000000001" customHeight="1" x14ac:dyDescent="0.3">
      <c r="A1038" s="12">
        <v>1034</v>
      </c>
      <c r="B1038" s="3"/>
      <c r="C1038" s="13"/>
      <c r="D1038" s="13"/>
      <c r="E1038" s="14"/>
      <c r="F1038" s="13"/>
      <c r="G1038" s="13"/>
      <c r="H1038" s="13"/>
      <c r="I1038" s="13"/>
      <c r="J1038" s="13"/>
      <c r="K1038" s="13"/>
      <c r="L1038" s="15"/>
      <c r="M1038" s="14"/>
      <c r="N1038" s="13"/>
      <c r="O1038" s="13"/>
      <c r="P1038" s="16"/>
      <c r="Q1038" s="16"/>
      <c r="R1038" s="13"/>
      <c r="S1038" s="13"/>
      <c r="T1038" s="13"/>
      <c r="U1038" s="107">
        <f t="shared" si="16"/>
        <v>0</v>
      </c>
      <c r="V1038" s="4"/>
      <c r="W1038" s="17"/>
    </row>
    <row r="1039" spans="1:23" ht="20.100000000000001" customHeight="1" x14ac:dyDescent="0.3">
      <c r="A1039" s="12">
        <v>1035</v>
      </c>
      <c r="B1039" s="3"/>
      <c r="C1039" s="13"/>
      <c r="D1039" s="13"/>
      <c r="E1039" s="14"/>
      <c r="F1039" s="13"/>
      <c r="G1039" s="13"/>
      <c r="H1039" s="13"/>
      <c r="I1039" s="13"/>
      <c r="J1039" s="13"/>
      <c r="K1039" s="13"/>
      <c r="L1039" s="15"/>
      <c r="M1039" s="14"/>
      <c r="N1039" s="13"/>
      <c r="O1039" s="13"/>
      <c r="P1039" s="16"/>
      <c r="Q1039" s="16"/>
      <c r="R1039" s="13"/>
      <c r="S1039" s="13"/>
      <c r="T1039" s="13"/>
      <c r="U1039" s="107">
        <f t="shared" si="16"/>
        <v>0</v>
      </c>
      <c r="V1039" s="4"/>
      <c r="W1039" s="17"/>
    </row>
    <row r="1040" spans="1:23" ht="20.100000000000001" customHeight="1" x14ac:dyDescent="0.3">
      <c r="A1040" s="12">
        <v>1036</v>
      </c>
      <c r="B1040" s="3"/>
      <c r="C1040" s="13"/>
      <c r="D1040" s="13"/>
      <c r="E1040" s="14"/>
      <c r="F1040" s="13"/>
      <c r="G1040" s="13"/>
      <c r="H1040" s="13"/>
      <c r="I1040" s="13"/>
      <c r="J1040" s="13"/>
      <c r="K1040" s="13"/>
      <c r="L1040" s="15"/>
      <c r="M1040" s="14"/>
      <c r="N1040" s="13"/>
      <c r="O1040" s="13"/>
      <c r="P1040" s="16"/>
      <c r="Q1040" s="16"/>
      <c r="R1040" s="13"/>
      <c r="S1040" s="13"/>
      <c r="T1040" s="13"/>
      <c r="U1040" s="107">
        <f t="shared" si="16"/>
        <v>0</v>
      </c>
      <c r="V1040" s="4"/>
      <c r="W1040" s="17"/>
    </row>
    <row r="1041" spans="1:23" ht="20.100000000000001" customHeight="1" x14ac:dyDescent="0.3">
      <c r="A1041" s="12">
        <v>1037</v>
      </c>
      <c r="B1041" s="3"/>
      <c r="C1041" s="13"/>
      <c r="D1041" s="13"/>
      <c r="E1041" s="14"/>
      <c r="F1041" s="13"/>
      <c r="G1041" s="13"/>
      <c r="H1041" s="13"/>
      <c r="I1041" s="13"/>
      <c r="J1041" s="13"/>
      <c r="K1041" s="13"/>
      <c r="L1041" s="15"/>
      <c r="M1041" s="14"/>
      <c r="N1041" s="13"/>
      <c r="O1041" s="13"/>
      <c r="P1041" s="16"/>
      <c r="Q1041" s="16"/>
      <c r="R1041" s="13"/>
      <c r="S1041" s="13"/>
      <c r="T1041" s="13"/>
      <c r="U1041" s="107">
        <f t="shared" si="16"/>
        <v>0</v>
      </c>
      <c r="V1041" s="4"/>
      <c r="W1041" s="17"/>
    </row>
    <row r="1042" spans="1:23" ht="20.100000000000001" customHeight="1" x14ac:dyDescent="0.3">
      <c r="A1042" s="12">
        <v>1038</v>
      </c>
      <c r="B1042" s="3"/>
      <c r="C1042" s="13"/>
      <c r="D1042" s="13"/>
      <c r="E1042" s="14"/>
      <c r="F1042" s="13"/>
      <c r="G1042" s="13"/>
      <c r="H1042" s="13"/>
      <c r="I1042" s="13"/>
      <c r="J1042" s="13"/>
      <c r="K1042" s="13"/>
      <c r="L1042" s="15"/>
      <c r="M1042" s="14"/>
      <c r="N1042" s="13"/>
      <c r="O1042" s="13"/>
      <c r="P1042" s="16"/>
      <c r="Q1042" s="16"/>
      <c r="R1042" s="13"/>
      <c r="S1042" s="13"/>
      <c r="T1042" s="13"/>
      <c r="U1042" s="107">
        <f t="shared" si="16"/>
        <v>0</v>
      </c>
      <c r="V1042" s="4"/>
      <c r="W1042" s="17"/>
    </row>
  </sheetData>
  <autoFilter ref="A4:W1042" xr:uid="{BB859136-560D-4147-A720-0C736FAB6F10}"/>
  <conditionalFormatting sqref="L79:L1042">
    <cfRule type="duplicateValues" dxfId="6" priority="8" stopIfTrue="1"/>
  </conditionalFormatting>
  <dataValidations count="5">
    <dataValidation type="custom" allowBlank="1" showInputMessage="1" showErrorMessage="1" sqref="D79:D1042" xr:uid="{64D1E907-3FB2-42C7-BBB0-7DFA20E5FA18}">
      <formula1>AND(LEN(D79)=11,OR(MID(D79,1,1)="F",MID(D79,1,1)="C"),ISNUMBER(VALUE(MID(D79,2,4))),MID(D79,6,1)="-",ISNUMBER(VALUE(MID(D79,7,5))))</formula1>
    </dataValidation>
    <dataValidation type="list" allowBlank="1" showInputMessage="1" showErrorMessage="1" sqref="P5:P1042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79:B1042" xr:uid="{1DCC5922-6094-4B67-9DD4-674F72F1659B}"/>
    <dataValidation type="list" allowBlank="1" showInputMessage="1" showErrorMessage="1" sqref="V76:V1042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5:V75" xr:uid="{C01CD6A7-129A-4BC6-9150-B5C046B82B71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I53"/>
  <sheetViews>
    <sheetView showGridLines="0" topLeftCell="BF1" zoomScaleNormal="100" workbookViewId="0">
      <pane ySplit="5" topLeftCell="A6" activePane="bottomLeft" state="frozen"/>
      <selection pane="bottomLeft" activeCell="BH6" sqref="BH6"/>
    </sheetView>
  </sheetViews>
  <sheetFormatPr defaultColWidth="8.77734375" defaultRowHeight="14.4" x14ac:dyDescent="0.3"/>
  <cols>
    <col min="1" max="1" width="8.77734375" style="30"/>
    <col min="8" max="8" width="14.33203125" customWidth="1"/>
    <col min="21" max="21" width="15.109375" customWidth="1"/>
    <col min="22" max="22" width="14.33203125" customWidth="1"/>
    <col min="23" max="23" width="16.33203125" customWidth="1"/>
    <col min="24" max="24" width="8.77734375" customWidth="1"/>
    <col min="51" max="52" width="24.21875" customWidth="1"/>
    <col min="53" max="53" width="19.44140625" customWidth="1"/>
    <col min="54" max="55" width="27.44140625" customWidth="1"/>
    <col min="56" max="56" width="27" customWidth="1"/>
    <col min="57" max="57" width="29" customWidth="1"/>
    <col min="58" max="58" width="18.5546875" customWidth="1"/>
    <col min="59" max="59" width="26.88671875" customWidth="1"/>
    <col min="60" max="60" width="20.77734375" customWidth="1"/>
    <col min="61" max="61" width="89.88671875" customWidth="1"/>
  </cols>
  <sheetData>
    <row r="1" spans="1:61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7"/>
    </row>
    <row r="2" spans="1:61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50"/>
    </row>
    <row r="3" spans="1:61" s="36" customFormat="1" ht="13.8" x14ac:dyDescent="0.3">
      <c r="A3" s="51" t="s">
        <v>177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3"/>
    </row>
    <row r="4" spans="1:61" s="36" customFormat="1" ht="13.8" x14ac:dyDescent="0.3">
      <c r="A4" s="51" t="s">
        <v>164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3"/>
    </row>
    <row r="5" spans="1:61" s="30" customFormat="1" ht="55.2" x14ac:dyDescent="0.3">
      <c r="A5" s="19" t="s">
        <v>4</v>
      </c>
      <c r="B5" s="19" t="s">
        <v>6</v>
      </c>
      <c r="C5" s="19" t="s">
        <v>5</v>
      </c>
      <c r="D5" s="19" t="s">
        <v>101</v>
      </c>
      <c r="E5" s="19" t="s">
        <v>100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171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172</v>
      </c>
      <c r="AG5" s="19" t="s">
        <v>57</v>
      </c>
      <c r="AH5" s="19" t="s">
        <v>58</v>
      </c>
      <c r="AI5" s="19" t="s">
        <v>173</v>
      </c>
      <c r="AJ5" s="19" t="s">
        <v>174</v>
      </c>
      <c r="AK5" s="19" t="s">
        <v>59</v>
      </c>
      <c r="AL5" s="19" t="s">
        <v>60</v>
      </c>
      <c r="AM5" s="19" t="s">
        <v>61</v>
      </c>
      <c r="AN5" s="19" t="s">
        <v>62</v>
      </c>
      <c r="AO5" s="19" t="s">
        <v>175</v>
      </c>
      <c r="AP5" s="19" t="s">
        <v>63</v>
      </c>
      <c r="AQ5" s="19" t="s">
        <v>64</v>
      </c>
      <c r="AR5" s="19" t="s">
        <v>65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20" t="s">
        <v>135</v>
      </c>
      <c r="AZ5" s="20" t="s">
        <v>165</v>
      </c>
      <c r="BA5" s="20" t="s">
        <v>178</v>
      </c>
      <c r="BB5" s="20" t="s">
        <v>80</v>
      </c>
      <c r="BC5" s="106" t="s">
        <v>181</v>
      </c>
      <c r="BD5" s="20" t="s">
        <v>166</v>
      </c>
      <c r="BE5" s="20" t="s">
        <v>180</v>
      </c>
      <c r="BF5" s="20" t="s">
        <v>79</v>
      </c>
      <c r="BG5" s="20" t="s">
        <v>179</v>
      </c>
      <c r="BH5" s="20" t="s">
        <v>98</v>
      </c>
      <c r="BI5" s="20" t="s">
        <v>72</v>
      </c>
    </row>
    <row r="6" spans="1:61" ht="41.4" x14ac:dyDescent="0.3">
      <c r="A6" s="99">
        <v>1</v>
      </c>
      <c r="B6" s="127" t="s">
        <v>199</v>
      </c>
      <c r="C6" s="111" t="s">
        <v>184</v>
      </c>
      <c r="D6" s="111" t="s">
        <v>192</v>
      </c>
      <c r="E6" s="111" t="s">
        <v>195</v>
      </c>
      <c r="F6" s="111" t="s">
        <v>194</v>
      </c>
      <c r="G6" s="111" t="s">
        <v>193</v>
      </c>
      <c r="H6" s="111" t="s">
        <v>194</v>
      </c>
      <c r="I6" s="111">
        <v>17239</v>
      </c>
      <c r="J6" s="111" t="s">
        <v>200</v>
      </c>
      <c r="K6" s="111">
        <v>17239</v>
      </c>
      <c r="L6" s="111" t="s">
        <v>201</v>
      </c>
      <c r="M6" s="111" t="s">
        <v>202</v>
      </c>
      <c r="N6" s="111">
        <v>24530</v>
      </c>
      <c r="O6" s="111" t="s">
        <v>203</v>
      </c>
      <c r="P6" s="111">
        <v>466842</v>
      </c>
      <c r="Q6" s="111" t="s">
        <v>204</v>
      </c>
      <c r="R6" s="111" t="s">
        <v>205</v>
      </c>
      <c r="S6" s="111" t="s">
        <v>206</v>
      </c>
      <c r="T6" s="111" t="s">
        <v>207</v>
      </c>
      <c r="U6" s="111">
        <v>355580201</v>
      </c>
      <c r="V6" s="111" t="s">
        <v>208</v>
      </c>
      <c r="W6" s="111" t="s">
        <v>209</v>
      </c>
      <c r="X6" s="121">
        <v>65000</v>
      </c>
      <c r="Y6" s="111" t="s">
        <v>349</v>
      </c>
      <c r="Z6" s="111">
        <v>24</v>
      </c>
      <c r="AA6" s="111" t="s">
        <v>350</v>
      </c>
      <c r="AB6" s="111" t="s">
        <v>360</v>
      </c>
      <c r="AC6" s="121">
        <v>3470</v>
      </c>
      <c r="AD6" s="121">
        <v>3470</v>
      </c>
      <c r="AE6" s="111" t="s">
        <v>361</v>
      </c>
      <c r="AF6" s="121">
        <v>25818.61</v>
      </c>
      <c r="AG6" s="121">
        <v>12351.39</v>
      </c>
      <c r="AH6" s="121">
        <v>38170</v>
      </c>
      <c r="AI6" s="121">
        <v>39181.39</v>
      </c>
      <c r="AJ6" s="121">
        <v>5831.61</v>
      </c>
      <c r="AK6" s="121">
        <v>45013</v>
      </c>
      <c r="AL6" s="121">
        <v>8313.14</v>
      </c>
      <c r="AM6" s="121">
        <v>2096.86</v>
      </c>
      <c r="AN6" s="121">
        <v>10410</v>
      </c>
      <c r="AO6" s="111">
        <v>14</v>
      </c>
      <c r="AP6" s="111"/>
      <c r="AQ6" s="111"/>
      <c r="AR6" s="111"/>
      <c r="AS6" s="111"/>
      <c r="AT6" s="111"/>
      <c r="AU6" s="111" t="s">
        <v>183</v>
      </c>
      <c r="AV6" s="111" t="s">
        <v>362</v>
      </c>
      <c r="AW6" s="111"/>
      <c r="AX6" s="121">
        <v>0</v>
      </c>
      <c r="AY6" s="118">
        <v>45798</v>
      </c>
      <c r="AZ6" s="4" t="s">
        <v>190</v>
      </c>
      <c r="BA6" s="99" t="s">
        <v>191</v>
      </c>
      <c r="BB6" s="34" t="s">
        <v>407</v>
      </c>
      <c r="BC6" s="116" t="s">
        <v>182</v>
      </c>
      <c r="BD6" s="74" t="s">
        <v>411</v>
      </c>
      <c r="BE6" s="117"/>
      <c r="BF6" s="99" t="s">
        <v>412</v>
      </c>
      <c r="BG6" s="119" t="s">
        <v>481</v>
      </c>
      <c r="BH6" s="121">
        <v>10410</v>
      </c>
      <c r="BI6" s="122" t="s">
        <v>500</v>
      </c>
    </row>
    <row r="7" spans="1:61" ht="55.2" x14ac:dyDescent="0.3">
      <c r="A7" s="99">
        <v>2</v>
      </c>
      <c r="B7" s="127" t="s">
        <v>199</v>
      </c>
      <c r="C7" s="111" t="s">
        <v>184</v>
      </c>
      <c r="D7" s="111" t="s">
        <v>192</v>
      </c>
      <c r="E7" s="111" t="s">
        <v>195</v>
      </c>
      <c r="F7" s="111" t="s">
        <v>194</v>
      </c>
      <c r="G7" s="111" t="s">
        <v>193</v>
      </c>
      <c r="H7" s="111" t="s">
        <v>194</v>
      </c>
      <c r="I7" s="111">
        <v>17245</v>
      </c>
      <c r="J7" s="111" t="s">
        <v>210</v>
      </c>
      <c r="K7" s="111">
        <v>17245</v>
      </c>
      <c r="L7" s="111" t="s">
        <v>211</v>
      </c>
      <c r="M7" s="111" t="s">
        <v>212</v>
      </c>
      <c r="N7" s="111">
        <v>24640</v>
      </c>
      <c r="O7" s="111" t="s">
        <v>330</v>
      </c>
      <c r="P7" s="111">
        <v>39797</v>
      </c>
      <c r="Q7" s="111" t="s">
        <v>331</v>
      </c>
      <c r="R7" s="111" t="s">
        <v>205</v>
      </c>
      <c r="S7" s="111" t="s">
        <v>332</v>
      </c>
      <c r="T7" s="111" t="s">
        <v>223</v>
      </c>
      <c r="U7" s="111">
        <v>350934115</v>
      </c>
      <c r="V7" s="111" t="s">
        <v>333</v>
      </c>
      <c r="W7" s="111" t="s">
        <v>334</v>
      </c>
      <c r="X7" s="121">
        <v>65959</v>
      </c>
      <c r="Y7" s="111" t="s">
        <v>351</v>
      </c>
      <c r="Z7" s="111">
        <v>24</v>
      </c>
      <c r="AA7" s="111" t="s">
        <v>354</v>
      </c>
      <c r="AB7" s="111" t="s">
        <v>401</v>
      </c>
      <c r="AC7" s="121">
        <v>4201</v>
      </c>
      <c r="AD7" s="121">
        <v>3550</v>
      </c>
      <c r="AE7" s="111" t="s">
        <v>402</v>
      </c>
      <c r="AF7" s="121">
        <v>59065.02</v>
      </c>
      <c r="AG7" s="121">
        <v>19685.98</v>
      </c>
      <c r="AH7" s="121">
        <v>78751</v>
      </c>
      <c r="AI7" s="121">
        <v>6893.98</v>
      </c>
      <c r="AJ7" s="121">
        <v>206.02</v>
      </c>
      <c r="AK7" s="121">
        <v>7100</v>
      </c>
      <c r="AL7" s="121">
        <v>6893.98</v>
      </c>
      <c r="AM7" s="121">
        <v>206.02</v>
      </c>
      <c r="AN7" s="121">
        <v>7100</v>
      </c>
      <c r="AO7" s="111">
        <v>26</v>
      </c>
      <c r="AP7" s="111"/>
      <c r="AQ7" s="111"/>
      <c r="AR7" s="111"/>
      <c r="AS7" s="111"/>
      <c r="AT7" s="111"/>
      <c r="AU7" s="111" t="s">
        <v>183</v>
      </c>
      <c r="AV7" s="111" t="s">
        <v>362</v>
      </c>
      <c r="AW7" s="111"/>
      <c r="AX7" s="121">
        <v>0</v>
      </c>
      <c r="AY7" s="118">
        <v>45798</v>
      </c>
      <c r="AZ7" s="4" t="s">
        <v>190</v>
      </c>
      <c r="BA7" s="99" t="s">
        <v>191</v>
      </c>
      <c r="BB7" s="34" t="s">
        <v>407</v>
      </c>
      <c r="BC7" s="116" t="s">
        <v>182</v>
      </c>
      <c r="BD7" s="74" t="s">
        <v>411</v>
      </c>
      <c r="BE7" s="117"/>
      <c r="BF7" s="99" t="s">
        <v>412</v>
      </c>
      <c r="BG7" s="119" t="s">
        <v>481</v>
      </c>
      <c r="BH7" s="121">
        <v>3550</v>
      </c>
      <c r="BI7" s="124" t="s">
        <v>486</v>
      </c>
    </row>
    <row r="8" spans="1:61" ht="41.4" x14ac:dyDescent="0.3">
      <c r="A8" s="99">
        <v>3</v>
      </c>
      <c r="B8" s="111" t="s">
        <v>199</v>
      </c>
      <c r="C8" s="111" t="s">
        <v>184</v>
      </c>
      <c r="D8" s="111" t="s">
        <v>192</v>
      </c>
      <c r="E8" s="111" t="s">
        <v>195</v>
      </c>
      <c r="F8" s="111" t="s">
        <v>194</v>
      </c>
      <c r="G8" s="111" t="s">
        <v>193</v>
      </c>
      <c r="H8" s="111" t="s">
        <v>194</v>
      </c>
      <c r="I8" s="111">
        <v>17245</v>
      </c>
      <c r="J8" s="111" t="s">
        <v>210</v>
      </c>
      <c r="K8" s="111">
        <v>17245</v>
      </c>
      <c r="L8" s="111" t="s">
        <v>211</v>
      </c>
      <c r="M8" s="111" t="s">
        <v>212</v>
      </c>
      <c r="N8" s="111">
        <v>24639</v>
      </c>
      <c r="O8" s="111" t="s">
        <v>213</v>
      </c>
      <c r="P8" s="111">
        <v>39796</v>
      </c>
      <c r="Q8" s="111" t="s">
        <v>214</v>
      </c>
      <c r="R8" s="111" t="s">
        <v>215</v>
      </c>
      <c r="S8" s="111" t="s">
        <v>216</v>
      </c>
      <c r="T8" s="111" t="s">
        <v>207</v>
      </c>
      <c r="U8" s="111">
        <v>356343617</v>
      </c>
      <c r="V8" s="111" t="s">
        <v>217</v>
      </c>
      <c r="W8" s="111" t="s">
        <v>218</v>
      </c>
      <c r="X8" s="121">
        <v>37000</v>
      </c>
      <c r="Y8" s="111" t="s">
        <v>351</v>
      </c>
      <c r="Z8" s="111">
        <v>18</v>
      </c>
      <c r="AA8" s="111" t="s">
        <v>352</v>
      </c>
      <c r="AB8" s="111" t="s">
        <v>363</v>
      </c>
      <c r="AC8" s="121">
        <v>2490</v>
      </c>
      <c r="AD8" s="121">
        <v>2490</v>
      </c>
      <c r="AE8" s="111" t="s">
        <v>364</v>
      </c>
      <c r="AF8" s="121">
        <v>20930.669999999998</v>
      </c>
      <c r="AG8" s="121">
        <v>6459.33</v>
      </c>
      <c r="AH8" s="121">
        <v>27390</v>
      </c>
      <c r="AI8" s="121">
        <v>16069.33</v>
      </c>
      <c r="AJ8" s="121">
        <v>1333.67</v>
      </c>
      <c r="AK8" s="121">
        <v>17403</v>
      </c>
      <c r="AL8" s="121">
        <v>4405.4799999999996</v>
      </c>
      <c r="AM8" s="121">
        <v>574.52</v>
      </c>
      <c r="AN8" s="121">
        <v>4980</v>
      </c>
      <c r="AO8" s="111">
        <v>13</v>
      </c>
      <c r="AP8" s="111"/>
      <c r="AQ8" s="111"/>
      <c r="AR8" s="111"/>
      <c r="AS8" s="111"/>
      <c r="AT8" s="111"/>
      <c r="AU8" s="111" t="s">
        <v>183</v>
      </c>
      <c r="AV8" s="111" t="s">
        <v>362</v>
      </c>
      <c r="AW8" s="111"/>
      <c r="AX8" s="121">
        <v>0</v>
      </c>
      <c r="AY8" s="118">
        <v>45798</v>
      </c>
      <c r="AZ8" s="4" t="s">
        <v>190</v>
      </c>
      <c r="BA8" s="99" t="s">
        <v>191</v>
      </c>
      <c r="BB8" s="34" t="s">
        <v>407</v>
      </c>
      <c r="BC8" s="116" t="s">
        <v>182</v>
      </c>
      <c r="BD8" s="74" t="s">
        <v>411</v>
      </c>
      <c r="BE8" s="117"/>
      <c r="BF8" s="99" t="s">
        <v>412</v>
      </c>
      <c r="BG8" s="119" t="s">
        <v>481</v>
      </c>
      <c r="BH8" s="121">
        <v>4980</v>
      </c>
      <c r="BI8" s="122" t="s">
        <v>487</v>
      </c>
    </row>
    <row r="9" spans="1:61" ht="55.2" x14ac:dyDescent="0.3">
      <c r="A9" s="99">
        <v>4</v>
      </c>
      <c r="B9" s="111" t="s">
        <v>199</v>
      </c>
      <c r="C9" s="111" t="s">
        <v>184</v>
      </c>
      <c r="D9" s="111" t="s">
        <v>192</v>
      </c>
      <c r="E9" s="111" t="s">
        <v>195</v>
      </c>
      <c r="F9" s="111" t="s">
        <v>194</v>
      </c>
      <c r="G9" s="111" t="s">
        <v>193</v>
      </c>
      <c r="H9" s="111" t="s">
        <v>194</v>
      </c>
      <c r="I9" s="111">
        <v>17153</v>
      </c>
      <c r="J9" s="111" t="s">
        <v>219</v>
      </c>
      <c r="K9" s="111">
        <v>17153</v>
      </c>
      <c r="L9" s="111" t="s">
        <v>201</v>
      </c>
      <c r="M9" s="111" t="s">
        <v>202</v>
      </c>
      <c r="N9" s="111">
        <v>305745</v>
      </c>
      <c r="O9" s="111" t="s">
        <v>220</v>
      </c>
      <c r="P9" s="111">
        <v>699675</v>
      </c>
      <c r="Q9" s="111" t="s">
        <v>221</v>
      </c>
      <c r="R9" s="111" t="s">
        <v>215</v>
      </c>
      <c r="S9" s="111" t="s">
        <v>222</v>
      </c>
      <c r="T9" s="111" t="s">
        <v>223</v>
      </c>
      <c r="U9" s="111">
        <v>356984396</v>
      </c>
      <c r="V9" s="111" t="s">
        <v>224</v>
      </c>
      <c r="W9" s="111" t="s">
        <v>225</v>
      </c>
      <c r="X9" s="121">
        <v>40000</v>
      </c>
      <c r="Y9" s="111" t="s">
        <v>351</v>
      </c>
      <c r="Z9" s="111">
        <v>18</v>
      </c>
      <c r="AA9" s="111" t="s">
        <v>353</v>
      </c>
      <c r="AB9" s="111" t="s">
        <v>365</v>
      </c>
      <c r="AC9" s="121">
        <v>2690</v>
      </c>
      <c r="AD9" s="121">
        <v>2690</v>
      </c>
      <c r="AE9" s="111" t="s">
        <v>366</v>
      </c>
      <c r="AF9" s="121">
        <v>17637.669999999998</v>
      </c>
      <c r="AG9" s="121">
        <v>6572.33</v>
      </c>
      <c r="AH9" s="121">
        <v>24210</v>
      </c>
      <c r="AI9" s="121">
        <v>22362.33</v>
      </c>
      <c r="AJ9" s="121">
        <v>2405.67</v>
      </c>
      <c r="AK9" s="121">
        <v>24768</v>
      </c>
      <c r="AL9" s="121">
        <v>4565.63</v>
      </c>
      <c r="AM9" s="121">
        <v>814.37</v>
      </c>
      <c r="AN9" s="121">
        <v>5380</v>
      </c>
      <c r="AO9" s="111">
        <v>11</v>
      </c>
      <c r="AP9" s="111"/>
      <c r="AQ9" s="111"/>
      <c r="AR9" s="111"/>
      <c r="AS9" s="111"/>
      <c r="AT9" s="111"/>
      <c r="AU9" s="111" t="s">
        <v>183</v>
      </c>
      <c r="AV9" s="111" t="s">
        <v>362</v>
      </c>
      <c r="AW9" s="111"/>
      <c r="AX9" s="121">
        <v>0</v>
      </c>
      <c r="AY9" s="118">
        <v>45798</v>
      </c>
      <c r="AZ9" s="4" t="s">
        <v>190</v>
      </c>
      <c r="BA9" s="99" t="s">
        <v>191</v>
      </c>
      <c r="BB9" s="34" t="s">
        <v>407</v>
      </c>
      <c r="BC9" s="116" t="s">
        <v>182</v>
      </c>
      <c r="BD9" s="74" t="s">
        <v>411</v>
      </c>
      <c r="BE9" s="117"/>
      <c r="BF9" s="99" t="s">
        <v>412</v>
      </c>
      <c r="BG9" s="119" t="s">
        <v>481</v>
      </c>
      <c r="BH9" s="121">
        <v>5380</v>
      </c>
      <c r="BI9" s="122" t="s">
        <v>487</v>
      </c>
    </row>
    <row r="10" spans="1:61" ht="55.2" x14ac:dyDescent="0.3">
      <c r="A10" s="99">
        <v>5</v>
      </c>
      <c r="B10" s="111" t="s">
        <v>199</v>
      </c>
      <c r="C10" s="111" t="s">
        <v>184</v>
      </c>
      <c r="D10" s="111" t="s">
        <v>192</v>
      </c>
      <c r="E10" s="111" t="s">
        <v>195</v>
      </c>
      <c r="F10" s="111" t="s">
        <v>194</v>
      </c>
      <c r="G10" s="111" t="s">
        <v>193</v>
      </c>
      <c r="H10" s="111" t="s">
        <v>194</v>
      </c>
      <c r="I10" s="111">
        <v>17127</v>
      </c>
      <c r="J10" s="111" t="s">
        <v>226</v>
      </c>
      <c r="K10" s="111">
        <v>17127</v>
      </c>
      <c r="L10" s="111" t="s">
        <v>201</v>
      </c>
      <c r="M10" s="111" t="s">
        <v>202</v>
      </c>
      <c r="N10" s="111">
        <v>24497</v>
      </c>
      <c r="O10" s="111" t="s">
        <v>227</v>
      </c>
      <c r="P10" s="111">
        <v>39606</v>
      </c>
      <c r="Q10" s="111" t="s">
        <v>228</v>
      </c>
      <c r="R10" s="111" t="s">
        <v>205</v>
      </c>
      <c r="S10" s="111" t="s">
        <v>229</v>
      </c>
      <c r="T10" s="111" t="s">
        <v>223</v>
      </c>
      <c r="U10" s="111">
        <v>350542143</v>
      </c>
      <c r="V10" s="111" t="s">
        <v>230</v>
      </c>
      <c r="W10" s="111" t="s">
        <v>231</v>
      </c>
      <c r="X10" s="121">
        <v>65959</v>
      </c>
      <c r="Y10" s="111" t="s">
        <v>351</v>
      </c>
      <c r="Z10" s="111">
        <v>24</v>
      </c>
      <c r="AA10" s="111" t="s">
        <v>354</v>
      </c>
      <c r="AB10" s="111" t="s">
        <v>367</v>
      </c>
      <c r="AC10" s="121">
        <v>4270</v>
      </c>
      <c r="AD10" s="121">
        <v>3550</v>
      </c>
      <c r="AE10" s="111" t="s">
        <v>368</v>
      </c>
      <c r="AF10" s="121">
        <v>59072.03</v>
      </c>
      <c r="AG10" s="121">
        <v>19747.97</v>
      </c>
      <c r="AH10" s="121">
        <v>78820</v>
      </c>
      <c r="AI10" s="121">
        <v>6886.97</v>
      </c>
      <c r="AJ10" s="121">
        <v>213.03</v>
      </c>
      <c r="AK10" s="121">
        <v>7100</v>
      </c>
      <c r="AL10" s="121">
        <v>6886.97</v>
      </c>
      <c r="AM10" s="121">
        <v>213.03</v>
      </c>
      <c r="AN10" s="121">
        <v>7100</v>
      </c>
      <c r="AO10" s="111">
        <v>27</v>
      </c>
      <c r="AP10" s="111"/>
      <c r="AQ10" s="111"/>
      <c r="AR10" s="111"/>
      <c r="AS10" s="111"/>
      <c r="AT10" s="111"/>
      <c r="AU10" s="111" t="s">
        <v>183</v>
      </c>
      <c r="AV10" s="111" t="s">
        <v>362</v>
      </c>
      <c r="AW10" s="111"/>
      <c r="AX10" s="121">
        <v>0</v>
      </c>
      <c r="AY10" s="118">
        <v>45798</v>
      </c>
      <c r="AZ10" s="4" t="s">
        <v>190</v>
      </c>
      <c r="BA10" s="99" t="s">
        <v>191</v>
      </c>
      <c r="BB10" s="34" t="s">
        <v>407</v>
      </c>
      <c r="BC10" s="116" t="s">
        <v>182</v>
      </c>
      <c r="BD10" s="74" t="s">
        <v>411</v>
      </c>
      <c r="BE10" s="117"/>
      <c r="BF10" s="99" t="s">
        <v>412</v>
      </c>
      <c r="BG10" s="119" t="s">
        <v>481</v>
      </c>
      <c r="BH10" s="121">
        <v>7100</v>
      </c>
      <c r="BI10" s="123" t="s">
        <v>501</v>
      </c>
    </row>
    <row r="11" spans="1:61" ht="55.2" x14ac:dyDescent="0.3">
      <c r="A11" s="99">
        <v>6</v>
      </c>
      <c r="B11" s="111" t="s">
        <v>199</v>
      </c>
      <c r="C11" s="111" t="s">
        <v>184</v>
      </c>
      <c r="D11" s="111" t="s">
        <v>192</v>
      </c>
      <c r="E11" s="111" t="s">
        <v>195</v>
      </c>
      <c r="F11" s="111" t="s">
        <v>194</v>
      </c>
      <c r="G11" s="111" t="s">
        <v>193</v>
      </c>
      <c r="H11" s="111" t="s">
        <v>194</v>
      </c>
      <c r="I11" s="111">
        <v>17232</v>
      </c>
      <c r="J11" s="111" t="s">
        <v>232</v>
      </c>
      <c r="K11" s="111">
        <v>17232</v>
      </c>
      <c r="L11" s="111" t="s">
        <v>233</v>
      </c>
      <c r="M11" s="111" t="s">
        <v>234</v>
      </c>
      <c r="N11" s="111">
        <v>24713</v>
      </c>
      <c r="O11" s="111" t="s">
        <v>235</v>
      </c>
      <c r="P11" s="111">
        <v>39905</v>
      </c>
      <c r="Q11" s="111" t="s">
        <v>236</v>
      </c>
      <c r="R11" s="111" t="s">
        <v>215</v>
      </c>
      <c r="S11" s="111" t="s">
        <v>237</v>
      </c>
      <c r="T11" s="111" t="s">
        <v>223</v>
      </c>
      <c r="U11" s="111">
        <v>354679752</v>
      </c>
      <c r="V11" s="111" t="s">
        <v>238</v>
      </c>
      <c r="W11" s="111" t="s">
        <v>239</v>
      </c>
      <c r="X11" s="121">
        <v>30000</v>
      </c>
      <c r="Y11" s="111" t="s">
        <v>349</v>
      </c>
      <c r="Z11" s="111">
        <v>18</v>
      </c>
      <c r="AA11" s="111" t="s">
        <v>352</v>
      </c>
      <c r="AB11" s="111" t="s">
        <v>369</v>
      </c>
      <c r="AC11" s="121">
        <v>2020</v>
      </c>
      <c r="AD11" s="121">
        <v>2020</v>
      </c>
      <c r="AE11" s="111" t="s">
        <v>370</v>
      </c>
      <c r="AF11" s="121">
        <v>16437.509999999998</v>
      </c>
      <c r="AG11" s="121">
        <v>5782.49</v>
      </c>
      <c r="AH11" s="121">
        <v>22220</v>
      </c>
      <c r="AI11" s="121">
        <v>13562.49</v>
      </c>
      <c r="AJ11" s="121">
        <v>1206.51</v>
      </c>
      <c r="AK11" s="121">
        <v>14769</v>
      </c>
      <c r="AL11" s="121">
        <v>7175.86</v>
      </c>
      <c r="AM11" s="121">
        <v>904.14</v>
      </c>
      <c r="AN11" s="121">
        <v>8080</v>
      </c>
      <c r="AO11" s="111">
        <v>15</v>
      </c>
      <c r="AP11" s="111"/>
      <c r="AQ11" s="111"/>
      <c r="AR11" s="111"/>
      <c r="AS11" s="111"/>
      <c r="AT11" s="111"/>
      <c r="AU11" s="111" t="s">
        <v>183</v>
      </c>
      <c r="AV11" s="111" t="s">
        <v>362</v>
      </c>
      <c r="AW11" s="111"/>
      <c r="AX11" s="121">
        <v>0</v>
      </c>
      <c r="AY11" s="118">
        <v>45798</v>
      </c>
      <c r="AZ11" s="4" t="s">
        <v>190</v>
      </c>
      <c r="BA11" s="99" t="s">
        <v>191</v>
      </c>
      <c r="BB11" s="34" t="s">
        <v>407</v>
      </c>
      <c r="BC11" s="116" t="s">
        <v>182</v>
      </c>
      <c r="BD11" s="74" t="s">
        <v>411</v>
      </c>
      <c r="BE11" s="117"/>
      <c r="BF11" s="99" t="s">
        <v>412</v>
      </c>
      <c r="BG11" s="119" t="s">
        <v>481</v>
      </c>
      <c r="BH11" s="121">
        <v>8080</v>
      </c>
      <c r="BI11" s="123" t="s">
        <v>502</v>
      </c>
    </row>
    <row r="12" spans="1:61" ht="55.2" x14ac:dyDescent="0.3">
      <c r="A12" s="99">
        <v>7</v>
      </c>
      <c r="B12" s="111" t="s">
        <v>199</v>
      </c>
      <c r="C12" s="111" t="s">
        <v>184</v>
      </c>
      <c r="D12" s="111" t="s">
        <v>192</v>
      </c>
      <c r="E12" s="111" t="s">
        <v>195</v>
      </c>
      <c r="F12" s="111" t="s">
        <v>194</v>
      </c>
      <c r="G12" s="111" t="s">
        <v>193</v>
      </c>
      <c r="H12" s="111" t="s">
        <v>194</v>
      </c>
      <c r="I12" s="111">
        <v>17239</v>
      </c>
      <c r="J12" s="111" t="s">
        <v>200</v>
      </c>
      <c r="K12" s="111">
        <v>17239</v>
      </c>
      <c r="L12" s="111" t="s">
        <v>201</v>
      </c>
      <c r="M12" s="111" t="s">
        <v>202</v>
      </c>
      <c r="N12" s="111">
        <v>24530</v>
      </c>
      <c r="O12" s="111" t="s">
        <v>203</v>
      </c>
      <c r="P12" s="111">
        <v>39649</v>
      </c>
      <c r="Q12" s="111" t="s">
        <v>240</v>
      </c>
      <c r="R12" s="111" t="s">
        <v>205</v>
      </c>
      <c r="S12" s="111" t="s">
        <v>241</v>
      </c>
      <c r="T12" s="111" t="s">
        <v>223</v>
      </c>
      <c r="U12" s="111">
        <v>353945790</v>
      </c>
      <c r="V12" s="111" t="s">
        <v>242</v>
      </c>
      <c r="W12" s="111" t="s">
        <v>243</v>
      </c>
      <c r="X12" s="121">
        <v>73000</v>
      </c>
      <c r="Y12" s="111" t="s">
        <v>349</v>
      </c>
      <c r="Z12" s="111">
        <v>24</v>
      </c>
      <c r="AA12" s="111" t="s">
        <v>355</v>
      </c>
      <c r="AB12" s="111" t="s">
        <v>371</v>
      </c>
      <c r="AC12" s="121">
        <v>3900</v>
      </c>
      <c r="AD12" s="121">
        <v>3900</v>
      </c>
      <c r="AE12" s="111" t="s">
        <v>372</v>
      </c>
      <c r="AF12" s="121">
        <v>38153.43</v>
      </c>
      <c r="AG12" s="121">
        <v>16446.57</v>
      </c>
      <c r="AH12" s="121">
        <v>54600</v>
      </c>
      <c r="AI12" s="121">
        <v>34846.57</v>
      </c>
      <c r="AJ12" s="121">
        <v>4011.43</v>
      </c>
      <c r="AK12" s="121">
        <v>38858</v>
      </c>
      <c r="AL12" s="121">
        <v>9882.25</v>
      </c>
      <c r="AM12" s="121">
        <v>1817.75</v>
      </c>
      <c r="AN12" s="121">
        <v>11700</v>
      </c>
      <c r="AO12" s="111">
        <v>17</v>
      </c>
      <c r="AP12" s="111"/>
      <c r="AQ12" s="111"/>
      <c r="AR12" s="111"/>
      <c r="AS12" s="111"/>
      <c r="AT12" s="111"/>
      <c r="AU12" s="111" t="s">
        <v>183</v>
      </c>
      <c r="AV12" s="111" t="s">
        <v>362</v>
      </c>
      <c r="AW12" s="111"/>
      <c r="AX12" s="121">
        <v>0</v>
      </c>
      <c r="AY12" s="118">
        <v>45798</v>
      </c>
      <c r="AZ12" s="4" t="s">
        <v>190</v>
      </c>
      <c r="BA12" s="99" t="s">
        <v>191</v>
      </c>
      <c r="BB12" s="34" t="s">
        <v>407</v>
      </c>
      <c r="BC12" s="116" t="s">
        <v>182</v>
      </c>
      <c r="BD12" s="74" t="s">
        <v>411</v>
      </c>
      <c r="BE12" s="117"/>
      <c r="BF12" s="99" t="s">
        <v>412</v>
      </c>
      <c r="BG12" s="119" t="s">
        <v>481</v>
      </c>
      <c r="BH12" s="121">
        <v>7800</v>
      </c>
      <c r="BI12" s="122" t="s">
        <v>503</v>
      </c>
    </row>
    <row r="13" spans="1:61" ht="41.4" x14ac:dyDescent="0.3">
      <c r="A13" s="99">
        <v>8</v>
      </c>
      <c r="B13" s="111" t="s">
        <v>199</v>
      </c>
      <c r="C13" s="111" t="s">
        <v>184</v>
      </c>
      <c r="D13" s="111" t="s">
        <v>192</v>
      </c>
      <c r="E13" s="111" t="s">
        <v>195</v>
      </c>
      <c r="F13" s="111" t="s">
        <v>194</v>
      </c>
      <c r="G13" s="111" t="s">
        <v>193</v>
      </c>
      <c r="H13" s="111" t="s">
        <v>194</v>
      </c>
      <c r="I13" s="111">
        <v>17221</v>
      </c>
      <c r="J13" s="111" t="s">
        <v>254</v>
      </c>
      <c r="K13" s="111">
        <v>17221</v>
      </c>
      <c r="L13" s="111" t="s">
        <v>201</v>
      </c>
      <c r="M13" s="111" t="s">
        <v>202</v>
      </c>
      <c r="N13" s="111">
        <v>288794</v>
      </c>
      <c r="O13" s="111" t="s">
        <v>446</v>
      </c>
      <c r="P13" s="111">
        <v>379776</v>
      </c>
      <c r="Q13" s="111" t="s">
        <v>447</v>
      </c>
      <c r="R13" s="111" t="s">
        <v>205</v>
      </c>
      <c r="S13" s="111" t="s">
        <v>448</v>
      </c>
      <c r="T13" s="111" t="s">
        <v>207</v>
      </c>
      <c r="U13" s="111">
        <v>355155935</v>
      </c>
      <c r="V13" s="111" t="s">
        <v>449</v>
      </c>
      <c r="W13" s="111" t="s">
        <v>380</v>
      </c>
      <c r="X13" s="121">
        <v>65000</v>
      </c>
      <c r="Y13" s="111" t="s">
        <v>351</v>
      </c>
      <c r="Z13" s="111">
        <v>24</v>
      </c>
      <c r="AA13" s="111" t="s">
        <v>350</v>
      </c>
      <c r="AB13" s="111" t="s">
        <v>388</v>
      </c>
      <c r="AC13" s="121">
        <v>3470</v>
      </c>
      <c r="AD13" s="121">
        <v>3470</v>
      </c>
      <c r="AE13" s="111" t="s">
        <v>462</v>
      </c>
      <c r="AF13" s="121">
        <v>28312.04</v>
      </c>
      <c r="AG13" s="121">
        <v>13327.96</v>
      </c>
      <c r="AH13" s="121">
        <v>41640</v>
      </c>
      <c r="AI13" s="121">
        <v>36687.96</v>
      </c>
      <c r="AJ13" s="121">
        <v>5052.04</v>
      </c>
      <c r="AK13" s="121">
        <v>41740</v>
      </c>
      <c r="AL13" s="121">
        <v>8459.3700000000008</v>
      </c>
      <c r="AM13" s="121">
        <v>1950.63</v>
      </c>
      <c r="AN13" s="121">
        <v>10410</v>
      </c>
      <c r="AO13" s="111">
        <v>15</v>
      </c>
      <c r="AP13" s="111"/>
      <c r="AQ13" s="111"/>
      <c r="AR13" s="111"/>
      <c r="AS13" s="111"/>
      <c r="AT13" s="111"/>
      <c r="AU13" s="111" t="s">
        <v>183</v>
      </c>
      <c r="AV13" s="111" t="s">
        <v>362</v>
      </c>
      <c r="AW13" s="111"/>
      <c r="AX13" s="121">
        <v>0</v>
      </c>
      <c r="AY13" s="118">
        <v>45798</v>
      </c>
      <c r="AZ13" s="4" t="s">
        <v>190</v>
      </c>
      <c r="BA13" s="99" t="s">
        <v>191</v>
      </c>
      <c r="BB13" s="34" t="s">
        <v>512</v>
      </c>
      <c r="BC13" s="116" t="s">
        <v>182</v>
      </c>
      <c r="BD13" s="74"/>
      <c r="BE13" s="117"/>
      <c r="BF13" s="99" t="s">
        <v>520</v>
      </c>
      <c r="BG13" s="119"/>
      <c r="BH13" s="121"/>
      <c r="BI13" s="122" t="s">
        <v>510</v>
      </c>
    </row>
    <row r="14" spans="1:61" ht="41.4" x14ac:dyDescent="0.3">
      <c r="A14" s="99">
        <v>9</v>
      </c>
      <c r="B14" s="111" t="s">
        <v>199</v>
      </c>
      <c r="C14" s="111" t="s">
        <v>184</v>
      </c>
      <c r="D14" s="111" t="s">
        <v>192</v>
      </c>
      <c r="E14" s="111" t="s">
        <v>195</v>
      </c>
      <c r="F14" s="111" t="s">
        <v>194</v>
      </c>
      <c r="G14" s="111" t="s">
        <v>193</v>
      </c>
      <c r="H14" s="111" t="s">
        <v>194</v>
      </c>
      <c r="I14" s="111">
        <v>171520</v>
      </c>
      <c r="J14" s="111" t="s">
        <v>430</v>
      </c>
      <c r="K14" s="111">
        <v>171520</v>
      </c>
      <c r="L14" s="111" t="s">
        <v>201</v>
      </c>
      <c r="M14" s="111" t="s">
        <v>202</v>
      </c>
      <c r="N14" s="111">
        <v>24709</v>
      </c>
      <c r="O14" s="111" t="s">
        <v>431</v>
      </c>
      <c r="P14" s="111">
        <v>39898</v>
      </c>
      <c r="Q14" s="111" t="s">
        <v>214</v>
      </c>
      <c r="R14" s="111" t="s">
        <v>205</v>
      </c>
      <c r="S14" s="111" t="s">
        <v>458</v>
      </c>
      <c r="T14" s="111" t="s">
        <v>207</v>
      </c>
      <c r="U14" s="111">
        <v>358823866</v>
      </c>
      <c r="V14" s="111" t="s">
        <v>459</v>
      </c>
      <c r="W14" s="111" t="s">
        <v>457</v>
      </c>
      <c r="X14" s="121">
        <v>12000</v>
      </c>
      <c r="Y14" s="111" t="s">
        <v>349</v>
      </c>
      <c r="Z14" s="111">
        <v>18</v>
      </c>
      <c r="AA14" s="111" t="s">
        <v>355</v>
      </c>
      <c r="AB14" s="111" t="s">
        <v>473</v>
      </c>
      <c r="AC14" s="121">
        <v>800</v>
      </c>
      <c r="AD14" s="121">
        <v>800</v>
      </c>
      <c r="AE14" s="111" t="s">
        <v>464</v>
      </c>
      <c r="AF14" s="121">
        <v>2253.08</v>
      </c>
      <c r="AG14" s="121">
        <v>946.92</v>
      </c>
      <c r="AH14" s="121">
        <v>3200</v>
      </c>
      <c r="AI14" s="121">
        <v>9746.92</v>
      </c>
      <c r="AJ14" s="121">
        <v>1527.08</v>
      </c>
      <c r="AK14" s="121">
        <v>11274</v>
      </c>
      <c r="AL14" s="121">
        <v>622.41999999999996</v>
      </c>
      <c r="AM14" s="121">
        <v>177.58</v>
      </c>
      <c r="AN14" s="121">
        <v>800</v>
      </c>
      <c r="AO14" s="111">
        <v>5</v>
      </c>
      <c r="AP14" s="111"/>
      <c r="AQ14" s="111"/>
      <c r="AR14" s="111"/>
      <c r="AS14" s="111"/>
      <c r="AT14" s="111"/>
      <c r="AU14" s="111" t="s">
        <v>183</v>
      </c>
      <c r="AV14" s="111" t="s">
        <v>362</v>
      </c>
      <c r="AW14" s="111"/>
      <c r="AX14" s="121">
        <v>0</v>
      </c>
      <c r="AY14" s="118">
        <v>45798</v>
      </c>
      <c r="AZ14" s="4" t="s">
        <v>190</v>
      </c>
      <c r="BA14" s="99" t="s">
        <v>191</v>
      </c>
      <c r="BB14" s="34" t="s">
        <v>407</v>
      </c>
      <c r="BC14" s="116" t="s">
        <v>182</v>
      </c>
      <c r="BD14" s="74"/>
      <c r="BE14" s="117"/>
      <c r="BF14" s="99" t="s">
        <v>520</v>
      </c>
      <c r="BG14" s="119"/>
      <c r="BH14" s="121"/>
      <c r="BI14" s="122" t="s">
        <v>510</v>
      </c>
    </row>
    <row r="15" spans="1:61" ht="41.4" x14ac:dyDescent="0.3">
      <c r="A15" s="99">
        <v>10</v>
      </c>
      <c r="B15" s="111" t="s">
        <v>199</v>
      </c>
      <c r="C15" s="111" t="s">
        <v>184</v>
      </c>
      <c r="D15" s="111" t="s">
        <v>192</v>
      </c>
      <c r="E15" s="111" t="s">
        <v>195</v>
      </c>
      <c r="F15" s="111" t="s">
        <v>194</v>
      </c>
      <c r="G15" s="111" t="s">
        <v>193</v>
      </c>
      <c r="H15" s="111" t="s">
        <v>194</v>
      </c>
      <c r="I15" s="111">
        <v>17221</v>
      </c>
      <c r="J15" s="111" t="s">
        <v>254</v>
      </c>
      <c r="K15" s="111">
        <v>17221</v>
      </c>
      <c r="L15" s="111" t="s">
        <v>201</v>
      </c>
      <c r="M15" s="111" t="s">
        <v>202</v>
      </c>
      <c r="N15" s="111">
        <v>316813</v>
      </c>
      <c r="O15" s="111" t="s">
        <v>413</v>
      </c>
      <c r="P15" s="111">
        <v>558959</v>
      </c>
      <c r="Q15" s="111" t="s">
        <v>414</v>
      </c>
      <c r="R15" s="111" t="s">
        <v>205</v>
      </c>
      <c r="S15" s="111" t="s">
        <v>415</v>
      </c>
      <c r="T15" s="111" t="s">
        <v>207</v>
      </c>
      <c r="U15" s="111">
        <v>351065647</v>
      </c>
      <c r="V15" s="111" t="s">
        <v>416</v>
      </c>
      <c r="W15" s="111" t="s">
        <v>417</v>
      </c>
      <c r="X15" s="121">
        <v>54478</v>
      </c>
      <c r="Y15" s="111" t="s">
        <v>351</v>
      </c>
      <c r="Z15" s="111">
        <v>24</v>
      </c>
      <c r="AA15" s="111" t="s">
        <v>350</v>
      </c>
      <c r="AB15" s="111" t="s">
        <v>460</v>
      </c>
      <c r="AC15" s="121">
        <v>2810</v>
      </c>
      <c r="AD15" s="121">
        <v>2950</v>
      </c>
      <c r="AE15" s="111" t="s">
        <v>461</v>
      </c>
      <c r="AF15" s="121">
        <v>48749.2</v>
      </c>
      <c r="AG15" s="121">
        <v>16010.8</v>
      </c>
      <c r="AH15" s="121">
        <v>64760</v>
      </c>
      <c r="AI15" s="121">
        <v>5728.8</v>
      </c>
      <c r="AJ15" s="121">
        <v>171.2</v>
      </c>
      <c r="AK15" s="121">
        <v>5900</v>
      </c>
      <c r="AL15" s="121">
        <v>5728.8</v>
      </c>
      <c r="AM15" s="121">
        <v>171.2</v>
      </c>
      <c r="AN15" s="121">
        <v>5900</v>
      </c>
      <c r="AO15" s="111">
        <v>26</v>
      </c>
      <c r="AP15" s="111"/>
      <c r="AQ15" s="111"/>
      <c r="AR15" s="111"/>
      <c r="AS15" s="111"/>
      <c r="AT15" s="111"/>
      <c r="AU15" s="111" t="s">
        <v>183</v>
      </c>
      <c r="AV15" s="111" t="s">
        <v>362</v>
      </c>
      <c r="AW15" s="111"/>
      <c r="AX15" s="121">
        <v>0</v>
      </c>
      <c r="AY15" s="118">
        <v>45798</v>
      </c>
      <c r="AZ15" s="4" t="s">
        <v>190</v>
      </c>
      <c r="BA15" s="99" t="s">
        <v>191</v>
      </c>
      <c r="BB15" s="34" t="s">
        <v>407</v>
      </c>
      <c r="BC15" s="116" t="s">
        <v>182</v>
      </c>
      <c r="BD15" s="74"/>
      <c r="BE15" s="117"/>
      <c r="BF15" s="99" t="s">
        <v>520</v>
      </c>
      <c r="BG15" s="119"/>
      <c r="BH15" s="121"/>
      <c r="BI15" s="122" t="s">
        <v>510</v>
      </c>
    </row>
    <row r="16" spans="1:61" ht="41.4" x14ac:dyDescent="0.3">
      <c r="A16" s="99">
        <v>11</v>
      </c>
      <c r="B16" s="111" t="s">
        <v>199</v>
      </c>
      <c r="C16" s="111" t="s">
        <v>184</v>
      </c>
      <c r="D16" s="111" t="s">
        <v>192</v>
      </c>
      <c r="E16" s="111" t="s">
        <v>195</v>
      </c>
      <c r="F16" s="111" t="s">
        <v>194</v>
      </c>
      <c r="G16" s="111" t="s">
        <v>193</v>
      </c>
      <c r="H16" s="111" t="s">
        <v>194</v>
      </c>
      <c r="I16" s="111">
        <v>17221</v>
      </c>
      <c r="J16" s="111" t="s">
        <v>254</v>
      </c>
      <c r="K16" s="111">
        <v>17221</v>
      </c>
      <c r="L16" s="111" t="s">
        <v>201</v>
      </c>
      <c r="M16" s="111" t="s">
        <v>202</v>
      </c>
      <c r="N16" s="111">
        <v>316813</v>
      </c>
      <c r="O16" s="111" t="s">
        <v>413</v>
      </c>
      <c r="P16" s="111">
        <v>558959</v>
      </c>
      <c r="Q16" s="111" t="s">
        <v>414</v>
      </c>
      <c r="R16" s="111" t="s">
        <v>215</v>
      </c>
      <c r="S16" s="111" t="s">
        <v>415</v>
      </c>
      <c r="T16" s="111" t="s">
        <v>207</v>
      </c>
      <c r="U16" s="111">
        <v>355096545</v>
      </c>
      <c r="V16" s="111" t="s">
        <v>416</v>
      </c>
      <c r="W16" s="111" t="s">
        <v>445</v>
      </c>
      <c r="X16" s="121">
        <v>40000</v>
      </c>
      <c r="Y16" s="111" t="s">
        <v>351</v>
      </c>
      <c r="Z16" s="111">
        <v>18</v>
      </c>
      <c r="AA16" s="111" t="s">
        <v>352</v>
      </c>
      <c r="AB16" s="111" t="s">
        <v>388</v>
      </c>
      <c r="AC16" s="121">
        <v>2690</v>
      </c>
      <c r="AD16" s="121">
        <v>2690</v>
      </c>
      <c r="AE16" s="111" t="s">
        <v>471</v>
      </c>
      <c r="AF16" s="121">
        <v>24848.59</v>
      </c>
      <c r="AG16" s="121">
        <v>7431.41</v>
      </c>
      <c r="AH16" s="121">
        <v>32280</v>
      </c>
      <c r="AI16" s="121">
        <v>15151.41</v>
      </c>
      <c r="AJ16" s="121">
        <v>1074.5899999999999</v>
      </c>
      <c r="AK16" s="121">
        <v>16226</v>
      </c>
      <c r="AL16" s="121">
        <v>7337.2</v>
      </c>
      <c r="AM16" s="121">
        <v>732.8</v>
      </c>
      <c r="AN16" s="121">
        <v>8070</v>
      </c>
      <c r="AO16" s="111">
        <v>15</v>
      </c>
      <c r="AP16" s="111"/>
      <c r="AQ16" s="111"/>
      <c r="AR16" s="111"/>
      <c r="AS16" s="111"/>
      <c r="AT16" s="111"/>
      <c r="AU16" s="111" t="s">
        <v>183</v>
      </c>
      <c r="AV16" s="111" t="s">
        <v>362</v>
      </c>
      <c r="AW16" s="111"/>
      <c r="AX16" s="121">
        <v>0</v>
      </c>
      <c r="AY16" s="118">
        <v>45798</v>
      </c>
      <c r="AZ16" s="4" t="s">
        <v>190</v>
      </c>
      <c r="BA16" s="99" t="s">
        <v>191</v>
      </c>
      <c r="BB16" s="34" t="s">
        <v>407</v>
      </c>
      <c r="BC16" s="116" t="s">
        <v>182</v>
      </c>
      <c r="BD16" s="74"/>
      <c r="BE16" s="117"/>
      <c r="BF16" s="99" t="s">
        <v>520</v>
      </c>
      <c r="BG16" s="119"/>
      <c r="BH16" s="121"/>
      <c r="BI16" s="122" t="s">
        <v>510</v>
      </c>
    </row>
    <row r="17" spans="1:61" ht="41.4" x14ac:dyDescent="0.3">
      <c r="A17" s="99">
        <v>12</v>
      </c>
      <c r="B17" s="111" t="s">
        <v>199</v>
      </c>
      <c r="C17" s="111" t="s">
        <v>184</v>
      </c>
      <c r="D17" s="111" t="s">
        <v>192</v>
      </c>
      <c r="E17" s="111" t="s">
        <v>195</v>
      </c>
      <c r="F17" s="111" t="s">
        <v>194</v>
      </c>
      <c r="G17" s="111" t="s">
        <v>193</v>
      </c>
      <c r="H17" s="111" t="s">
        <v>194</v>
      </c>
      <c r="I17" s="111">
        <v>17250</v>
      </c>
      <c r="J17" s="111" t="s">
        <v>423</v>
      </c>
      <c r="K17" s="111">
        <v>17250</v>
      </c>
      <c r="L17" s="111" t="s">
        <v>201</v>
      </c>
      <c r="M17" s="111" t="s">
        <v>202</v>
      </c>
      <c r="N17" s="111">
        <v>24778</v>
      </c>
      <c r="O17" s="111" t="s">
        <v>424</v>
      </c>
      <c r="P17" s="111">
        <v>618570</v>
      </c>
      <c r="Q17" s="111" t="s">
        <v>425</v>
      </c>
      <c r="R17" s="111" t="s">
        <v>205</v>
      </c>
      <c r="S17" s="111" t="s">
        <v>426</v>
      </c>
      <c r="T17" s="111" t="s">
        <v>207</v>
      </c>
      <c r="U17" s="111">
        <v>351624422</v>
      </c>
      <c r="V17" s="111" t="s">
        <v>427</v>
      </c>
      <c r="W17" s="111" t="s">
        <v>428</v>
      </c>
      <c r="X17" s="121">
        <v>42000</v>
      </c>
      <c r="Y17" s="111" t="s">
        <v>351</v>
      </c>
      <c r="Z17" s="111">
        <v>24</v>
      </c>
      <c r="AA17" s="111" t="s">
        <v>359</v>
      </c>
      <c r="AB17" s="111" t="s">
        <v>463</v>
      </c>
      <c r="AC17" s="121">
        <v>2250</v>
      </c>
      <c r="AD17" s="121">
        <v>2250</v>
      </c>
      <c r="AE17" s="111" t="s">
        <v>464</v>
      </c>
      <c r="AF17" s="121">
        <v>37089.06</v>
      </c>
      <c r="AG17" s="121">
        <v>12410.94</v>
      </c>
      <c r="AH17" s="121">
        <v>49500</v>
      </c>
      <c r="AI17" s="121">
        <v>4910.9399999999996</v>
      </c>
      <c r="AJ17" s="121">
        <v>160.06</v>
      </c>
      <c r="AK17" s="121">
        <v>5071</v>
      </c>
      <c r="AL17" s="121">
        <v>2149.09</v>
      </c>
      <c r="AM17" s="121">
        <v>100.91</v>
      </c>
      <c r="AN17" s="121">
        <v>2250</v>
      </c>
      <c r="AO17" s="111">
        <v>23</v>
      </c>
      <c r="AP17" s="111"/>
      <c r="AQ17" s="111"/>
      <c r="AR17" s="111"/>
      <c r="AS17" s="111"/>
      <c r="AT17" s="111"/>
      <c r="AU17" s="111" t="s">
        <v>183</v>
      </c>
      <c r="AV17" s="111" t="s">
        <v>362</v>
      </c>
      <c r="AW17" s="111"/>
      <c r="AX17" s="121">
        <v>0</v>
      </c>
      <c r="AY17" s="118">
        <v>45798</v>
      </c>
      <c r="AZ17" s="4" t="s">
        <v>190</v>
      </c>
      <c r="BA17" s="99" t="s">
        <v>191</v>
      </c>
      <c r="BB17" s="34" t="s">
        <v>407</v>
      </c>
      <c r="BC17" s="116" t="s">
        <v>408</v>
      </c>
      <c r="BD17" s="74"/>
      <c r="BE17" s="117"/>
      <c r="BF17" s="99" t="s">
        <v>521</v>
      </c>
      <c r="BG17" s="119"/>
      <c r="BH17" s="121"/>
      <c r="BI17" s="122" t="s">
        <v>509</v>
      </c>
    </row>
    <row r="18" spans="1:61" ht="55.2" x14ac:dyDescent="0.3">
      <c r="A18" s="99">
        <v>13</v>
      </c>
      <c r="B18" s="111" t="s">
        <v>199</v>
      </c>
      <c r="C18" s="111" t="s">
        <v>184</v>
      </c>
      <c r="D18" s="111" t="s">
        <v>192</v>
      </c>
      <c r="E18" s="111" t="s">
        <v>195</v>
      </c>
      <c r="F18" s="111" t="s">
        <v>194</v>
      </c>
      <c r="G18" s="111" t="s">
        <v>193</v>
      </c>
      <c r="H18" s="111" t="s">
        <v>194</v>
      </c>
      <c r="I18" s="111">
        <v>17245</v>
      </c>
      <c r="J18" s="111" t="s">
        <v>210</v>
      </c>
      <c r="K18" s="111">
        <v>17245</v>
      </c>
      <c r="L18" s="111" t="s">
        <v>211</v>
      </c>
      <c r="M18" s="111" t="s">
        <v>212</v>
      </c>
      <c r="N18" s="111">
        <v>24639</v>
      </c>
      <c r="O18" s="111" t="s">
        <v>213</v>
      </c>
      <c r="P18" s="111">
        <v>39796</v>
      </c>
      <c r="Q18" s="111" t="s">
        <v>214</v>
      </c>
      <c r="R18" s="111" t="s">
        <v>205</v>
      </c>
      <c r="S18" s="111" t="s">
        <v>244</v>
      </c>
      <c r="T18" s="111" t="s">
        <v>223</v>
      </c>
      <c r="U18" s="111">
        <v>352912459</v>
      </c>
      <c r="V18" s="111" t="s">
        <v>245</v>
      </c>
      <c r="W18" s="111" t="s">
        <v>246</v>
      </c>
      <c r="X18" s="121">
        <v>52000</v>
      </c>
      <c r="Y18" s="111" t="s">
        <v>351</v>
      </c>
      <c r="Z18" s="111">
        <v>24</v>
      </c>
      <c r="AA18" s="111" t="s">
        <v>354</v>
      </c>
      <c r="AB18" s="111" t="s">
        <v>373</v>
      </c>
      <c r="AC18" s="121">
        <v>2780</v>
      </c>
      <c r="AD18" s="121">
        <v>2780</v>
      </c>
      <c r="AE18" s="111" t="s">
        <v>374</v>
      </c>
      <c r="AF18" s="121">
        <v>32165.49</v>
      </c>
      <c r="AG18" s="121">
        <v>12593.78</v>
      </c>
      <c r="AH18" s="121">
        <v>44759.27</v>
      </c>
      <c r="AI18" s="121">
        <v>19834.509999999998</v>
      </c>
      <c r="AJ18" s="121">
        <v>1595.22</v>
      </c>
      <c r="AK18" s="121">
        <v>21429.73</v>
      </c>
      <c r="AL18" s="121">
        <v>9777.4500000000007</v>
      </c>
      <c r="AM18" s="121">
        <v>1063.28</v>
      </c>
      <c r="AN18" s="121">
        <v>10840.73</v>
      </c>
      <c r="AO18" s="111">
        <v>20</v>
      </c>
      <c r="AP18" s="111"/>
      <c r="AQ18" s="111"/>
      <c r="AR18" s="111"/>
      <c r="AS18" s="111"/>
      <c r="AT18" s="111"/>
      <c r="AU18" s="111" t="s">
        <v>183</v>
      </c>
      <c r="AV18" s="111" t="s">
        <v>362</v>
      </c>
      <c r="AW18" s="111"/>
      <c r="AX18" s="121">
        <v>0</v>
      </c>
      <c r="AY18" s="118">
        <v>45798</v>
      </c>
      <c r="AZ18" s="4" t="s">
        <v>190</v>
      </c>
      <c r="BA18" s="99" t="s">
        <v>191</v>
      </c>
      <c r="BB18" s="34" t="s">
        <v>407</v>
      </c>
      <c r="BC18" s="116" t="s">
        <v>182</v>
      </c>
      <c r="BD18" s="74" t="s">
        <v>411</v>
      </c>
      <c r="BE18" s="117"/>
      <c r="BF18" s="99" t="s">
        <v>412</v>
      </c>
      <c r="BG18" s="119" t="s">
        <v>481</v>
      </c>
      <c r="BH18" s="121">
        <v>5560</v>
      </c>
      <c r="BI18" s="123" t="s">
        <v>504</v>
      </c>
    </row>
    <row r="19" spans="1:61" ht="41.4" x14ac:dyDescent="0.3">
      <c r="A19" s="99">
        <v>14</v>
      </c>
      <c r="B19" s="111" t="s">
        <v>199</v>
      </c>
      <c r="C19" s="111" t="s">
        <v>184</v>
      </c>
      <c r="D19" s="111" t="s">
        <v>192</v>
      </c>
      <c r="E19" s="111" t="s">
        <v>195</v>
      </c>
      <c r="F19" s="111" t="s">
        <v>194</v>
      </c>
      <c r="G19" s="111" t="s">
        <v>193</v>
      </c>
      <c r="H19" s="111" t="s">
        <v>194</v>
      </c>
      <c r="I19" s="111">
        <v>17232</v>
      </c>
      <c r="J19" s="111" t="s">
        <v>232</v>
      </c>
      <c r="K19" s="111">
        <v>17232</v>
      </c>
      <c r="L19" s="111" t="s">
        <v>233</v>
      </c>
      <c r="M19" s="111" t="s">
        <v>234</v>
      </c>
      <c r="N19" s="111">
        <v>24713</v>
      </c>
      <c r="O19" s="111" t="s">
        <v>235</v>
      </c>
      <c r="P19" s="111">
        <v>39905</v>
      </c>
      <c r="Q19" s="111" t="s">
        <v>236</v>
      </c>
      <c r="R19" s="111" t="s">
        <v>205</v>
      </c>
      <c r="S19" s="111" t="s">
        <v>247</v>
      </c>
      <c r="T19" s="111" t="s">
        <v>207</v>
      </c>
      <c r="U19" s="111">
        <v>355240288</v>
      </c>
      <c r="V19" s="111" t="s">
        <v>248</v>
      </c>
      <c r="W19" s="111" t="s">
        <v>249</v>
      </c>
      <c r="X19" s="121">
        <v>80000</v>
      </c>
      <c r="Y19" s="111" t="s">
        <v>349</v>
      </c>
      <c r="Z19" s="111">
        <v>24</v>
      </c>
      <c r="AA19" s="111" t="s">
        <v>355</v>
      </c>
      <c r="AB19" s="111" t="s">
        <v>369</v>
      </c>
      <c r="AC19" s="121">
        <v>4270</v>
      </c>
      <c r="AD19" s="121">
        <v>4270</v>
      </c>
      <c r="AE19" s="111" t="s">
        <v>370</v>
      </c>
      <c r="AF19" s="121">
        <v>35132.639999999999</v>
      </c>
      <c r="AG19" s="121">
        <v>16107.36</v>
      </c>
      <c r="AH19" s="121">
        <v>51240</v>
      </c>
      <c r="AI19" s="121">
        <v>44867.360000000001</v>
      </c>
      <c r="AJ19" s="121">
        <v>6161.64</v>
      </c>
      <c r="AK19" s="121">
        <v>51029</v>
      </c>
      <c r="AL19" s="121">
        <v>10426.01</v>
      </c>
      <c r="AM19" s="121">
        <v>2383.9899999999998</v>
      </c>
      <c r="AN19" s="121">
        <v>12810</v>
      </c>
      <c r="AO19" s="111">
        <v>15</v>
      </c>
      <c r="AP19" s="111"/>
      <c r="AQ19" s="111"/>
      <c r="AR19" s="111"/>
      <c r="AS19" s="111"/>
      <c r="AT19" s="111"/>
      <c r="AU19" s="111" t="s">
        <v>183</v>
      </c>
      <c r="AV19" s="111" t="s">
        <v>362</v>
      </c>
      <c r="AW19" s="111"/>
      <c r="AX19" s="121">
        <v>0</v>
      </c>
      <c r="AY19" s="118">
        <v>45798</v>
      </c>
      <c r="AZ19" s="4" t="s">
        <v>190</v>
      </c>
      <c r="BA19" s="99" t="s">
        <v>191</v>
      </c>
      <c r="BB19" s="34" t="s">
        <v>407</v>
      </c>
      <c r="BC19" s="116" t="s">
        <v>182</v>
      </c>
      <c r="BD19" s="74" t="s">
        <v>411</v>
      </c>
      <c r="BE19" s="117"/>
      <c r="BF19" s="99" t="s">
        <v>412</v>
      </c>
      <c r="BG19" s="119" t="s">
        <v>481</v>
      </c>
      <c r="BH19" s="121">
        <v>8540</v>
      </c>
      <c r="BI19" s="122" t="s">
        <v>505</v>
      </c>
    </row>
    <row r="20" spans="1:61" ht="41.4" x14ac:dyDescent="0.3">
      <c r="A20" s="99">
        <v>15</v>
      </c>
      <c r="B20" s="111" t="s">
        <v>199</v>
      </c>
      <c r="C20" s="111" t="s">
        <v>184</v>
      </c>
      <c r="D20" s="111" t="s">
        <v>192</v>
      </c>
      <c r="E20" s="111" t="s">
        <v>195</v>
      </c>
      <c r="F20" s="111" t="s">
        <v>194</v>
      </c>
      <c r="G20" s="111" t="s">
        <v>193</v>
      </c>
      <c r="H20" s="111" t="s">
        <v>194</v>
      </c>
      <c r="I20" s="111">
        <v>17153</v>
      </c>
      <c r="J20" s="111" t="s">
        <v>219</v>
      </c>
      <c r="K20" s="111">
        <v>17153</v>
      </c>
      <c r="L20" s="111" t="s">
        <v>201</v>
      </c>
      <c r="M20" s="111" t="s">
        <v>202</v>
      </c>
      <c r="N20" s="111">
        <v>305745</v>
      </c>
      <c r="O20" s="111" t="s">
        <v>220</v>
      </c>
      <c r="P20" s="111">
        <v>415477</v>
      </c>
      <c r="Q20" s="111" t="s">
        <v>250</v>
      </c>
      <c r="R20" s="111" t="s">
        <v>205</v>
      </c>
      <c r="S20" s="111" t="s">
        <v>251</v>
      </c>
      <c r="T20" s="111" t="s">
        <v>207</v>
      </c>
      <c r="U20" s="111">
        <v>358300410</v>
      </c>
      <c r="V20" s="111" t="s">
        <v>252</v>
      </c>
      <c r="W20" s="111" t="s">
        <v>253</v>
      </c>
      <c r="X20" s="121">
        <v>65000</v>
      </c>
      <c r="Y20" s="111" t="s">
        <v>351</v>
      </c>
      <c r="Z20" s="111">
        <v>24</v>
      </c>
      <c r="AA20" s="111" t="s">
        <v>356</v>
      </c>
      <c r="AB20" s="111" t="s">
        <v>375</v>
      </c>
      <c r="AC20" s="121">
        <v>3460</v>
      </c>
      <c r="AD20" s="121">
        <v>3460</v>
      </c>
      <c r="AE20" s="111" t="s">
        <v>376</v>
      </c>
      <c r="AF20" s="121">
        <v>10515.89</v>
      </c>
      <c r="AG20" s="121">
        <v>6784.11</v>
      </c>
      <c r="AH20" s="121">
        <v>17300</v>
      </c>
      <c r="AI20" s="121">
        <v>54484.11</v>
      </c>
      <c r="AJ20" s="121">
        <v>11834.89</v>
      </c>
      <c r="AK20" s="121">
        <v>66319</v>
      </c>
      <c r="AL20" s="121">
        <v>7415.68</v>
      </c>
      <c r="AM20" s="121">
        <v>2964.32</v>
      </c>
      <c r="AN20" s="121">
        <v>10380</v>
      </c>
      <c r="AO20" s="111">
        <v>8</v>
      </c>
      <c r="AP20" s="111"/>
      <c r="AQ20" s="111"/>
      <c r="AR20" s="111"/>
      <c r="AS20" s="111"/>
      <c r="AT20" s="111"/>
      <c r="AU20" s="111" t="s">
        <v>183</v>
      </c>
      <c r="AV20" s="111" t="s">
        <v>362</v>
      </c>
      <c r="AW20" s="111"/>
      <c r="AX20" s="121">
        <v>0</v>
      </c>
      <c r="AY20" s="118">
        <v>45798</v>
      </c>
      <c r="AZ20" s="4" t="s">
        <v>190</v>
      </c>
      <c r="BA20" s="99" t="s">
        <v>191</v>
      </c>
      <c r="BB20" s="34" t="s">
        <v>407</v>
      </c>
      <c r="BC20" s="116" t="s">
        <v>182</v>
      </c>
      <c r="BD20" s="74" t="s">
        <v>411</v>
      </c>
      <c r="BE20" s="117"/>
      <c r="BF20" s="99" t="s">
        <v>412</v>
      </c>
      <c r="BG20" s="119" t="s">
        <v>481</v>
      </c>
      <c r="BH20" s="121">
        <v>6920</v>
      </c>
      <c r="BI20" s="122" t="s">
        <v>494</v>
      </c>
    </row>
    <row r="21" spans="1:61" ht="41.4" x14ac:dyDescent="0.3">
      <c r="A21" s="99">
        <v>16</v>
      </c>
      <c r="B21" s="111" t="s">
        <v>199</v>
      </c>
      <c r="C21" s="111" t="s">
        <v>184</v>
      </c>
      <c r="D21" s="111" t="s">
        <v>192</v>
      </c>
      <c r="E21" s="111" t="s">
        <v>195</v>
      </c>
      <c r="F21" s="111" t="s">
        <v>194</v>
      </c>
      <c r="G21" s="111" t="s">
        <v>193</v>
      </c>
      <c r="H21" s="111" t="s">
        <v>194</v>
      </c>
      <c r="I21" s="111">
        <v>17221</v>
      </c>
      <c r="J21" s="111" t="s">
        <v>254</v>
      </c>
      <c r="K21" s="111">
        <v>17221</v>
      </c>
      <c r="L21" s="111" t="s">
        <v>201</v>
      </c>
      <c r="M21" s="111" t="s">
        <v>202</v>
      </c>
      <c r="N21" s="111">
        <v>312473</v>
      </c>
      <c r="O21" s="111" t="s">
        <v>255</v>
      </c>
      <c r="P21" s="111">
        <v>429960</v>
      </c>
      <c r="Q21" s="111" t="s">
        <v>256</v>
      </c>
      <c r="R21" s="111" t="s">
        <v>205</v>
      </c>
      <c r="S21" s="111" t="s">
        <v>257</v>
      </c>
      <c r="T21" s="111" t="s">
        <v>207</v>
      </c>
      <c r="U21" s="111">
        <v>357911111</v>
      </c>
      <c r="V21" s="111" t="s">
        <v>258</v>
      </c>
      <c r="W21" s="111" t="s">
        <v>259</v>
      </c>
      <c r="X21" s="121">
        <v>65000</v>
      </c>
      <c r="Y21" s="111" t="s">
        <v>351</v>
      </c>
      <c r="Z21" s="111">
        <v>24</v>
      </c>
      <c r="AA21" s="111" t="s">
        <v>356</v>
      </c>
      <c r="AB21" s="111" t="s">
        <v>377</v>
      </c>
      <c r="AC21" s="121">
        <v>3470</v>
      </c>
      <c r="AD21" s="121">
        <v>3470</v>
      </c>
      <c r="AE21" s="111" t="s">
        <v>378</v>
      </c>
      <c r="AF21" s="121">
        <v>15678.81</v>
      </c>
      <c r="AG21" s="121">
        <v>8611.19</v>
      </c>
      <c r="AH21" s="121">
        <v>24290</v>
      </c>
      <c r="AI21" s="121">
        <v>49321.19</v>
      </c>
      <c r="AJ21" s="121">
        <v>9675.81</v>
      </c>
      <c r="AK21" s="121">
        <v>58997</v>
      </c>
      <c r="AL21" s="121">
        <v>5096.63</v>
      </c>
      <c r="AM21" s="121">
        <v>1843.37</v>
      </c>
      <c r="AN21" s="121">
        <v>6940</v>
      </c>
      <c r="AO21" s="111">
        <v>9</v>
      </c>
      <c r="AP21" s="111"/>
      <c r="AQ21" s="111"/>
      <c r="AR21" s="111"/>
      <c r="AS21" s="111"/>
      <c r="AT21" s="111"/>
      <c r="AU21" s="111" t="s">
        <v>183</v>
      </c>
      <c r="AV21" s="111" t="s">
        <v>362</v>
      </c>
      <c r="AW21" s="111"/>
      <c r="AX21" s="121">
        <v>0</v>
      </c>
      <c r="AY21" s="118">
        <v>45798</v>
      </c>
      <c r="AZ21" s="4" t="s">
        <v>190</v>
      </c>
      <c r="BA21" s="99" t="s">
        <v>191</v>
      </c>
      <c r="BB21" s="34" t="s">
        <v>407</v>
      </c>
      <c r="BC21" s="116" t="s">
        <v>182</v>
      </c>
      <c r="BD21" s="74" t="s">
        <v>411</v>
      </c>
      <c r="BE21" s="117"/>
      <c r="BF21" s="99" t="s">
        <v>412</v>
      </c>
      <c r="BG21" s="119" t="s">
        <v>481</v>
      </c>
      <c r="BH21" s="121">
        <v>6940</v>
      </c>
      <c r="BI21" s="122" t="s">
        <v>494</v>
      </c>
    </row>
    <row r="22" spans="1:61" ht="41.4" x14ac:dyDescent="0.3">
      <c r="A22" s="99">
        <v>17</v>
      </c>
      <c r="B22" s="111" t="s">
        <v>199</v>
      </c>
      <c r="C22" s="111" t="s">
        <v>184</v>
      </c>
      <c r="D22" s="111" t="s">
        <v>192</v>
      </c>
      <c r="E22" s="111" t="s">
        <v>195</v>
      </c>
      <c r="F22" s="111" t="s">
        <v>194</v>
      </c>
      <c r="G22" s="111" t="s">
        <v>193</v>
      </c>
      <c r="H22" s="111" t="s">
        <v>194</v>
      </c>
      <c r="I22" s="111">
        <v>17232</v>
      </c>
      <c r="J22" s="111" t="s">
        <v>232</v>
      </c>
      <c r="K22" s="111">
        <v>17232</v>
      </c>
      <c r="L22" s="111" t="s">
        <v>233</v>
      </c>
      <c r="M22" s="111" t="s">
        <v>234</v>
      </c>
      <c r="N22" s="111">
        <v>291373</v>
      </c>
      <c r="O22" s="111" t="s">
        <v>235</v>
      </c>
      <c r="P22" s="111">
        <v>384699</v>
      </c>
      <c r="Q22" s="111" t="s">
        <v>323</v>
      </c>
      <c r="R22" s="111" t="s">
        <v>205</v>
      </c>
      <c r="S22" s="111" t="s">
        <v>338</v>
      </c>
      <c r="T22" s="111" t="s">
        <v>207</v>
      </c>
      <c r="U22" s="111">
        <v>352339526</v>
      </c>
      <c r="V22" s="111" t="s">
        <v>339</v>
      </c>
      <c r="W22" s="111" t="s">
        <v>340</v>
      </c>
      <c r="X22" s="121">
        <v>52000</v>
      </c>
      <c r="Y22" s="111" t="s">
        <v>357</v>
      </c>
      <c r="Z22" s="111">
        <v>24</v>
      </c>
      <c r="AA22" s="111" t="s">
        <v>350</v>
      </c>
      <c r="AB22" s="111" t="s">
        <v>404</v>
      </c>
      <c r="AC22" s="121">
        <v>2780</v>
      </c>
      <c r="AD22" s="121">
        <v>2780</v>
      </c>
      <c r="AE22" s="111" t="s">
        <v>400</v>
      </c>
      <c r="AF22" s="121">
        <v>41801.949999999997</v>
      </c>
      <c r="AG22" s="121">
        <v>13798.05</v>
      </c>
      <c r="AH22" s="121">
        <v>55600</v>
      </c>
      <c r="AI22" s="121">
        <v>10198.049999999999</v>
      </c>
      <c r="AJ22" s="121">
        <v>544.95000000000005</v>
      </c>
      <c r="AK22" s="121">
        <v>10743</v>
      </c>
      <c r="AL22" s="121">
        <v>2535.5300000000002</v>
      </c>
      <c r="AM22" s="121">
        <v>244.47</v>
      </c>
      <c r="AN22" s="121">
        <v>2780</v>
      </c>
      <c r="AO22" s="111">
        <v>21</v>
      </c>
      <c r="AP22" s="111"/>
      <c r="AQ22" s="111"/>
      <c r="AR22" s="111"/>
      <c r="AS22" s="111"/>
      <c r="AT22" s="111"/>
      <c r="AU22" s="111" t="s">
        <v>183</v>
      </c>
      <c r="AV22" s="111" t="s">
        <v>362</v>
      </c>
      <c r="AW22" s="111"/>
      <c r="AX22" s="121">
        <v>0</v>
      </c>
      <c r="AY22" s="118">
        <v>45798</v>
      </c>
      <c r="AZ22" s="4" t="s">
        <v>190</v>
      </c>
      <c r="BA22" s="99" t="s">
        <v>191</v>
      </c>
      <c r="BB22" s="34" t="s">
        <v>407</v>
      </c>
      <c r="BC22" s="116" t="s">
        <v>182</v>
      </c>
      <c r="BD22" s="74" t="s">
        <v>411</v>
      </c>
      <c r="BE22" s="117"/>
      <c r="BF22" s="99" t="s">
        <v>412</v>
      </c>
      <c r="BG22" s="119" t="s">
        <v>481</v>
      </c>
      <c r="BH22" s="121">
        <v>2780</v>
      </c>
      <c r="BI22" s="124" t="s">
        <v>482</v>
      </c>
    </row>
    <row r="23" spans="1:61" ht="41.4" x14ac:dyDescent="0.3">
      <c r="A23" s="99">
        <v>18</v>
      </c>
      <c r="B23" s="111" t="s">
        <v>199</v>
      </c>
      <c r="C23" s="111" t="s">
        <v>184</v>
      </c>
      <c r="D23" s="111" t="s">
        <v>192</v>
      </c>
      <c r="E23" s="111" t="s">
        <v>195</v>
      </c>
      <c r="F23" s="111" t="s">
        <v>194</v>
      </c>
      <c r="G23" s="111" t="s">
        <v>193</v>
      </c>
      <c r="H23" s="111" t="s">
        <v>194</v>
      </c>
      <c r="I23" s="111">
        <v>17232</v>
      </c>
      <c r="J23" s="111" t="s">
        <v>232</v>
      </c>
      <c r="K23" s="111">
        <v>17232</v>
      </c>
      <c r="L23" s="111" t="s">
        <v>233</v>
      </c>
      <c r="M23" s="111" t="s">
        <v>234</v>
      </c>
      <c r="N23" s="111">
        <v>311476</v>
      </c>
      <c r="O23" s="111" t="s">
        <v>418</v>
      </c>
      <c r="P23" s="111">
        <v>428048</v>
      </c>
      <c r="Q23" s="111" t="s">
        <v>419</v>
      </c>
      <c r="R23" s="111" t="s">
        <v>205</v>
      </c>
      <c r="S23" s="111" t="s">
        <v>420</v>
      </c>
      <c r="T23" s="111" t="s">
        <v>207</v>
      </c>
      <c r="U23" s="111">
        <v>351335975</v>
      </c>
      <c r="V23" s="111" t="s">
        <v>421</v>
      </c>
      <c r="W23" s="111" t="s">
        <v>422</v>
      </c>
      <c r="X23" s="121">
        <v>42000</v>
      </c>
      <c r="Y23" s="111" t="s">
        <v>357</v>
      </c>
      <c r="Z23" s="111">
        <v>24</v>
      </c>
      <c r="AA23" s="111" t="s">
        <v>359</v>
      </c>
      <c r="AB23" s="111" t="s">
        <v>399</v>
      </c>
      <c r="AC23" s="121">
        <v>2250</v>
      </c>
      <c r="AD23" s="121">
        <v>2250</v>
      </c>
      <c r="AE23" s="111" t="s">
        <v>462</v>
      </c>
      <c r="AF23" s="121">
        <v>39348.51</v>
      </c>
      <c r="AG23" s="121">
        <v>12401.49</v>
      </c>
      <c r="AH23" s="121">
        <v>51750</v>
      </c>
      <c r="AI23" s="121">
        <v>2651.49</v>
      </c>
      <c r="AJ23" s="121">
        <v>54.51</v>
      </c>
      <c r="AK23" s="121">
        <v>2706</v>
      </c>
      <c r="AL23" s="121">
        <v>2651.49</v>
      </c>
      <c r="AM23" s="121">
        <v>54.51</v>
      </c>
      <c r="AN23" s="121">
        <v>2706</v>
      </c>
      <c r="AO23" s="111">
        <v>25</v>
      </c>
      <c r="AP23" s="111"/>
      <c r="AQ23" s="111"/>
      <c r="AR23" s="111"/>
      <c r="AS23" s="111"/>
      <c r="AT23" s="111"/>
      <c r="AU23" s="111" t="s">
        <v>183</v>
      </c>
      <c r="AV23" s="111" t="s">
        <v>362</v>
      </c>
      <c r="AW23" s="111"/>
      <c r="AX23" s="121">
        <v>0</v>
      </c>
      <c r="AY23" s="118">
        <v>45798</v>
      </c>
      <c r="AZ23" s="4" t="s">
        <v>190</v>
      </c>
      <c r="BA23" s="99" t="s">
        <v>191</v>
      </c>
      <c r="BB23" s="34" t="s">
        <v>407</v>
      </c>
      <c r="BC23" s="116" t="s">
        <v>408</v>
      </c>
      <c r="BD23" s="74"/>
      <c r="BE23" s="117"/>
      <c r="BF23" s="99" t="s">
        <v>521</v>
      </c>
      <c r="BG23" s="119"/>
      <c r="BH23" s="121"/>
      <c r="BI23" s="122" t="s">
        <v>509</v>
      </c>
    </row>
    <row r="24" spans="1:61" ht="41.4" x14ac:dyDescent="0.3">
      <c r="A24" s="99">
        <v>19</v>
      </c>
      <c r="B24" s="111" t="s">
        <v>199</v>
      </c>
      <c r="C24" s="111" t="s">
        <v>184</v>
      </c>
      <c r="D24" s="111" t="s">
        <v>192</v>
      </c>
      <c r="E24" s="111" t="s">
        <v>195</v>
      </c>
      <c r="F24" s="111" t="s">
        <v>194</v>
      </c>
      <c r="G24" s="111" t="s">
        <v>193</v>
      </c>
      <c r="H24" s="111" t="s">
        <v>194</v>
      </c>
      <c r="I24" s="111">
        <v>17231</v>
      </c>
      <c r="J24" s="111" t="s">
        <v>260</v>
      </c>
      <c r="K24" s="111">
        <v>17231</v>
      </c>
      <c r="L24" s="111" t="s">
        <v>201</v>
      </c>
      <c r="M24" s="111" t="s">
        <v>202</v>
      </c>
      <c r="N24" s="111">
        <v>24712</v>
      </c>
      <c r="O24" s="111" t="s">
        <v>261</v>
      </c>
      <c r="P24" s="111">
        <v>39903</v>
      </c>
      <c r="Q24" s="111" t="s">
        <v>214</v>
      </c>
      <c r="R24" s="111" t="s">
        <v>205</v>
      </c>
      <c r="S24" s="111" t="s">
        <v>262</v>
      </c>
      <c r="T24" s="111" t="s">
        <v>207</v>
      </c>
      <c r="U24" s="111">
        <v>355447450</v>
      </c>
      <c r="V24" s="111" t="s">
        <v>263</v>
      </c>
      <c r="W24" s="111" t="s">
        <v>264</v>
      </c>
      <c r="X24" s="121">
        <v>80000</v>
      </c>
      <c r="Y24" s="111" t="s">
        <v>357</v>
      </c>
      <c r="Z24" s="111">
        <v>30</v>
      </c>
      <c r="AA24" s="111" t="s">
        <v>355</v>
      </c>
      <c r="AB24" s="111" t="s">
        <v>379</v>
      </c>
      <c r="AC24" s="121">
        <v>3610</v>
      </c>
      <c r="AD24" s="121">
        <v>3610</v>
      </c>
      <c r="AE24" s="111" t="s">
        <v>370</v>
      </c>
      <c r="AF24" s="121">
        <v>25399.31</v>
      </c>
      <c r="AG24" s="121">
        <v>17920.689999999999</v>
      </c>
      <c r="AH24" s="121">
        <v>43320</v>
      </c>
      <c r="AI24" s="121">
        <v>54600.69</v>
      </c>
      <c r="AJ24" s="121">
        <v>11681.31</v>
      </c>
      <c r="AK24" s="121">
        <v>66282</v>
      </c>
      <c r="AL24" s="121">
        <v>4925.38</v>
      </c>
      <c r="AM24" s="121">
        <v>2294.62</v>
      </c>
      <c r="AN24" s="121">
        <v>7220</v>
      </c>
      <c r="AO24" s="111">
        <v>14</v>
      </c>
      <c r="AP24" s="111"/>
      <c r="AQ24" s="111"/>
      <c r="AR24" s="111"/>
      <c r="AS24" s="111"/>
      <c r="AT24" s="111"/>
      <c r="AU24" s="111" t="s">
        <v>183</v>
      </c>
      <c r="AV24" s="111" t="s">
        <v>362</v>
      </c>
      <c r="AW24" s="111"/>
      <c r="AX24" s="121">
        <v>0</v>
      </c>
      <c r="AY24" s="118">
        <v>45798</v>
      </c>
      <c r="AZ24" s="4" t="s">
        <v>190</v>
      </c>
      <c r="BA24" s="99" t="s">
        <v>191</v>
      </c>
      <c r="BB24" s="34" t="s">
        <v>407</v>
      </c>
      <c r="BC24" s="116" t="s">
        <v>182</v>
      </c>
      <c r="BD24" s="74" t="s">
        <v>411</v>
      </c>
      <c r="BE24" s="117"/>
      <c r="BF24" s="99" t="s">
        <v>412</v>
      </c>
      <c r="BG24" s="119" t="s">
        <v>481</v>
      </c>
      <c r="BH24" s="121">
        <v>7220</v>
      </c>
      <c r="BI24" s="122" t="s">
        <v>506</v>
      </c>
    </row>
    <row r="25" spans="1:61" ht="41.4" x14ac:dyDescent="0.3">
      <c r="A25" s="99">
        <v>20</v>
      </c>
      <c r="B25" s="111" t="s">
        <v>199</v>
      </c>
      <c r="C25" s="111" t="s">
        <v>184</v>
      </c>
      <c r="D25" s="111" t="s">
        <v>192</v>
      </c>
      <c r="E25" s="111" t="s">
        <v>195</v>
      </c>
      <c r="F25" s="111" t="s">
        <v>194</v>
      </c>
      <c r="G25" s="111" t="s">
        <v>193</v>
      </c>
      <c r="H25" s="111" t="s">
        <v>194</v>
      </c>
      <c r="I25" s="111">
        <v>17250</v>
      </c>
      <c r="J25" s="111" t="s">
        <v>423</v>
      </c>
      <c r="K25" s="111">
        <v>17250</v>
      </c>
      <c r="L25" s="111" t="s">
        <v>201</v>
      </c>
      <c r="M25" s="111" t="s">
        <v>202</v>
      </c>
      <c r="N25" s="111">
        <v>24778</v>
      </c>
      <c r="O25" s="111" t="s">
        <v>424</v>
      </c>
      <c r="P25" s="111">
        <v>618570</v>
      </c>
      <c r="Q25" s="111" t="s">
        <v>425</v>
      </c>
      <c r="R25" s="111" t="s">
        <v>205</v>
      </c>
      <c r="S25" s="111" t="s">
        <v>429</v>
      </c>
      <c r="T25" s="111" t="s">
        <v>207</v>
      </c>
      <c r="U25" s="111">
        <v>351645182</v>
      </c>
      <c r="V25" s="111" t="s">
        <v>263</v>
      </c>
      <c r="W25" s="111" t="s">
        <v>428</v>
      </c>
      <c r="X25" s="121">
        <v>42000</v>
      </c>
      <c r="Y25" s="111" t="s">
        <v>351</v>
      </c>
      <c r="Z25" s="111">
        <v>24</v>
      </c>
      <c r="AA25" s="111" t="s">
        <v>359</v>
      </c>
      <c r="AB25" s="111" t="s">
        <v>463</v>
      </c>
      <c r="AC25" s="121">
        <v>2250</v>
      </c>
      <c r="AD25" s="121">
        <v>2250</v>
      </c>
      <c r="AE25" s="111" t="s">
        <v>464</v>
      </c>
      <c r="AF25" s="121">
        <v>37089.06</v>
      </c>
      <c r="AG25" s="121">
        <v>12410.94</v>
      </c>
      <c r="AH25" s="121">
        <v>49500</v>
      </c>
      <c r="AI25" s="121">
        <v>4910.9399999999996</v>
      </c>
      <c r="AJ25" s="121">
        <v>160.06</v>
      </c>
      <c r="AK25" s="121">
        <v>5071</v>
      </c>
      <c r="AL25" s="121">
        <v>2149.09</v>
      </c>
      <c r="AM25" s="121">
        <v>100.91</v>
      </c>
      <c r="AN25" s="121">
        <v>2250</v>
      </c>
      <c r="AO25" s="111">
        <v>23</v>
      </c>
      <c r="AP25" s="111"/>
      <c r="AQ25" s="111"/>
      <c r="AR25" s="111"/>
      <c r="AS25" s="111"/>
      <c r="AT25" s="111"/>
      <c r="AU25" s="111" t="s">
        <v>183</v>
      </c>
      <c r="AV25" s="111" t="s">
        <v>362</v>
      </c>
      <c r="AW25" s="111"/>
      <c r="AX25" s="121">
        <v>0</v>
      </c>
      <c r="AY25" s="118">
        <v>45798</v>
      </c>
      <c r="AZ25" s="4" t="s">
        <v>190</v>
      </c>
      <c r="BA25" s="99" t="s">
        <v>191</v>
      </c>
      <c r="BB25" s="34" t="s">
        <v>407</v>
      </c>
      <c r="BC25" s="116" t="s">
        <v>408</v>
      </c>
      <c r="BD25" s="74"/>
      <c r="BE25" s="117"/>
      <c r="BF25" s="99" t="s">
        <v>521</v>
      </c>
      <c r="BG25" s="119"/>
      <c r="BH25" s="121"/>
      <c r="BI25" s="122" t="s">
        <v>509</v>
      </c>
    </row>
    <row r="26" spans="1:61" ht="55.2" x14ac:dyDescent="0.3">
      <c r="A26" s="99">
        <v>21</v>
      </c>
      <c r="B26" s="111" t="s">
        <v>199</v>
      </c>
      <c r="C26" s="111" t="s">
        <v>184</v>
      </c>
      <c r="D26" s="111" t="s">
        <v>192</v>
      </c>
      <c r="E26" s="111" t="s">
        <v>195</v>
      </c>
      <c r="F26" s="111" t="s">
        <v>194</v>
      </c>
      <c r="G26" s="111" t="s">
        <v>193</v>
      </c>
      <c r="H26" s="111" t="s">
        <v>194</v>
      </c>
      <c r="I26" s="111">
        <v>17127</v>
      </c>
      <c r="J26" s="111" t="s">
        <v>226</v>
      </c>
      <c r="K26" s="111">
        <v>17127</v>
      </c>
      <c r="L26" s="111" t="s">
        <v>201</v>
      </c>
      <c r="M26" s="111" t="s">
        <v>202</v>
      </c>
      <c r="N26" s="111">
        <v>24549</v>
      </c>
      <c r="O26" s="111" t="s">
        <v>265</v>
      </c>
      <c r="P26" s="111">
        <v>39990</v>
      </c>
      <c r="Q26" s="111" t="s">
        <v>266</v>
      </c>
      <c r="R26" s="111" t="s">
        <v>205</v>
      </c>
      <c r="S26" s="111" t="s">
        <v>267</v>
      </c>
      <c r="T26" s="111" t="s">
        <v>223</v>
      </c>
      <c r="U26" s="111">
        <v>354683984</v>
      </c>
      <c r="V26" s="111" t="s">
        <v>268</v>
      </c>
      <c r="W26" s="111" t="s">
        <v>269</v>
      </c>
      <c r="X26" s="121">
        <v>80000</v>
      </c>
      <c r="Y26" s="111" t="s">
        <v>351</v>
      </c>
      <c r="Z26" s="111">
        <v>24</v>
      </c>
      <c r="AA26" s="111" t="s">
        <v>358</v>
      </c>
      <c r="AB26" s="111" t="s">
        <v>380</v>
      </c>
      <c r="AC26" s="121">
        <v>4270</v>
      </c>
      <c r="AD26" s="121">
        <v>4270</v>
      </c>
      <c r="AE26" s="111" t="s">
        <v>381</v>
      </c>
      <c r="AF26" s="121">
        <v>45581.67</v>
      </c>
      <c r="AG26" s="121">
        <v>18468.330000000002</v>
      </c>
      <c r="AH26" s="121">
        <v>64050</v>
      </c>
      <c r="AI26" s="121">
        <v>34418.33</v>
      </c>
      <c r="AJ26" s="121">
        <v>3664.67</v>
      </c>
      <c r="AK26" s="121">
        <v>38083</v>
      </c>
      <c r="AL26" s="121">
        <v>3609.92</v>
      </c>
      <c r="AM26" s="121">
        <v>660.08</v>
      </c>
      <c r="AN26" s="121">
        <v>4270</v>
      </c>
      <c r="AO26" s="111">
        <v>16</v>
      </c>
      <c r="AP26" s="111"/>
      <c r="AQ26" s="111"/>
      <c r="AR26" s="111"/>
      <c r="AS26" s="111"/>
      <c r="AT26" s="111"/>
      <c r="AU26" s="111" t="s">
        <v>183</v>
      </c>
      <c r="AV26" s="111" t="s">
        <v>362</v>
      </c>
      <c r="AW26" s="111"/>
      <c r="AX26" s="121">
        <v>0</v>
      </c>
      <c r="AY26" s="118">
        <v>45798</v>
      </c>
      <c r="AZ26" s="4" t="s">
        <v>190</v>
      </c>
      <c r="BA26" s="99" t="s">
        <v>191</v>
      </c>
      <c r="BB26" s="34" t="s">
        <v>407</v>
      </c>
      <c r="BC26" s="116" t="s">
        <v>182</v>
      </c>
      <c r="BD26" s="74" t="s">
        <v>411</v>
      </c>
      <c r="BE26" s="117"/>
      <c r="BF26" s="99" t="s">
        <v>412</v>
      </c>
      <c r="BG26" s="119" t="s">
        <v>481</v>
      </c>
      <c r="BH26" s="121">
        <v>8540</v>
      </c>
      <c r="BI26" s="122" t="s">
        <v>499</v>
      </c>
    </row>
    <row r="27" spans="1:61" ht="41.4" x14ac:dyDescent="0.3">
      <c r="A27" s="99">
        <v>22</v>
      </c>
      <c r="B27" s="111" t="s">
        <v>199</v>
      </c>
      <c r="C27" s="111" t="s">
        <v>184</v>
      </c>
      <c r="D27" s="111" t="s">
        <v>192</v>
      </c>
      <c r="E27" s="111" t="s">
        <v>195</v>
      </c>
      <c r="F27" s="111" t="s">
        <v>194</v>
      </c>
      <c r="G27" s="111" t="s">
        <v>193</v>
      </c>
      <c r="H27" s="111" t="s">
        <v>194</v>
      </c>
      <c r="I27" s="111">
        <v>171520</v>
      </c>
      <c r="J27" s="111" t="s">
        <v>430</v>
      </c>
      <c r="K27" s="111">
        <v>171520</v>
      </c>
      <c r="L27" s="111" t="s">
        <v>201</v>
      </c>
      <c r="M27" s="111" t="s">
        <v>202</v>
      </c>
      <c r="N27" s="111">
        <v>24709</v>
      </c>
      <c r="O27" s="111" t="s">
        <v>431</v>
      </c>
      <c r="P27" s="111">
        <v>39898</v>
      </c>
      <c r="Q27" s="111" t="s">
        <v>214</v>
      </c>
      <c r="R27" s="111" t="s">
        <v>205</v>
      </c>
      <c r="S27" s="111" t="s">
        <v>455</v>
      </c>
      <c r="T27" s="111" t="s">
        <v>207</v>
      </c>
      <c r="U27" s="111">
        <v>358823865</v>
      </c>
      <c r="V27" s="111" t="s">
        <v>456</v>
      </c>
      <c r="W27" s="111" t="s">
        <v>457</v>
      </c>
      <c r="X27" s="121">
        <v>12000</v>
      </c>
      <c r="Y27" s="111" t="s">
        <v>349</v>
      </c>
      <c r="Z27" s="111">
        <v>18</v>
      </c>
      <c r="AA27" s="111" t="s">
        <v>355</v>
      </c>
      <c r="AB27" s="111" t="s">
        <v>473</v>
      </c>
      <c r="AC27" s="121">
        <v>800</v>
      </c>
      <c r="AD27" s="121">
        <v>800</v>
      </c>
      <c r="AE27" s="111" t="s">
        <v>474</v>
      </c>
      <c r="AF27" s="121">
        <v>2253.08</v>
      </c>
      <c r="AG27" s="121">
        <v>946.92</v>
      </c>
      <c r="AH27" s="121">
        <v>3200</v>
      </c>
      <c r="AI27" s="121">
        <v>9746.92</v>
      </c>
      <c r="AJ27" s="121">
        <v>1527.08</v>
      </c>
      <c r="AK27" s="121">
        <v>11274</v>
      </c>
      <c r="AL27" s="121">
        <v>622.41999999999996</v>
      </c>
      <c r="AM27" s="121">
        <v>177.58</v>
      </c>
      <c r="AN27" s="121">
        <v>800</v>
      </c>
      <c r="AO27" s="111">
        <v>5</v>
      </c>
      <c r="AP27" s="111"/>
      <c r="AQ27" s="111"/>
      <c r="AR27" s="111"/>
      <c r="AS27" s="111"/>
      <c r="AT27" s="111"/>
      <c r="AU27" s="111" t="s">
        <v>183</v>
      </c>
      <c r="AV27" s="111" t="s">
        <v>362</v>
      </c>
      <c r="AW27" s="111"/>
      <c r="AX27" s="121">
        <v>0</v>
      </c>
      <c r="AY27" s="118">
        <v>45798</v>
      </c>
      <c r="AZ27" s="4" t="s">
        <v>190</v>
      </c>
      <c r="BA27" s="99" t="s">
        <v>191</v>
      </c>
      <c r="BB27" s="34" t="s">
        <v>407</v>
      </c>
      <c r="BC27" s="116" t="s">
        <v>182</v>
      </c>
      <c r="BD27" s="74"/>
      <c r="BE27" s="117"/>
      <c r="BF27" s="99" t="s">
        <v>520</v>
      </c>
      <c r="BG27" s="119"/>
      <c r="BH27" s="121"/>
      <c r="BI27" s="122" t="s">
        <v>510</v>
      </c>
    </row>
    <row r="28" spans="1:61" ht="41.4" x14ac:dyDescent="0.3">
      <c r="A28" s="99">
        <v>23</v>
      </c>
      <c r="B28" s="111" t="s">
        <v>199</v>
      </c>
      <c r="C28" s="111" t="s">
        <v>184</v>
      </c>
      <c r="D28" s="111" t="s">
        <v>192</v>
      </c>
      <c r="E28" s="111" t="s">
        <v>195</v>
      </c>
      <c r="F28" s="111" t="s">
        <v>194</v>
      </c>
      <c r="G28" s="111" t="s">
        <v>193</v>
      </c>
      <c r="H28" s="111" t="s">
        <v>194</v>
      </c>
      <c r="I28" s="111">
        <v>17128</v>
      </c>
      <c r="J28" s="111" t="s">
        <v>270</v>
      </c>
      <c r="K28" s="111">
        <v>17128</v>
      </c>
      <c r="L28" s="111" t="s">
        <v>201</v>
      </c>
      <c r="M28" s="111" t="s">
        <v>202</v>
      </c>
      <c r="N28" s="111">
        <v>24666</v>
      </c>
      <c r="O28" s="111" t="s">
        <v>271</v>
      </c>
      <c r="P28" s="111">
        <v>39833</v>
      </c>
      <c r="Q28" s="111" t="s">
        <v>272</v>
      </c>
      <c r="R28" s="111" t="s">
        <v>205</v>
      </c>
      <c r="S28" s="111" t="s">
        <v>273</v>
      </c>
      <c r="T28" s="111" t="s">
        <v>207</v>
      </c>
      <c r="U28" s="111">
        <v>355697459</v>
      </c>
      <c r="V28" s="111" t="s">
        <v>274</v>
      </c>
      <c r="W28" s="111" t="s">
        <v>275</v>
      </c>
      <c r="X28" s="121">
        <v>65000</v>
      </c>
      <c r="Y28" s="111" t="s">
        <v>351</v>
      </c>
      <c r="Z28" s="111">
        <v>24</v>
      </c>
      <c r="AA28" s="111" t="s">
        <v>350</v>
      </c>
      <c r="AB28" s="111" t="s">
        <v>382</v>
      </c>
      <c r="AC28" s="121">
        <v>3470</v>
      </c>
      <c r="AD28" s="121">
        <v>3470</v>
      </c>
      <c r="AE28" s="111" t="s">
        <v>383</v>
      </c>
      <c r="AF28" s="121">
        <v>25945.68</v>
      </c>
      <c r="AG28" s="121">
        <v>12224.32</v>
      </c>
      <c r="AH28" s="121">
        <v>38170</v>
      </c>
      <c r="AI28" s="121">
        <v>39054.32</v>
      </c>
      <c r="AJ28" s="121">
        <v>5774.68</v>
      </c>
      <c r="AK28" s="121">
        <v>44829</v>
      </c>
      <c r="AL28" s="121">
        <v>8320.59</v>
      </c>
      <c r="AM28" s="121">
        <v>2089.41</v>
      </c>
      <c r="AN28" s="121">
        <v>10410</v>
      </c>
      <c r="AO28" s="111">
        <v>14</v>
      </c>
      <c r="AP28" s="111"/>
      <c r="AQ28" s="111"/>
      <c r="AR28" s="111"/>
      <c r="AS28" s="111"/>
      <c r="AT28" s="111"/>
      <c r="AU28" s="111" t="s">
        <v>183</v>
      </c>
      <c r="AV28" s="111" t="s">
        <v>362</v>
      </c>
      <c r="AW28" s="111"/>
      <c r="AX28" s="121">
        <v>0</v>
      </c>
      <c r="AY28" s="118">
        <v>45798</v>
      </c>
      <c r="AZ28" s="4" t="s">
        <v>190</v>
      </c>
      <c r="BA28" s="99" t="s">
        <v>191</v>
      </c>
      <c r="BB28" s="34" t="s">
        <v>407</v>
      </c>
      <c r="BC28" s="116" t="s">
        <v>182</v>
      </c>
      <c r="BD28" s="74" t="s">
        <v>411</v>
      </c>
      <c r="BE28" s="117"/>
      <c r="BF28" s="99" t="s">
        <v>412</v>
      </c>
      <c r="BG28" s="119" t="s">
        <v>481</v>
      </c>
      <c r="BH28" s="121">
        <v>10410</v>
      </c>
      <c r="BI28" s="122" t="s">
        <v>498</v>
      </c>
    </row>
    <row r="29" spans="1:61" ht="41.4" x14ac:dyDescent="0.3">
      <c r="A29" s="99">
        <v>24</v>
      </c>
      <c r="B29" s="111" t="s">
        <v>199</v>
      </c>
      <c r="C29" s="111" t="s">
        <v>184</v>
      </c>
      <c r="D29" s="111" t="s">
        <v>192</v>
      </c>
      <c r="E29" s="111" t="s">
        <v>195</v>
      </c>
      <c r="F29" s="111" t="s">
        <v>194</v>
      </c>
      <c r="G29" s="111" t="s">
        <v>193</v>
      </c>
      <c r="H29" s="111" t="s">
        <v>194</v>
      </c>
      <c r="I29" s="111">
        <v>17245</v>
      </c>
      <c r="J29" s="111" t="s">
        <v>210</v>
      </c>
      <c r="K29" s="111">
        <v>17245</v>
      </c>
      <c r="L29" s="111" t="s">
        <v>211</v>
      </c>
      <c r="M29" s="111" t="s">
        <v>212</v>
      </c>
      <c r="N29" s="111">
        <v>314514</v>
      </c>
      <c r="O29" s="111" t="s">
        <v>276</v>
      </c>
      <c r="P29" s="111">
        <v>433666</v>
      </c>
      <c r="Q29" s="111" t="s">
        <v>277</v>
      </c>
      <c r="R29" s="111" t="s">
        <v>205</v>
      </c>
      <c r="S29" s="111" t="s">
        <v>278</v>
      </c>
      <c r="T29" s="111" t="s">
        <v>207</v>
      </c>
      <c r="U29" s="111">
        <v>355435714</v>
      </c>
      <c r="V29" s="111" t="s">
        <v>279</v>
      </c>
      <c r="W29" s="111" t="s">
        <v>264</v>
      </c>
      <c r="X29" s="121">
        <v>65000</v>
      </c>
      <c r="Y29" s="111" t="s">
        <v>351</v>
      </c>
      <c r="Z29" s="111">
        <v>24</v>
      </c>
      <c r="AA29" s="111" t="s">
        <v>350</v>
      </c>
      <c r="AB29" s="111" t="s">
        <v>384</v>
      </c>
      <c r="AC29" s="121">
        <v>3470</v>
      </c>
      <c r="AD29" s="121">
        <v>3470</v>
      </c>
      <c r="AE29" s="111" t="s">
        <v>385</v>
      </c>
      <c r="AF29" s="121">
        <v>19639.04</v>
      </c>
      <c r="AG29" s="121">
        <v>11590.96</v>
      </c>
      <c r="AH29" s="121">
        <v>31230</v>
      </c>
      <c r="AI29" s="121">
        <v>45360.959999999999</v>
      </c>
      <c r="AJ29" s="121">
        <v>8053.04</v>
      </c>
      <c r="AK29" s="121">
        <v>53414</v>
      </c>
      <c r="AL29" s="121">
        <v>13291.58</v>
      </c>
      <c r="AM29" s="121">
        <v>4058.42</v>
      </c>
      <c r="AN29" s="121">
        <v>17350</v>
      </c>
      <c r="AO29" s="111">
        <v>14</v>
      </c>
      <c r="AP29" s="111"/>
      <c r="AQ29" s="111"/>
      <c r="AR29" s="111"/>
      <c r="AS29" s="111"/>
      <c r="AT29" s="111"/>
      <c r="AU29" s="111" t="s">
        <v>183</v>
      </c>
      <c r="AV29" s="111" t="s">
        <v>362</v>
      </c>
      <c r="AW29" s="111"/>
      <c r="AX29" s="121">
        <v>0</v>
      </c>
      <c r="AY29" s="118">
        <v>45798</v>
      </c>
      <c r="AZ29" s="4" t="s">
        <v>190</v>
      </c>
      <c r="BA29" s="99" t="s">
        <v>191</v>
      </c>
      <c r="BB29" s="34" t="s">
        <v>407</v>
      </c>
      <c r="BC29" s="116" t="s">
        <v>182</v>
      </c>
      <c r="BD29" s="74" t="s">
        <v>411</v>
      </c>
      <c r="BE29" s="117"/>
      <c r="BF29" s="99" t="s">
        <v>412</v>
      </c>
      <c r="BG29" s="119" t="s">
        <v>481</v>
      </c>
      <c r="BH29" s="121">
        <v>13880</v>
      </c>
      <c r="BI29" s="123" t="s">
        <v>497</v>
      </c>
    </row>
    <row r="30" spans="1:61" ht="41.4" x14ac:dyDescent="0.3">
      <c r="A30" s="99">
        <v>25</v>
      </c>
      <c r="B30" s="111" t="s">
        <v>199</v>
      </c>
      <c r="C30" s="111" t="s">
        <v>184</v>
      </c>
      <c r="D30" s="111" t="s">
        <v>192</v>
      </c>
      <c r="E30" s="111" t="s">
        <v>195</v>
      </c>
      <c r="F30" s="111" t="s">
        <v>194</v>
      </c>
      <c r="G30" s="111" t="s">
        <v>193</v>
      </c>
      <c r="H30" s="111" t="s">
        <v>194</v>
      </c>
      <c r="I30" s="111">
        <v>17221</v>
      </c>
      <c r="J30" s="111" t="s">
        <v>254</v>
      </c>
      <c r="K30" s="111">
        <v>17221</v>
      </c>
      <c r="L30" s="111" t="s">
        <v>201</v>
      </c>
      <c r="M30" s="111" t="s">
        <v>202</v>
      </c>
      <c r="N30" s="111">
        <v>312473</v>
      </c>
      <c r="O30" s="111" t="s">
        <v>255</v>
      </c>
      <c r="P30" s="111">
        <v>429960</v>
      </c>
      <c r="Q30" s="111" t="s">
        <v>256</v>
      </c>
      <c r="R30" s="111" t="s">
        <v>205</v>
      </c>
      <c r="S30" s="111" t="s">
        <v>280</v>
      </c>
      <c r="T30" s="111" t="s">
        <v>207</v>
      </c>
      <c r="U30" s="111">
        <v>353267993</v>
      </c>
      <c r="V30" s="111" t="s">
        <v>281</v>
      </c>
      <c r="W30" s="111" t="s">
        <v>282</v>
      </c>
      <c r="X30" s="121">
        <v>73000</v>
      </c>
      <c r="Y30" s="111" t="s">
        <v>351</v>
      </c>
      <c r="Z30" s="111">
        <v>24</v>
      </c>
      <c r="AA30" s="111" t="s">
        <v>355</v>
      </c>
      <c r="AB30" s="111" t="s">
        <v>386</v>
      </c>
      <c r="AC30" s="121">
        <v>3900</v>
      </c>
      <c r="AD30" s="121">
        <v>3900</v>
      </c>
      <c r="AE30" s="111" t="s">
        <v>378</v>
      </c>
      <c r="AF30" s="121">
        <v>44805.62</v>
      </c>
      <c r="AG30" s="121">
        <v>17594.38</v>
      </c>
      <c r="AH30" s="121">
        <v>62400</v>
      </c>
      <c r="AI30" s="121">
        <v>28194.38</v>
      </c>
      <c r="AJ30" s="121">
        <v>2634.62</v>
      </c>
      <c r="AK30" s="121">
        <v>30829</v>
      </c>
      <c r="AL30" s="121">
        <v>10169.709999999999</v>
      </c>
      <c r="AM30" s="121">
        <v>1530.29</v>
      </c>
      <c r="AN30" s="121">
        <v>11700</v>
      </c>
      <c r="AO30" s="111">
        <v>19</v>
      </c>
      <c r="AP30" s="111"/>
      <c r="AQ30" s="111"/>
      <c r="AR30" s="111"/>
      <c r="AS30" s="111"/>
      <c r="AT30" s="111"/>
      <c r="AU30" s="111" t="s">
        <v>183</v>
      </c>
      <c r="AV30" s="111" t="s">
        <v>362</v>
      </c>
      <c r="AW30" s="111"/>
      <c r="AX30" s="121">
        <v>0</v>
      </c>
      <c r="AY30" s="118">
        <v>45798</v>
      </c>
      <c r="AZ30" s="4" t="s">
        <v>190</v>
      </c>
      <c r="BA30" s="99" t="s">
        <v>191</v>
      </c>
      <c r="BB30" s="34" t="s">
        <v>407</v>
      </c>
      <c r="BC30" s="116" t="s">
        <v>182</v>
      </c>
      <c r="BD30" s="74" t="s">
        <v>411</v>
      </c>
      <c r="BE30" s="117"/>
      <c r="BF30" s="99" t="s">
        <v>412</v>
      </c>
      <c r="BG30" s="119" t="s">
        <v>481</v>
      </c>
      <c r="BH30" s="121">
        <v>7800</v>
      </c>
      <c r="BI30" s="122" t="s">
        <v>494</v>
      </c>
    </row>
    <row r="31" spans="1:61" ht="41.4" x14ac:dyDescent="0.3">
      <c r="A31" s="99">
        <v>26</v>
      </c>
      <c r="B31" s="111" t="s">
        <v>199</v>
      </c>
      <c r="C31" s="111" t="s">
        <v>184</v>
      </c>
      <c r="D31" s="111" t="s">
        <v>192</v>
      </c>
      <c r="E31" s="111" t="s">
        <v>195</v>
      </c>
      <c r="F31" s="111" t="s">
        <v>194</v>
      </c>
      <c r="G31" s="111" t="s">
        <v>193</v>
      </c>
      <c r="H31" s="111" t="s">
        <v>194</v>
      </c>
      <c r="I31" s="111">
        <v>17239</v>
      </c>
      <c r="J31" s="111" t="s">
        <v>200</v>
      </c>
      <c r="K31" s="111">
        <v>17239</v>
      </c>
      <c r="L31" s="111" t="s">
        <v>201</v>
      </c>
      <c r="M31" s="111" t="s">
        <v>202</v>
      </c>
      <c r="N31" s="111">
        <v>24530</v>
      </c>
      <c r="O31" s="111" t="s">
        <v>203</v>
      </c>
      <c r="P31" s="111">
        <v>39649</v>
      </c>
      <c r="Q31" s="111" t="s">
        <v>240</v>
      </c>
      <c r="R31" s="111" t="s">
        <v>205</v>
      </c>
      <c r="S31" s="111" t="s">
        <v>283</v>
      </c>
      <c r="T31" s="111" t="s">
        <v>207</v>
      </c>
      <c r="U31" s="111">
        <v>354924482</v>
      </c>
      <c r="V31" s="111" t="s">
        <v>284</v>
      </c>
      <c r="W31" s="111" t="s">
        <v>285</v>
      </c>
      <c r="X31" s="121">
        <v>73000</v>
      </c>
      <c r="Y31" s="111" t="s">
        <v>349</v>
      </c>
      <c r="Z31" s="111">
        <v>24</v>
      </c>
      <c r="AA31" s="111" t="s">
        <v>355</v>
      </c>
      <c r="AB31" s="111" t="s">
        <v>387</v>
      </c>
      <c r="AC31" s="121">
        <v>3900</v>
      </c>
      <c r="AD31" s="121">
        <v>3900</v>
      </c>
      <c r="AE31" s="111" t="s">
        <v>383</v>
      </c>
      <c r="AF31" s="121">
        <v>34775.31</v>
      </c>
      <c r="AG31" s="121">
        <v>15924.69</v>
      </c>
      <c r="AH31" s="121">
        <v>50700</v>
      </c>
      <c r="AI31" s="121">
        <v>38224.69</v>
      </c>
      <c r="AJ31" s="121">
        <v>4933.3100000000004</v>
      </c>
      <c r="AK31" s="121">
        <v>43158</v>
      </c>
      <c r="AL31" s="121">
        <v>6394.58</v>
      </c>
      <c r="AM31" s="121">
        <v>1405.42</v>
      </c>
      <c r="AN31" s="121">
        <v>7800</v>
      </c>
      <c r="AO31" s="111">
        <v>15</v>
      </c>
      <c r="AP31" s="111"/>
      <c r="AQ31" s="111"/>
      <c r="AR31" s="111"/>
      <c r="AS31" s="111"/>
      <c r="AT31" s="111"/>
      <c r="AU31" s="111" t="s">
        <v>183</v>
      </c>
      <c r="AV31" s="111" t="s">
        <v>362</v>
      </c>
      <c r="AW31" s="111"/>
      <c r="AX31" s="121">
        <v>0</v>
      </c>
      <c r="AY31" s="118">
        <v>45798</v>
      </c>
      <c r="AZ31" s="4" t="s">
        <v>190</v>
      </c>
      <c r="BA31" s="99" t="s">
        <v>191</v>
      </c>
      <c r="BB31" s="34" t="s">
        <v>407</v>
      </c>
      <c r="BC31" s="116" t="s">
        <v>182</v>
      </c>
      <c r="BD31" s="74" t="s">
        <v>411</v>
      </c>
      <c r="BE31" s="117"/>
      <c r="BF31" s="99" t="s">
        <v>412</v>
      </c>
      <c r="BG31" s="119" t="s">
        <v>481</v>
      </c>
      <c r="BH31" s="121">
        <v>7800</v>
      </c>
      <c r="BI31" s="122" t="s">
        <v>496</v>
      </c>
    </row>
    <row r="32" spans="1:61" ht="41.4" x14ac:dyDescent="0.3">
      <c r="A32" s="99">
        <v>27</v>
      </c>
      <c r="B32" s="111" t="s">
        <v>199</v>
      </c>
      <c r="C32" s="111" t="s">
        <v>184</v>
      </c>
      <c r="D32" s="111" t="s">
        <v>192</v>
      </c>
      <c r="E32" s="111" t="s">
        <v>195</v>
      </c>
      <c r="F32" s="111" t="s">
        <v>194</v>
      </c>
      <c r="G32" s="111" t="s">
        <v>193</v>
      </c>
      <c r="H32" s="111" t="s">
        <v>194</v>
      </c>
      <c r="I32" s="111">
        <v>17245</v>
      </c>
      <c r="J32" s="111" t="s">
        <v>210</v>
      </c>
      <c r="K32" s="111">
        <v>17245</v>
      </c>
      <c r="L32" s="111" t="s">
        <v>211</v>
      </c>
      <c r="M32" s="111" t="s">
        <v>212</v>
      </c>
      <c r="N32" s="111">
        <v>314514</v>
      </c>
      <c r="O32" s="111" t="s">
        <v>276</v>
      </c>
      <c r="P32" s="111">
        <v>433666</v>
      </c>
      <c r="Q32" s="111" t="s">
        <v>277</v>
      </c>
      <c r="R32" s="111" t="s">
        <v>205</v>
      </c>
      <c r="S32" s="111" t="s">
        <v>286</v>
      </c>
      <c r="T32" s="111" t="s">
        <v>207</v>
      </c>
      <c r="U32" s="111">
        <v>355502709</v>
      </c>
      <c r="V32" s="111" t="s">
        <v>287</v>
      </c>
      <c r="W32" s="111" t="s">
        <v>288</v>
      </c>
      <c r="X32" s="121">
        <v>65000</v>
      </c>
      <c r="Y32" s="111" t="s">
        <v>351</v>
      </c>
      <c r="Z32" s="111">
        <v>24</v>
      </c>
      <c r="AA32" s="111" t="s">
        <v>350</v>
      </c>
      <c r="AB32" s="111" t="s">
        <v>384</v>
      </c>
      <c r="AC32" s="121">
        <v>3470</v>
      </c>
      <c r="AD32" s="121">
        <v>3470</v>
      </c>
      <c r="AE32" s="111" t="s">
        <v>366</v>
      </c>
      <c r="AF32" s="121">
        <v>27884.02</v>
      </c>
      <c r="AG32" s="121">
        <v>13755.98</v>
      </c>
      <c r="AH32" s="121">
        <v>41640</v>
      </c>
      <c r="AI32" s="121">
        <v>37115.980000000003</v>
      </c>
      <c r="AJ32" s="121">
        <v>5244.02</v>
      </c>
      <c r="AK32" s="121">
        <v>42360</v>
      </c>
      <c r="AL32" s="121">
        <v>5569.27</v>
      </c>
      <c r="AM32" s="121">
        <v>1370.73</v>
      </c>
      <c r="AN32" s="121">
        <v>6940</v>
      </c>
      <c r="AO32" s="111">
        <v>14</v>
      </c>
      <c r="AP32" s="111"/>
      <c r="AQ32" s="111"/>
      <c r="AR32" s="111"/>
      <c r="AS32" s="111"/>
      <c r="AT32" s="111"/>
      <c r="AU32" s="111" t="s">
        <v>183</v>
      </c>
      <c r="AV32" s="111" t="s">
        <v>362</v>
      </c>
      <c r="AW32" s="111"/>
      <c r="AX32" s="121">
        <v>0</v>
      </c>
      <c r="AY32" s="118">
        <v>45798</v>
      </c>
      <c r="AZ32" s="4" t="s">
        <v>190</v>
      </c>
      <c r="BA32" s="99" t="s">
        <v>191</v>
      </c>
      <c r="BB32" s="34" t="s">
        <v>407</v>
      </c>
      <c r="BC32" s="116" t="s">
        <v>182</v>
      </c>
      <c r="BD32" s="74" t="s">
        <v>411</v>
      </c>
      <c r="BE32" s="117"/>
      <c r="BF32" s="99" t="s">
        <v>412</v>
      </c>
      <c r="BG32" s="119" t="s">
        <v>481</v>
      </c>
      <c r="BH32" s="121">
        <v>10410</v>
      </c>
      <c r="BI32" s="122" t="s">
        <v>489</v>
      </c>
    </row>
    <row r="33" spans="1:61" ht="55.2" x14ac:dyDescent="0.3">
      <c r="A33" s="99">
        <v>28</v>
      </c>
      <c r="B33" s="111" t="s">
        <v>199</v>
      </c>
      <c r="C33" s="111" t="s">
        <v>184</v>
      </c>
      <c r="D33" s="111" t="s">
        <v>192</v>
      </c>
      <c r="E33" s="111" t="s">
        <v>195</v>
      </c>
      <c r="F33" s="111" t="s">
        <v>194</v>
      </c>
      <c r="G33" s="111" t="s">
        <v>193</v>
      </c>
      <c r="H33" s="111" t="s">
        <v>194</v>
      </c>
      <c r="I33" s="111">
        <v>17221</v>
      </c>
      <c r="J33" s="111" t="s">
        <v>254</v>
      </c>
      <c r="K33" s="111">
        <v>17221</v>
      </c>
      <c r="L33" s="111" t="s">
        <v>201</v>
      </c>
      <c r="M33" s="111" t="s">
        <v>202</v>
      </c>
      <c r="N33" s="111">
        <v>312473</v>
      </c>
      <c r="O33" s="111" t="s">
        <v>255</v>
      </c>
      <c r="P33" s="111">
        <v>429960</v>
      </c>
      <c r="Q33" s="111" t="s">
        <v>256</v>
      </c>
      <c r="R33" s="111" t="s">
        <v>205</v>
      </c>
      <c r="S33" s="111" t="s">
        <v>289</v>
      </c>
      <c r="T33" s="111" t="s">
        <v>223</v>
      </c>
      <c r="U33" s="111">
        <v>354750562</v>
      </c>
      <c r="V33" s="111" t="s">
        <v>290</v>
      </c>
      <c r="W33" s="111" t="s">
        <v>291</v>
      </c>
      <c r="X33" s="121">
        <v>73000</v>
      </c>
      <c r="Y33" s="111" t="s">
        <v>351</v>
      </c>
      <c r="Z33" s="111">
        <v>24</v>
      </c>
      <c r="AA33" s="111" t="s">
        <v>355</v>
      </c>
      <c r="AB33" s="111" t="s">
        <v>388</v>
      </c>
      <c r="AC33" s="121">
        <v>3900</v>
      </c>
      <c r="AD33" s="121">
        <v>3900</v>
      </c>
      <c r="AE33" s="111" t="s">
        <v>378</v>
      </c>
      <c r="AF33" s="121">
        <v>27697.39</v>
      </c>
      <c r="AG33" s="121">
        <v>15202.61</v>
      </c>
      <c r="AH33" s="121">
        <v>42900</v>
      </c>
      <c r="AI33" s="121">
        <v>45302.61</v>
      </c>
      <c r="AJ33" s="121">
        <v>7115.39</v>
      </c>
      <c r="AK33" s="121">
        <v>52418</v>
      </c>
      <c r="AL33" s="121">
        <v>12248.07</v>
      </c>
      <c r="AM33" s="121">
        <v>3351.93</v>
      </c>
      <c r="AN33" s="121">
        <v>15600</v>
      </c>
      <c r="AO33" s="111">
        <v>15</v>
      </c>
      <c r="AP33" s="111"/>
      <c r="AQ33" s="111"/>
      <c r="AR33" s="111"/>
      <c r="AS33" s="111"/>
      <c r="AT33" s="111"/>
      <c r="AU33" s="111" t="s">
        <v>183</v>
      </c>
      <c r="AV33" s="111" t="s">
        <v>362</v>
      </c>
      <c r="AW33" s="111"/>
      <c r="AX33" s="121">
        <v>0</v>
      </c>
      <c r="AY33" s="118">
        <v>45798</v>
      </c>
      <c r="AZ33" s="4" t="s">
        <v>190</v>
      </c>
      <c r="BA33" s="99" t="s">
        <v>191</v>
      </c>
      <c r="BB33" s="34" t="s">
        <v>407</v>
      </c>
      <c r="BC33" s="116" t="s">
        <v>182</v>
      </c>
      <c r="BD33" s="74" t="s">
        <v>411</v>
      </c>
      <c r="BE33" s="117"/>
      <c r="BF33" s="99" t="s">
        <v>412</v>
      </c>
      <c r="BG33" s="119" t="s">
        <v>481</v>
      </c>
      <c r="BH33" s="121">
        <v>15600</v>
      </c>
      <c r="BI33" s="123" t="s">
        <v>495</v>
      </c>
    </row>
    <row r="34" spans="1:61" ht="55.2" x14ac:dyDescent="0.3">
      <c r="A34" s="99">
        <v>29</v>
      </c>
      <c r="B34" s="111" t="s">
        <v>199</v>
      </c>
      <c r="C34" s="111" t="s">
        <v>184</v>
      </c>
      <c r="D34" s="111" t="s">
        <v>192</v>
      </c>
      <c r="E34" s="111" t="s">
        <v>195</v>
      </c>
      <c r="F34" s="111" t="s">
        <v>194</v>
      </c>
      <c r="G34" s="111" t="s">
        <v>193</v>
      </c>
      <c r="H34" s="111" t="s">
        <v>194</v>
      </c>
      <c r="I34" s="111">
        <v>171520</v>
      </c>
      <c r="J34" s="111" t="s">
        <v>430</v>
      </c>
      <c r="K34" s="111">
        <v>171520</v>
      </c>
      <c r="L34" s="111" t="s">
        <v>201</v>
      </c>
      <c r="M34" s="111" t="s">
        <v>202</v>
      </c>
      <c r="N34" s="111">
        <v>24709</v>
      </c>
      <c r="O34" s="111" t="s">
        <v>431</v>
      </c>
      <c r="P34" s="111">
        <v>39898</v>
      </c>
      <c r="Q34" s="111" t="s">
        <v>214</v>
      </c>
      <c r="R34" s="111" t="s">
        <v>205</v>
      </c>
      <c r="S34" s="111" t="s">
        <v>432</v>
      </c>
      <c r="T34" s="111" t="s">
        <v>223</v>
      </c>
      <c r="U34" s="111">
        <v>352385364</v>
      </c>
      <c r="V34" s="111" t="s">
        <v>433</v>
      </c>
      <c r="W34" s="111" t="s">
        <v>434</v>
      </c>
      <c r="X34" s="121">
        <v>40000</v>
      </c>
      <c r="Y34" s="111" t="s">
        <v>349</v>
      </c>
      <c r="Z34" s="111">
        <v>24</v>
      </c>
      <c r="AA34" s="111" t="s">
        <v>359</v>
      </c>
      <c r="AB34" s="111" t="s">
        <v>465</v>
      </c>
      <c r="AC34" s="121">
        <v>2130</v>
      </c>
      <c r="AD34" s="121">
        <v>2130</v>
      </c>
      <c r="AE34" s="111" t="s">
        <v>466</v>
      </c>
      <c r="AF34" s="121">
        <v>31727.9</v>
      </c>
      <c r="AG34" s="121">
        <v>10872.1</v>
      </c>
      <c r="AH34" s="121">
        <v>42600</v>
      </c>
      <c r="AI34" s="121">
        <v>8272.1</v>
      </c>
      <c r="AJ34" s="121">
        <v>447.9</v>
      </c>
      <c r="AK34" s="121">
        <v>8720</v>
      </c>
      <c r="AL34" s="121">
        <v>1971.36</v>
      </c>
      <c r="AM34" s="121">
        <v>158.63999999999999</v>
      </c>
      <c r="AN34" s="121">
        <v>2130</v>
      </c>
      <c r="AO34" s="111">
        <v>21</v>
      </c>
      <c r="AP34" s="111"/>
      <c r="AQ34" s="111"/>
      <c r="AR34" s="111"/>
      <c r="AS34" s="111"/>
      <c r="AT34" s="111"/>
      <c r="AU34" s="111" t="s">
        <v>183</v>
      </c>
      <c r="AV34" s="111" t="s">
        <v>362</v>
      </c>
      <c r="AW34" s="111"/>
      <c r="AX34" s="121">
        <v>0</v>
      </c>
      <c r="AY34" s="118">
        <v>45798</v>
      </c>
      <c r="AZ34" s="4" t="s">
        <v>190</v>
      </c>
      <c r="BA34" s="99" t="s">
        <v>191</v>
      </c>
      <c r="BB34" s="34" t="s">
        <v>407</v>
      </c>
      <c r="BC34" s="116" t="s">
        <v>408</v>
      </c>
      <c r="BD34" s="74"/>
      <c r="BE34" s="117"/>
      <c r="BF34" s="99" t="s">
        <v>521</v>
      </c>
      <c r="BG34" s="119"/>
      <c r="BH34" s="121"/>
      <c r="BI34" s="122" t="s">
        <v>509</v>
      </c>
    </row>
    <row r="35" spans="1:61" ht="41.4" x14ac:dyDescent="0.3">
      <c r="A35" s="99">
        <v>30</v>
      </c>
      <c r="B35" s="111" t="s">
        <v>199</v>
      </c>
      <c r="C35" s="111" t="s">
        <v>184</v>
      </c>
      <c r="D35" s="111" t="s">
        <v>192</v>
      </c>
      <c r="E35" s="111" t="s">
        <v>195</v>
      </c>
      <c r="F35" s="111" t="s">
        <v>194</v>
      </c>
      <c r="G35" s="111" t="s">
        <v>193</v>
      </c>
      <c r="H35" s="111" t="s">
        <v>194</v>
      </c>
      <c r="I35" s="111">
        <v>17231</v>
      </c>
      <c r="J35" s="111" t="s">
        <v>260</v>
      </c>
      <c r="K35" s="111">
        <v>17231</v>
      </c>
      <c r="L35" s="111" t="s">
        <v>201</v>
      </c>
      <c r="M35" s="111" t="s">
        <v>202</v>
      </c>
      <c r="N35" s="111">
        <v>24712</v>
      </c>
      <c r="O35" s="111" t="s">
        <v>261</v>
      </c>
      <c r="P35" s="111">
        <v>39903</v>
      </c>
      <c r="Q35" s="111" t="s">
        <v>214</v>
      </c>
      <c r="R35" s="111" t="s">
        <v>205</v>
      </c>
      <c r="S35" s="111" t="s">
        <v>292</v>
      </c>
      <c r="T35" s="111" t="s">
        <v>207</v>
      </c>
      <c r="U35" s="111">
        <v>356276257</v>
      </c>
      <c r="V35" s="111" t="s">
        <v>293</v>
      </c>
      <c r="W35" s="111" t="s">
        <v>294</v>
      </c>
      <c r="X35" s="121">
        <v>80000</v>
      </c>
      <c r="Y35" s="111" t="s">
        <v>357</v>
      </c>
      <c r="Z35" s="111">
        <v>24</v>
      </c>
      <c r="AA35" s="111" t="s">
        <v>355</v>
      </c>
      <c r="AB35" s="111" t="s">
        <v>389</v>
      </c>
      <c r="AC35" s="121">
        <v>4270</v>
      </c>
      <c r="AD35" s="121">
        <v>4270</v>
      </c>
      <c r="AE35" s="111" t="s">
        <v>361</v>
      </c>
      <c r="AF35" s="121">
        <v>32147.42</v>
      </c>
      <c r="AG35" s="121">
        <v>14822.58</v>
      </c>
      <c r="AH35" s="121">
        <v>46970</v>
      </c>
      <c r="AI35" s="121">
        <v>47852.58</v>
      </c>
      <c r="AJ35" s="121">
        <v>7244.42</v>
      </c>
      <c r="AK35" s="121">
        <v>55097</v>
      </c>
      <c r="AL35" s="121">
        <v>6555.49</v>
      </c>
      <c r="AM35" s="121">
        <v>1984.51</v>
      </c>
      <c r="AN35" s="121">
        <v>8540</v>
      </c>
      <c r="AO35" s="111">
        <v>13</v>
      </c>
      <c r="AP35" s="111"/>
      <c r="AQ35" s="111"/>
      <c r="AR35" s="111"/>
      <c r="AS35" s="111"/>
      <c r="AT35" s="111"/>
      <c r="AU35" s="111" t="s">
        <v>183</v>
      </c>
      <c r="AV35" s="111" t="s">
        <v>362</v>
      </c>
      <c r="AW35" s="111"/>
      <c r="AX35" s="121">
        <v>0</v>
      </c>
      <c r="AY35" s="118">
        <v>45798</v>
      </c>
      <c r="AZ35" s="4" t="s">
        <v>190</v>
      </c>
      <c r="BA35" s="99" t="s">
        <v>191</v>
      </c>
      <c r="BB35" s="34" t="s">
        <v>407</v>
      </c>
      <c r="BC35" s="116" t="s">
        <v>182</v>
      </c>
      <c r="BD35" s="74" t="s">
        <v>411</v>
      </c>
      <c r="BE35" s="117"/>
      <c r="BF35" s="99" t="s">
        <v>412</v>
      </c>
      <c r="BG35" s="119" t="s">
        <v>481</v>
      </c>
      <c r="BH35" s="121">
        <v>8540</v>
      </c>
      <c r="BI35" s="111" t="s">
        <v>494</v>
      </c>
    </row>
    <row r="36" spans="1:61" ht="55.2" x14ac:dyDescent="0.3">
      <c r="A36" s="99">
        <v>31</v>
      </c>
      <c r="B36" s="111" t="s">
        <v>199</v>
      </c>
      <c r="C36" s="111" t="s">
        <v>184</v>
      </c>
      <c r="D36" s="111" t="s">
        <v>192</v>
      </c>
      <c r="E36" s="111" t="s">
        <v>195</v>
      </c>
      <c r="F36" s="111" t="s">
        <v>194</v>
      </c>
      <c r="G36" s="111" t="s">
        <v>193</v>
      </c>
      <c r="H36" s="111" t="s">
        <v>194</v>
      </c>
      <c r="I36" s="111">
        <v>17221</v>
      </c>
      <c r="J36" s="111" t="s">
        <v>254</v>
      </c>
      <c r="K36" s="111">
        <v>17221</v>
      </c>
      <c r="L36" s="111" t="s">
        <v>201</v>
      </c>
      <c r="M36" s="111" t="s">
        <v>202</v>
      </c>
      <c r="N36" s="111">
        <v>24779</v>
      </c>
      <c r="O36" s="111" t="s">
        <v>435</v>
      </c>
      <c r="P36" s="111">
        <v>856287</v>
      </c>
      <c r="Q36" s="111" t="s">
        <v>436</v>
      </c>
      <c r="R36" s="111" t="s">
        <v>205</v>
      </c>
      <c r="S36" s="111" t="s">
        <v>437</v>
      </c>
      <c r="T36" s="111" t="s">
        <v>223</v>
      </c>
      <c r="U36" s="111">
        <v>352611451</v>
      </c>
      <c r="V36" s="111" t="s">
        <v>293</v>
      </c>
      <c r="W36" s="111" t="s">
        <v>438</v>
      </c>
      <c r="X36" s="121">
        <v>42000</v>
      </c>
      <c r="Y36" s="111" t="s">
        <v>351</v>
      </c>
      <c r="Z36" s="111">
        <v>24</v>
      </c>
      <c r="AA36" s="111" t="s">
        <v>359</v>
      </c>
      <c r="AB36" s="111" t="s">
        <v>467</v>
      </c>
      <c r="AC36" s="121">
        <v>2240</v>
      </c>
      <c r="AD36" s="121">
        <v>2240</v>
      </c>
      <c r="AE36" s="111" t="s">
        <v>468</v>
      </c>
      <c r="AF36" s="121">
        <v>28941.19</v>
      </c>
      <c r="AG36" s="121">
        <v>11378.81</v>
      </c>
      <c r="AH36" s="121">
        <v>40320</v>
      </c>
      <c r="AI36" s="121">
        <v>13058.81</v>
      </c>
      <c r="AJ36" s="121">
        <v>997.19</v>
      </c>
      <c r="AK36" s="121">
        <v>14056</v>
      </c>
      <c r="AL36" s="121">
        <v>3964.2</v>
      </c>
      <c r="AM36" s="121">
        <v>515.79999999999995</v>
      </c>
      <c r="AN36" s="121">
        <v>4480</v>
      </c>
      <c r="AO36" s="111">
        <v>20</v>
      </c>
      <c r="AP36" s="111"/>
      <c r="AQ36" s="111"/>
      <c r="AR36" s="111"/>
      <c r="AS36" s="111"/>
      <c r="AT36" s="111"/>
      <c r="AU36" s="111" t="s">
        <v>183</v>
      </c>
      <c r="AV36" s="111" t="s">
        <v>362</v>
      </c>
      <c r="AW36" s="111"/>
      <c r="AX36" s="121">
        <v>0</v>
      </c>
      <c r="AY36" s="118">
        <v>45798</v>
      </c>
      <c r="AZ36" s="4" t="s">
        <v>190</v>
      </c>
      <c r="BA36" s="99" t="s">
        <v>191</v>
      </c>
      <c r="BB36" s="34" t="s">
        <v>407</v>
      </c>
      <c r="BC36" s="116" t="s">
        <v>182</v>
      </c>
      <c r="BD36" s="74"/>
      <c r="BE36" s="117"/>
      <c r="BF36" s="99" t="s">
        <v>520</v>
      </c>
      <c r="BG36" s="119"/>
      <c r="BH36" s="121"/>
      <c r="BI36" s="122" t="s">
        <v>510</v>
      </c>
    </row>
    <row r="37" spans="1:61" ht="55.2" x14ac:dyDescent="0.3">
      <c r="A37" s="99">
        <v>32</v>
      </c>
      <c r="B37" s="111" t="s">
        <v>199</v>
      </c>
      <c r="C37" s="111" t="s">
        <v>184</v>
      </c>
      <c r="D37" s="111" t="s">
        <v>192</v>
      </c>
      <c r="E37" s="111" t="s">
        <v>195</v>
      </c>
      <c r="F37" s="111" t="s">
        <v>194</v>
      </c>
      <c r="G37" s="111" t="s">
        <v>193</v>
      </c>
      <c r="H37" s="111" t="s">
        <v>194</v>
      </c>
      <c r="I37" s="111">
        <v>17221</v>
      </c>
      <c r="J37" s="111" t="s">
        <v>254</v>
      </c>
      <c r="K37" s="111">
        <v>17221</v>
      </c>
      <c r="L37" s="111" t="s">
        <v>201</v>
      </c>
      <c r="M37" s="111" t="s">
        <v>202</v>
      </c>
      <c r="N37" s="111">
        <v>312473</v>
      </c>
      <c r="O37" s="111" t="s">
        <v>255</v>
      </c>
      <c r="P37" s="111">
        <v>429960</v>
      </c>
      <c r="Q37" s="111" t="s">
        <v>256</v>
      </c>
      <c r="R37" s="111" t="s">
        <v>205</v>
      </c>
      <c r="S37" s="111" t="s">
        <v>295</v>
      </c>
      <c r="T37" s="111" t="s">
        <v>223</v>
      </c>
      <c r="U37" s="111">
        <v>354037264</v>
      </c>
      <c r="V37" s="111" t="s">
        <v>296</v>
      </c>
      <c r="W37" s="111" t="s">
        <v>297</v>
      </c>
      <c r="X37" s="121">
        <v>73000</v>
      </c>
      <c r="Y37" s="111" t="s">
        <v>351</v>
      </c>
      <c r="Z37" s="111">
        <v>24</v>
      </c>
      <c r="AA37" s="111" t="s">
        <v>355</v>
      </c>
      <c r="AB37" s="111" t="s">
        <v>380</v>
      </c>
      <c r="AC37" s="121">
        <v>3900</v>
      </c>
      <c r="AD37" s="121">
        <v>3900</v>
      </c>
      <c r="AE37" s="111" t="s">
        <v>390</v>
      </c>
      <c r="AF37" s="121">
        <v>37633.24</v>
      </c>
      <c r="AG37" s="121">
        <v>16966.759999999998</v>
      </c>
      <c r="AH37" s="121">
        <v>54600</v>
      </c>
      <c r="AI37" s="121">
        <v>35366.76</v>
      </c>
      <c r="AJ37" s="121">
        <v>4169.24</v>
      </c>
      <c r="AK37" s="121">
        <v>39536</v>
      </c>
      <c r="AL37" s="121">
        <v>6505.25</v>
      </c>
      <c r="AM37" s="121">
        <v>1294.75</v>
      </c>
      <c r="AN37" s="121">
        <v>7800</v>
      </c>
      <c r="AO37" s="111">
        <v>16</v>
      </c>
      <c r="AP37" s="111"/>
      <c r="AQ37" s="111"/>
      <c r="AR37" s="111"/>
      <c r="AS37" s="111"/>
      <c r="AT37" s="111"/>
      <c r="AU37" s="111" t="s">
        <v>183</v>
      </c>
      <c r="AV37" s="111" t="s">
        <v>362</v>
      </c>
      <c r="AW37" s="111"/>
      <c r="AX37" s="121">
        <v>0</v>
      </c>
      <c r="AY37" s="118">
        <v>45798</v>
      </c>
      <c r="AZ37" s="4" t="s">
        <v>190</v>
      </c>
      <c r="BA37" s="99" t="s">
        <v>191</v>
      </c>
      <c r="BB37" s="34" t="s">
        <v>407</v>
      </c>
      <c r="BC37" s="116" t="s">
        <v>182</v>
      </c>
      <c r="BD37" s="74" t="s">
        <v>411</v>
      </c>
      <c r="BE37" s="117"/>
      <c r="BF37" s="99" t="s">
        <v>412</v>
      </c>
      <c r="BG37" s="119" t="s">
        <v>481</v>
      </c>
      <c r="BH37" s="121">
        <v>7800</v>
      </c>
      <c r="BI37" s="111" t="s">
        <v>487</v>
      </c>
    </row>
    <row r="38" spans="1:61" ht="41.4" x14ac:dyDescent="0.3">
      <c r="A38" s="99">
        <v>33</v>
      </c>
      <c r="B38" s="111" t="s">
        <v>199</v>
      </c>
      <c r="C38" s="111" t="s">
        <v>184</v>
      </c>
      <c r="D38" s="111" t="s">
        <v>192</v>
      </c>
      <c r="E38" s="111" t="s">
        <v>195</v>
      </c>
      <c r="F38" s="111" t="s">
        <v>194</v>
      </c>
      <c r="G38" s="111" t="s">
        <v>193</v>
      </c>
      <c r="H38" s="111" t="s">
        <v>194</v>
      </c>
      <c r="I38" s="111">
        <v>17245</v>
      </c>
      <c r="J38" s="111" t="s">
        <v>210</v>
      </c>
      <c r="K38" s="111">
        <v>17245</v>
      </c>
      <c r="L38" s="111" t="s">
        <v>211</v>
      </c>
      <c r="M38" s="111" t="s">
        <v>212</v>
      </c>
      <c r="N38" s="111">
        <v>314514</v>
      </c>
      <c r="O38" s="111" t="s">
        <v>276</v>
      </c>
      <c r="P38" s="111">
        <v>433666</v>
      </c>
      <c r="Q38" s="111" t="s">
        <v>277</v>
      </c>
      <c r="R38" s="111" t="s">
        <v>205</v>
      </c>
      <c r="S38" s="111" t="s">
        <v>298</v>
      </c>
      <c r="T38" s="111" t="s">
        <v>207</v>
      </c>
      <c r="U38" s="111">
        <v>355502817</v>
      </c>
      <c r="V38" s="111" t="s">
        <v>299</v>
      </c>
      <c r="W38" s="111" t="s">
        <v>288</v>
      </c>
      <c r="X38" s="121">
        <v>65000</v>
      </c>
      <c r="Y38" s="111" t="s">
        <v>351</v>
      </c>
      <c r="Z38" s="111">
        <v>24</v>
      </c>
      <c r="AA38" s="111" t="s">
        <v>350</v>
      </c>
      <c r="AB38" s="111" t="s">
        <v>384</v>
      </c>
      <c r="AC38" s="121">
        <v>3470</v>
      </c>
      <c r="AD38" s="121">
        <v>3470</v>
      </c>
      <c r="AE38" s="111" t="s">
        <v>366</v>
      </c>
      <c r="AF38" s="121">
        <v>27884.02</v>
      </c>
      <c r="AG38" s="121">
        <v>13755.98</v>
      </c>
      <c r="AH38" s="121">
        <v>41640</v>
      </c>
      <c r="AI38" s="121">
        <v>37115.980000000003</v>
      </c>
      <c r="AJ38" s="121">
        <v>5244.02</v>
      </c>
      <c r="AK38" s="121">
        <v>42360</v>
      </c>
      <c r="AL38" s="121">
        <v>5569.27</v>
      </c>
      <c r="AM38" s="121">
        <v>1370.73</v>
      </c>
      <c r="AN38" s="121">
        <v>6940</v>
      </c>
      <c r="AO38" s="111">
        <v>14</v>
      </c>
      <c r="AP38" s="111"/>
      <c r="AQ38" s="111"/>
      <c r="AR38" s="111"/>
      <c r="AS38" s="111"/>
      <c r="AT38" s="111"/>
      <c r="AU38" s="111" t="s">
        <v>183</v>
      </c>
      <c r="AV38" s="111" t="s">
        <v>362</v>
      </c>
      <c r="AW38" s="111"/>
      <c r="AX38" s="121">
        <v>0</v>
      </c>
      <c r="AY38" s="118">
        <v>45798</v>
      </c>
      <c r="AZ38" s="4" t="s">
        <v>190</v>
      </c>
      <c r="BA38" s="99" t="s">
        <v>191</v>
      </c>
      <c r="BB38" s="34" t="s">
        <v>407</v>
      </c>
      <c r="BC38" s="116" t="s">
        <v>182</v>
      </c>
      <c r="BD38" s="74" t="s">
        <v>411</v>
      </c>
      <c r="BE38" s="117"/>
      <c r="BF38" s="99" t="s">
        <v>412</v>
      </c>
      <c r="BG38" s="119" t="s">
        <v>481</v>
      </c>
      <c r="BH38" s="121">
        <v>6940</v>
      </c>
      <c r="BI38" s="111" t="s">
        <v>493</v>
      </c>
    </row>
    <row r="39" spans="1:61" ht="55.2" x14ac:dyDescent="0.3">
      <c r="A39" s="99">
        <v>34</v>
      </c>
      <c r="B39" s="111" t="s">
        <v>199</v>
      </c>
      <c r="C39" s="111" t="s">
        <v>184</v>
      </c>
      <c r="D39" s="111" t="s">
        <v>192</v>
      </c>
      <c r="E39" s="111" t="s">
        <v>195</v>
      </c>
      <c r="F39" s="111" t="s">
        <v>194</v>
      </c>
      <c r="G39" s="111" t="s">
        <v>193</v>
      </c>
      <c r="H39" s="111" t="s">
        <v>194</v>
      </c>
      <c r="I39" s="111">
        <v>17250</v>
      </c>
      <c r="J39" s="111" t="s">
        <v>423</v>
      </c>
      <c r="K39" s="111">
        <v>17250</v>
      </c>
      <c r="L39" s="111" t="s">
        <v>201</v>
      </c>
      <c r="M39" s="111" t="s">
        <v>202</v>
      </c>
      <c r="N39" s="111">
        <v>24778</v>
      </c>
      <c r="O39" s="111" t="s">
        <v>424</v>
      </c>
      <c r="P39" s="111">
        <v>618570</v>
      </c>
      <c r="Q39" s="111" t="s">
        <v>425</v>
      </c>
      <c r="R39" s="111" t="s">
        <v>205</v>
      </c>
      <c r="S39" s="111" t="s">
        <v>442</v>
      </c>
      <c r="T39" s="111" t="s">
        <v>223</v>
      </c>
      <c r="U39" s="111">
        <v>354341868</v>
      </c>
      <c r="V39" s="111" t="s">
        <v>443</v>
      </c>
      <c r="W39" s="111" t="s">
        <v>444</v>
      </c>
      <c r="X39" s="121">
        <v>25000</v>
      </c>
      <c r="Y39" s="111" t="s">
        <v>351</v>
      </c>
      <c r="Z39" s="111">
        <v>18</v>
      </c>
      <c r="AA39" s="111" t="s">
        <v>359</v>
      </c>
      <c r="AB39" s="111" t="s">
        <v>470</v>
      </c>
      <c r="AC39" s="121">
        <v>1680</v>
      </c>
      <c r="AD39" s="121">
        <v>1680</v>
      </c>
      <c r="AE39" s="111" t="s">
        <v>374</v>
      </c>
      <c r="AF39" s="121">
        <v>18404.509999999998</v>
      </c>
      <c r="AG39" s="121">
        <v>5115.49</v>
      </c>
      <c r="AH39" s="121">
        <v>23520</v>
      </c>
      <c r="AI39" s="121">
        <v>6595.49</v>
      </c>
      <c r="AJ39" s="121">
        <v>342.51</v>
      </c>
      <c r="AK39" s="121">
        <v>6938</v>
      </c>
      <c r="AL39" s="121">
        <v>3136.81</v>
      </c>
      <c r="AM39" s="121">
        <v>223.19</v>
      </c>
      <c r="AN39" s="121">
        <v>3360</v>
      </c>
      <c r="AO39" s="111">
        <v>16</v>
      </c>
      <c r="AP39" s="111"/>
      <c r="AQ39" s="111"/>
      <c r="AR39" s="111"/>
      <c r="AS39" s="111"/>
      <c r="AT39" s="111"/>
      <c r="AU39" s="111" t="s">
        <v>183</v>
      </c>
      <c r="AV39" s="111" t="s">
        <v>362</v>
      </c>
      <c r="AW39" s="111"/>
      <c r="AX39" s="121">
        <v>0</v>
      </c>
      <c r="AY39" s="118">
        <v>45798</v>
      </c>
      <c r="AZ39" s="4" t="s">
        <v>190</v>
      </c>
      <c r="BA39" s="99" t="s">
        <v>191</v>
      </c>
      <c r="BB39" s="34" t="s">
        <v>407</v>
      </c>
      <c r="BC39" s="116" t="s">
        <v>408</v>
      </c>
      <c r="BD39" s="74"/>
      <c r="BE39" s="117"/>
      <c r="BF39" s="99" t="s">
        <v>521</v>
      </c>
      <c r="BG39" s="119"/>
      <c r="BH39" s="121"/>
      <c r="BI39" s="122" t="s">
        <v>509</v>
      </c>
    </row>
    <row r="40" spans="1:61" ht="55.2" x14ac:dyDescent="0.3">
      <c r="A40" s="99">
        <v>35</v>
      </c>
      <c r="B40" s="111" t="s">
        <v>199</v>
      </c>
      <c r="C40" s="111" t="s">
        <v>184</v>
      </c>
      <c r="D40" s="111" t="s">
        <v>192</v>
      </c>
      <c r="E40" s="111" t="s">
        <v>195</v>
      </c>
      <c r="F40" s="111" t="s">
        <v>194</v>
      </c>
      <c r="G40" s="111" t="s">
        <v>193</v>
      </c>
      <c r="H40" s="111" t="s">
        <v>194</v>
      </c>
      <c r="I40" s="111">
        <v>17153</v>
      </c>
      <c r="J40" s="111" t="s">
        <v>219</v>
      </c>
      <c r="K40" s="111">
        <v>17153</v>
      </c>
      <c r="L40" s="111" t="s">
        <v>201</v>
      </c>
      <c r="M40" s="111" t="s">
        <v>202</v>
      </c>
      <c r="N40" s="111">
        <v>305745</v>
      </c>
      <c r="O40" s="111" t="s">
        <v>220</v>
      </c>
      <c r="P40" s="111">
        <v>415477</v>
      </c>
      <c r="Q40" s="111" t="s">
        <v>250</v>
      </c>
      <c r="R40" s="111" t="s">
        <v>205</v>
      </c>
      <c r="S40" s="111" t="s">
        <v>335</v>
      </c>
      <c r="T40" s="111" t="s">
        <v>223</v>
      </c>
      <c r="U40" s="111">
        <v>351057030</v>
      </c>
      <c r="V40" s="111" t="s">
        <v>336</v>
      </c>
      <c r="W40" s="111" t="s">
        <v>337</v>
      </c>
      <c r="X40" s="121">
        <v>54478</v>
      </c>
      <c r="Y40" s="111" t="s">
        <v>351</v>
      </c>
      <c r="Z40" s="111">
        <v>24</v>
      </c>
      <c r="AA40" s="111" t="s">
        <v>350</v>
      </c>
      <c r="AB40" s="111" t="s">
        <v>401</v>
      </c>
      <c r="AC40" s="121">
        <v>2996</v>
      </c>
      <c r="AD40" s="121">
        <v>2950</v>
      </c>
      <c r="AE40" s="111" t="s">
        <v>403</v>
      </c>
      <c r="AF40" s="121">
        <v>51589.34</v>
      </c>
      <c r="AG40" s="121">
        <v>16306.66</v>
      </c>
      <c r="AH40" s="121">
        <v>67896</v>
      </c>
      <c r="AI40" s="121">
        <v>2888.66</v>
      </c>
      <c r="AJ40" s="121">
        <v>61.34</v>
      </c>
      <c r="AK40" s="121">
        <v>2950</v>
      </c>
      <c r="AL40" s="121">
        <v>2888.66</v>
      </c>
      <c r="AM40" s="121">
        <v>61.34</v>
      </c>
      <c r="AN40" s="121">
        <v>2950</v>
      </c>
      <c r="AO40" s="111">
        <v>26</v>
      </c>
      <c r="AP40" s="111"/>
      <c r="AQ40" s="111"/>
      <c r="AR40" s="111"/>
      <c r="AS40" s="111"/>
      <c r="AT40" s="111"/>
      <c r="AU40" s="111" t="s">
        <v>183</v>
      </c>
      <c r="AV40" s="111" t="s">
        <v>362</v>
      </c>
      <c r="AW40" s="111"/>
      <c r="AX40" s="121">
        <v>0</v>
      </c>
      <c r="AY40" s="118">
        <v>45798</v>
      </c>
      <c r="AZ40" s="4" t="s">
        <v>190</v>
      </c>
      <c r="BA40" s="99" t="s">
        <v>191</v>
      </c>
      <c r="BB40" s="34" t="s">
        <v>407</v>
      </c>
      <c r="BC40" s="116" t="s">
        <v>408</v>
      </c>
      <c r="BD40" s="74" t="s">
        <v>409</v>
      </c>
      <c r="BE40" s="117"/>
      <c r="BF40" s="99" t="s">
        <v>412</v>
      </c>
      <c r="BG40" s="119" t="s">
        <v>481</v>
      </c>
      <c r="BH40" s="121">
        <v>2950</v>
      </c>
      <c r="BI40" s="122" t="s">
        <v>485</v>
      </c>
    </row>
    <row r="41" spans="1:61" ht="55.2" x14ac:dyDescent="0.3">
      <c r="A41" s="99">
        <v>36</v>
      </c>
      <c r="B41" s="111" t="s">
        <v>199</v>
      </c>
      <c r="C41" s="111" t="s">
        <v>184</v>
      </c>
      <c r="D41" s="111" t="s">
        <v>192</v>
      </c>
      <c r="E41" s="111" t="s">
        <v>195</v>
      </c>
      <c r="F41" s="111" t="s">
        <v>194</v>
      </c>
      <c r="G41" s="111" t="s">
        <v>193</v>
      </c>
      <c r="H41" s="111" t="s">
        <v>194</v>
      </c>
      <c r="I41" s="111">
        <v>17239</v>
      </c>
      <c r="J41" s="111" t="s">
        <v>200</v>
      </c>
      <c r="K41" s="111">
        <v>17239</v>
      </c>
      <c r="L41" s="111" t="s">
        <v>201</v>
      </c>
      <c r="M41" s="111" t="s">
        <v>202</v>
      </c>
      <c r="N41" s="111">
        <v>24530</v>
      </c>
      <c r="O41" s="111" t="s">
        <v>203</v>
      </c>
      <c r="P41" s="111">
        <v>39649</v>
      </c>
      <c r="Q41" s="111" t="s">
        <v>240</v>
      </c>
      <c r="R41" s="111" t="s">
        <v>205</v>
      </c>
      <c r="S41" s="111" t="s">
        <v>300</v>
      </c>
      <c r="T41" s="111" t="s">
        <v>223</v>
      </c>
      <c r="U41" s="111">
        <v>354376505</v>
      </c>
      <c r="V41" s="111" t="s">
        <v>301</v>
      </c>
      <c r="W41" s="111" t="s">
        <v>302</v>
      </c>
      <c r="X41" s="121">
        <v>63000</v>
      </c>
      <c r="Y41" s="111" t="s">
        <v>349</v>
      </c>
      <c r="Z41" s="111">
        <v>24</v>
      </c>
      <c r="AA41" s="111" t="s">
        <v>354</v>
      </c>
      <c r="AB41" s="111" t="s">
        <v>391</v>
      </c>
      <c r="AC41" s="121">
        <v>3360</v>
      </c>
      <c r="AD41" s="121">
        <v>3360</v>
      </c>
      <c r="AE41" s="111" t="s">
        <v>392</v>
      </c>
      <c r="AF41" s="121">
        <v>32461.19</v>
      </c>
      <c r="AG41" s="121">
        <v>14578.81</v>
      </c>
      <c r="AH41" s="121">
        <v>47040</v>
      </c>
      <c r="AI41" s="121">
        <v>30538.81</v>
      </c>
      <c r="AJ41" s="121">
        <v>3625.19</v>
      </c>
      <c r="AK41" s="121">
        <v>34164</v>
      </c>
      <c r="AL41" s="121">
        <v>5601.85</v>
      </c>
      <c r="AM41" s="121">
        <v>1118.1500000000001</v>
      </c>
      <c r="AN41" s="121">
        <v>6720</v>
      </c>
      <c r="AO41" s="111">
        <v>16</v>
      </c>
      <c r="AP41" s="111"/>
      <c r="AQ41" s="111"/>
      <c r="AR41" s="111"/>
      <c r="AS41" s="111"/>
      <c r="AT41" s="111"/>
      <c r="AU41" s="111" t="s">
        <v>183</v>
      </c>
      <c r="AV41" s="111" t="s">
        <v>362</v>
      </c>
      <c r="AW41" s="111"/>
      <c r="AX41" s="121">
        <v>0</v>
      </c>
      <c r="AY41" s="118">
        <v>45798</v>
      </c>
      <c r="AZ41" s="4" t="s">
        <v>190</v>
      </c>
      <c r="BA41" s="99" t="s">
        <v>191</v>
      </c>
      <c r="BB41" s="34" t="s">
        <v>407</v>
      </c>
      <c r="BC41" s="116" t="s">
        <v>182</v>
      </c>
      <c r="BD41" s="74" t="s">
        <v>411</v>
      </c>
      <c r="BE41" s="117"/>
      <c r="BF41" s="99" t="s">
        <v>412</v>
      </c>
      <c r="BG41" s="119" t="s">
        <v>481</v>
      </c>
      <c r="BH41" s="121">
        <v>6720</v>
      </c>
      <c r="BI41" s="122" t="s">
        <v>492</v>
      </c>
    </row>
    <row r="42" spans="1:61" ht="41.4" x14ac:dyDescent="0.3">
      <c r="A42" s="99">
        <v>37</v>
      </c>
      <c r="B42" s="111" t="s">
        <v>199</v>
      </c>
      <c r="C42" s="111" t="s">
        <v>184</v>
      </c>
      <c r="D42" s="111" t="s">
        <v>192</v>
      </c>
      <c r="E42" s="111" t="s">
        <v>195</v>
      </c>
      <c r="F42" s="111" t="s">
        <v>194</v>
      </c>
      <c r="G42" s="111" t="s">
        <v>193</v>
      </c>
      <c r="H42" s="111" t="s">
        <v>194</v>
      </c>
      <c r="I42" s="111">
        <v>17245</v>
      </c>
      <c r="J42" s="111" t="s">
        <v>210</v>
      </c>
      <c r="K42" s="111">
        <v>17245</v>
      </c>
      <c r="L42" s="111" t="s">
        <v>211</v>
      </c>
      <c r="M42" s="111" t="s">
        <v>212</v>
      </c>
      <c r="N42" s="111">
        <v>24640</v>
      </c>
      <c r="O42" s="111" t="s">
        <v>330</v>
      </c>
      <c r="P42" s="111">
        <v>39797</v>
      </c>
      <c r="Q42" s="111" t="s">
        <v>331</v>
      </c>
      <c r="R42" s="111" t="s">
        <v>205</v>
      </c>
      <c r="S42" s="111" t="s">
        <v>346</v>
      </c>
      <c r="T42" s="111" t="s">
        <v>207</v>
      </c>
      <c r="U42" s="111">
        <v>356426197</v>
      </c>
      <c r="V42" s="111" t="s">
        <v>347</v>
      </c>
      <c r="W42" s="111" t="s">
        <v>348</v>
      </c>
      <c r="X42" s="121">
        <v>72000</v>
      </c>
      <c r="Y42" s="111" t="s">
        <v>351</v>
      </c>
      <c r="Z42" s="111">
        <v>24</v>
      </c>
      <c r="AA42" s="111" t="s">
        <v>354</v>
      </c>
      <c r="AB42" s="111" t="s">
        <v>363</v>
      </c>
      <c r="AC42" s="121">
        <v>3840</v>
      </c>
      <c r="AD42" s="121">
        <v>3840</v>
      </c>
      <c r="AE42" s="111" t="s">
        <v>406</v>
      </c>
      <c r="AF42" s="121">
        <v>28736.3</v>
      </c>
      <c r="AG42" s="121">
        <v>13503.7</v>
      </c>
      <c r="AH42" s="121">
        <v>42240</v>
      </c>
      <c r="AI42" s="121">
        <v>43263.7</v>
      </c>
      <c r="AJ42" s="121">
        <v>6485.3</v>
      </c>
      <c r="AK42" s="121">
        <v>49749</v>
      </c>
      <c r="AL42" s="121">
        <v>6078.31</v>
      </c>
      <c r="AM42" s="121">
        <v>1601.69</v>
      </c>
      <c r="AN42" s="121">
        <v>7680</v>
      </c>
      <c r="AO42" s="111">
        <v>13</v>
      </c>
      <c r="AP42" s="111"/>
      <c r="AQ42" s="111"/>
      <c r="AR42" s="111"/>
      <c r="AS42" s="111"/>
      <c r="AT42" s="111"/>
      <c r="AU42" s="111" t="s">
        <v>183</v>
      </c>
      <c r="AV42" s="111" t="s">
        <v>362</v>
      </c>
      <c r="AW42" s="111"/>
      <c r="AX42" s="121">
        <v>0</v>
      </c>
      <c r="AY42" s="118">
        <v>45798</v>
      </c>
      <c r="AZ42" s="4" t="s">
        <v>190</v>
      </c>
      <c r="BA42" s="99" t="s">
        <v>191</v>
      </c>
      <c r="BB42" s="34" t="s">
        <v>407</v>
      </c>
      <c r="BC42" s="116" t="s">
        <v>182</v>
      </c>
      <c r="BD42" s="74" t="s">
        <v>411</v>
      </c>
      <c r="BE42" s="117"/>
      <c r="BF42" s="99" t="s">
        <v>412</v>
      </c>
      <c r="BG42" s="119" t="s">
        <v>481</v>
      </c>
      <c r="BH42" s="121">
        <v>3840</v>
      </c>
      <c r="BI42" s="124" t="s">
        <v>484</v>
      </c>
    </row>
    <row r="43" spans="1:61" ht="55.2" x14ac:dyDescent="0.3">
      <c r="A43" s="99">
        <v>38</v>
      </c>
      <c r="B43" s="111" t="s">
        <v>199</v>
      </c>
      <c r="C43" s="111" t="s">
        <v>184</v>
      </c>
      <c r="D43" s="111" t="s">
        <v>192</v>
      </c>
      <c r="E43" s="111" t="s">
        <v>195</v>
      </c>
      <c r="F43" s="111" t="s">
        <v>194</v>
      </c>
      <c r="G43" s="111" t="s">
        <v>193</v>
      </c>
      <c r="H43" s="111" t="s">
        <v>194</v>
      </c>
      <c r="I43" s="111">
        <v>17240</v>
      </c>
      <c r="J43" s="111" t="s">
        <v>522</v>
      </c>
      <c r="K43" s="111">
        <v>17240</v>
      </c>
      <c r="L43" s="111" t="s">
        <v>201</v>
      </c>
      <c r="M43" s="111" t="s">
        <v>202</v>
      </c>
      <c r="N43" s="111">
        <v>24747</v>
      </c>
      <c r="O43" s="111" t="s">
        <v>523</v>
      </c>
      <c r="P43" s="111">
        <v>40023</v>
      </c>
      <c r="Q43" s="111" t="s">
        <v>524</v>
      </c>
      <c r="R43" s="111" t="s">
        <v>205</v>
      </c>
      <c r="S43" s="111" t="s">
        <v>525</v>
      </c>
      <c r="T43" s="111" t="s">
        <v>223</v>
      </c>
      <c r="U43" s="111">
        <v>357369433</v>
      </c>
      <c r="V43" s="111" t="s">
        <v>526</v>
      </c>
      <c r="W43" s="111" t="s">
        <v>527</v>
      </c>
      <c r="X43" s="121">
        <v>72000</v>
      </c>
      <c r="Y43" s="111" t="s">
        <v>528</v>
      </c>
      <c r="Z43" s="111">
        <v>30</v>
      </c>
      <c r="AA43" s="111" t="s">
        <v>529</v>
      </c>
      <c r="AB43" s="111" t="s">
        <v>530</v>
      </c>
      <c r="AC43" s="121">
        <v>3250</v>
      </c>
      <c r="AD43" s="121">
        <v>3250</v>
      </c>
      <c r="AE43" s="111" t="s">
        <v>406</v>
      </c>
      <c r="AF43" s="121">
        <v>11863.65</v>
      </c>
      <c r="AG43" s="121">
        <v>10886.35</v>
      </c>
      <c r="AH43" s="121">
        <v>22750</v>
      </c>
      <c r="AI43" s="121">
        <v>60136.35</v>
      </c>
      <c r="AJ43" s="121">
        <v>16550.650000000001</v>
      </c>
      <c r="AK43" s="121">
        <v>76687</v>
      </c>
      <c r="AL43" s="121">
        <v>6127.9</v>
      </c>
      <c r="AM43" s="121">
        <v>3622.1</v>
      </c>
      <c r="AN43" s="121">
        <v>9750</v>
      </c>
      <c r="AO43" s="111">
        <v>10</v>
      </c>
      <c r="AP43" s="111"/>
      <c r="AQ43" s="111"/>
      <c r="AR43" s="111"/>
      <c r="AS43" s="111"/>
      <c r="AT43" s="111"/>
      <c r="AU43" s="111" t="s">
        <v>183</v>
      </c>
      <c r="AV43" s="111" t="s">
        <v>362</v>
      </c>
      <c r="AW43" s="111"/>
      <c r="AX43" s="121">
        <v>0</v>
      </c>
      <c r="AY43" s="118">
        <v>45798</v>
      </c>
      <c r="AZ43" s="4" t="s">
        <v>190</v>
      </c>
      <c r="BA43" s="99" t="s">
        <v>191</v>
      </c>
      <c r="BB43" s="34" t="s">
        <v>407</v>
      </c>
      <c r="BC43" s="116" t="s">
        <v>182</v>
      </c>
      <c r="BD43" s="74" t="s">
        <v>411</v>
      </c>
      <c r="BE43" s="117"/>
      <c r="BF43" s="99" t="s">
        <v>412</v>
      </c>
      <c r="BG43" s="119" t="s">
        <v>481</v>
      </c>
      <c r="BH43" s="121">
        <v>6500</v>
      </c>
      <c r="BI43" s="124" t="s">
        <v>531</v>
      </c>
    </row>
    <row r="44" spans="1:61" ht="55.2" x14ac:dyDescent="0.3">
      <c r="A44" s="99">
        <v>39</v>
      </c>
      <c r="B44" s="111" t="s">
        <v>199</v>
      </c>
      <c r="C44" s="111" t="s">
        <v>184</v>
      </c>
      <c r="D44" s="111" t="s">
        <v>192</v>
      </c>
      <c r="E44" s="111" t="s">
        <v>195</v>
      </c>
      <c r="F44" s="111" t="s">
        <v>194</v>
      </c>
      <c r="G44" s="111" t="s">
        <v>193</v>
      </c>
      <c r="H44" s="111" t="s">
        <v>194</v>
      </c>
      <c r="I44" s="111">
        <v>17127</v>
      </c>
      <c r="J44" s="111" t="s">
        <v>226</v>
      </c>
      <c r="K44" s="111">
        <v>17127</v>
      </c>
      <c r="L44" s="111" t="s">
        <v>201</v>
      </c>
      <c r="M44" s="111" t="s">
        <v>202</v>
      </c>
      <c r="N44" s="111">
        <v>24497</v>
      </c>
      <c r="O44" s="111" t="s">
        <v>227</v>
      </c>
      <c r="P44" s="111">
        <v>39606</v>
      </c>
      <c r="Q44" s="111" t="s">
        <v>228</v>
      </c>
      <c r="R44" s="111" t="s">
        <v>205</v>
      </c>
      <c r="S44" s="111" t="s">
        <v>303</v>
      </c>
      <c r="T44" s="111" t="s">
        <v>223</v>
      </c>
      <c r="U44" s="111">
        <v>350247724</v>
      </c>
      <c r="V44" s="111" t="s">
        <v>304</v>
      </c>
      <c r="W44" s="111" t="s">
        <v>305</v>
      </c>
      <c r="X44" s="121">
        <v>65959</v>
      </c>
      <c r="Y44" s="111" t="s">
        <v>351</v>
      </c>
      <c r="Z44" s="111">
        <v>24</v>
      </c>
      <c r="AA44" s="111" t="s">
        <v>354</v>
      </c>
      <c r="AB44" s="111" t="s">
        <v>393</v>
      </c>
      <c r="AC44" s="121">
        <v>3887</v>
      </c>
      <c r="AD44" s="121">
        <v>3550</v>
      </c>
      <c r="AE44" s="111" t="s">
        <v>394</v>
      </c>
      <c r="AF44" s="121">
        <v>59078.9</v>
      </c>
      <c r="AG44" s="121">
        <v>19358.099999999999</v>
      </c>
      <c r="AH44" s="121">
        <v>78437</v>
      </c>
      <c r="AI44" s="121">
        <v>6880.1</v>
      </c>
      <c r="AJ44" s="121">
        <v>219.9</v>
      </c>
      <c r="AK44" s="121">
        <v>7100</v>
      </c>
      <c r="AL44" s="121">
        <v>6880.1</v>
      </c>
      <c r="AM44" s="121">
        <v>219.9</v>
      </c>
      <c r="AN44" s="121">
        <v>7100</v>
      </c>
      <c r="AO44" s="111">
        <v>28</v>
      </c>
      <c r="AP44" s="111"/>
      <c r="AQ44" s="111"/>
      <c r="AR44" s="111"/>
      <c r="AS44" s="111"/>
      <c r="AT44" s="111"/>
      <c r="AU44" s="111" t="s">
        <v>183</v>
      </c>
      <c r="AV44" s="111" t="s">
        <v>362</v>
      </c>
      <c r="AW44" s="111"/>
      <c r="AX44" s="121">
        <v>0</v>
      </c>
      <c r="AY44" s="118">
        <v>45798</v>
      </c>
      <c r="AZ44" s="4" t="s">
        <v>190</v>
      </c>
      <c r="BA44" s="99" t="s">
        <v>191</v>
      </c>
      <c r="BB44" s="34" t="s">
        <v>407</v>
      </c>
      <c r="BC44" s="116" t="s">
        <v>182</v>
      </c>
      <c r="BD44" s="74" t="s">
        <v>411</v>
      </c>
      <c r="BE44" s="117"/>
      <c r="BF44" s="99" t="s">
        <v>412</v>
      </c>
      <c r="BG44" s="119" t="s">
        <v>481</v>
      </c>
      <c r="BH44" s="121">
        <v>7100</v>
      </c>
      <c r="BI44" s="128" t="s">
        <v>491</v>
      </c>
    </row>
    <row r="45" spans="1:61" ht="55.2" x14ac:dyDescent="0.3">
      <c r="A45" s="99">
        <v>40</v>
      </c>
      <c r="B45" s="111" t="s">
        <v>199</v>
      </c>
      <c r="C45" s="111" t="s">
        <v>184</v>
      </c>
      <c r="D45" s="111" t="s">
        <v>192</v>
      </c>
      <c r="E45" s="111" t="s">
        <v>195</v>
      </c>
      <c r="F45" s="111" t="s">
        <v>194</v>
      </c>
      <c r="G45" s="111" t="s">
        <v>193</v>
      </c>
      <c r="H45" s="111" t="s">
        <v>194</v>
      </c>
      <c r="I45" s="111">
        <v>17245</v>
      </c>
      <c r="J45" s="111" t="s">
        <v>210</v>
      </c>
      <c r="K45" s="111">
        <v>17245</v>
      </c>
      <c r="L45" s="111" t="s">
        <v>211</v>
      </c>
      <c r="M45" s="111" t="s">
        <v>212</v>
      </c>
      <c r="N45" s="111">
        <v>24640</v>
      </c>
      <c r="O45" s="111" t="s">
        <v>330</v>
      </c>
      <c r="P45" s="111">
        <v>39797</v>
      </c>
      <c r="Q45" s="111" t="s">
        <v>331</v>
      </c>
      <c r="R45" s="111" t="s">
        <v>205</v>
      </c>
      <c r="S45" s="111" t="s">
        <v>439</v>
      </c>
      <c r="T45" s="111" t="s">
        <v>223</v>
      </c>
      <c r="U45" s="111">
        <v>353301412</v>
      </c>
      <c r="V45" s="111" t="s">
        <v>440</v>
      </c>
      <c r="W45" s="111" t="s">
        <v>441</v>
      </c>
      <c r="X45" s="121">
        <v>42000</v>
      </c>
      <c r="Y45" s="111" t="s">
        <v>351</v>
      </c>
      <c r="Z45" s="111">
        <v>24</v>
      </c>
      <c r="AA45" s="111" t="s">
        <v>359</v>
      </c>
      <c r="AB45" s="111" t="s">
        <v>469</v>
      </c>
      <c r="AC45" s="121">
        <v>2240</v>
      </c>
      <c r="AD45" s="121">
        <v>2240</v>
      </c>
      <c r="AE45" s="111" t="s">
        <v>385</v>
      </c>
      <c r="AF45" s="121">
        <v>29827.77</v>
      </c>
      <c r="AG45" s="121">
        <v>10492.23</v>
      </c>
      <c r="AH45" s="121">
        <v>40320</v>
      </c>
      <c r="AI45" s="121">
        <v>12172.23</v>
      </c>
      <c r="AJ45" s="121">
        <v>880.77</v>
      </c>
      <c r="AK45" s="121">
        <v>13053</v>
      </c>
      <c r="AL45" s="121">
        <v>2006.56</v>
      </c>
      <c r="AM45" s="121">
        <v>233.44</v>
      </c>
      <c r="AN45" s="121">
        <v>2240</v>
      </c>
      <c r="AO45" s="111">
        <v>19</v>
      </c>
      <c r="AP45" s="111"/>
      <c r="AQ45" s="111"/>
      <c r="AR45" s="111"/>
      <c r="AS45" s="111"/>
      <c r="AT45" s="111"/>
      <c r="AU45" s="111" t="s">
        <v>183</v>
      </c>
      <c r="AV45" s="111" t="s">
        <v>362</v>
      </c>
      <c r="AW45" s="111"/>
      <c r="AX45" s="121">
        <v>0</v>
      </c>
      <c r="AY45" s="118">
        <v>45798</v>
      </c>
      <c r="AZ45" s="4" t="s">
        <v>190</v>
      </c>
      <c r="BA45" s="99" t="s">
        <v>191</v>
      </c>
      <c r="BB45" s="34" t="s">
        <v>407</v>
      </c>
      <c r="BC45" s="116" t="s">
        <v>408</v>
      </c>
      <c r="BD45" s="74"/>
      <c r="BE45" s="117"/>
      <c r="BF45" s="99" t="s">
        <v>521</v>
      </c>
      <c r="BG45" s="119"/>
      <c r="BH45" s="121"/>
      <c r="BI45" s="122" t="s">
        <v>509</v>
      </c>
    </row>
    <row r="46" spans="1:61" ht="41.4" x14ac:dyDescent="0.3">
      <c r="A46" s="99">
        <v>41</v>
      </c>
      <c r="B46" s="111" t="s">
        <v>199</v>
      </c>
      <c r="C46" s="111" t="s">
        <v>184</v>
      </c>
      <c r="D46" s="111" t="s">
        <v>192</v>
      </c>
      <c r="E46" s="111" t="s">
        <v>195</v>
      </c>
      <c r="F46" s="111" t="s">
        <v>194</v>
      </c>
      <c r="G46" s="111" t="s">
        <v>193</v>
      </c>
      <c r="H46" s="111" t="s">
        <v>194</v>
      </c>
      <c r="I46" s="111">
        <v>17153</v>
      </c>
      <c r="J46" s="111" t="s">
        <v>219</v>
      </c>
      <c r="K46" s="111">
        <v>17153</v>
      </c>
      <c r="L46" s="111" t="s">
        <v>201</v>
      </c>
      <c r="M46" s="111" t="s">
        <v>202</v>
      </c>
      <c r="N46" s="111">
        <v>305745</v>
      </c>
      <c r="O46" s="111" t="s">
        <v>220</v>
      </c>
      <c r="P46" s="111">
        <v>415477</v>
      </c>
      <c r="Q46" s="111" t="s">
        <v>250</v>
      </c>
      <c r="R46" s="111" t="s">
        <v>205</v>
      </c>
      <c r="S46" s="111" t="s">
        <v>453</v>
      </c>
      <c r="T46" s="111" t="s">
        <v>207</v>
      </c>
      <c r="U46" s="111">
        <v>355492836</v>
      </c>
      <c r="V46" s="111" t="s">
        <v>454</v>
      </c>
      <c r="W46" s="111" t="s">
        <v>345</v>
      </c>
      <c r="X46" s="121">
        <v>42000</v>
      </c>
      <c r="Y46" s="111" t="s">
        <v>351</v>
      </c>
      <c r="Z46" s="111">
        <v>24</v>
      </c>
      <c r="AA46" s="111" t="s">
        <v>359</v>
      </c>
      <c r="AB46" s="111" t="s">
        <v>384</v>
      </c>
      <c r="AC46" s="121">
        <v>2240</v>
      </c>
      <c r="AD46" s="121">
        <v>2240</v>
      </c>
      <c r="AE46" s="111" t="s">
        <v>472</v>
      </c>
      <c r="AF46" s="121">
        <v>17952.18</v>
      </c>
      <c r="AG46" s="121">
        <v>8927.82</v>
      </c>
      <c r="AH46" s="121">
        <v>26880</v>
      </c>
      <c r="AI46" s="121">
        <v>24047.82</v>
      </c>
      <c r="AJ46" s="121">
        <v>3410.18</v>
      </c>
      <c r="AK46" s="121">
        <v>27458</v>
      </c>
      <c r="AL46" s="121">
        <v>3591.73</v>
      </c>
      <c r="AM46" s="121">
        <v>888.27</v>
      </c>
      <c r="AN46" s="121">
        <v>4480</v>
      </c>
      <c r="AO46" s="111">
        <v>14</v>
      </c>
      <c r="AP46" s="111"/>
      <c r="AQ46" s="111"/>
      <c r="AR46" s="111"/>
      <c r="AS46" s="111"/>
      <c r="AT46" s="111"/>
      <c r="AU46" s="111" t="s">
        <v>183</v>
      </c>
      <c r="AV46" s="111" t="s">
        <v>362</v>
      </c>
      <c r="AW46" s="111"/>
      <c r="AX46" s="121">
        <v>0</v>
      </c>
      <c r="AY46" s="118">
        <v>45798</v>
      </c>
      <c r="AZ46" s="4" t="s">
        <v>190</v>
      </c>
      <c r="BA46" s="99" t="s">
        <v>191</v>
      </c>
      <c r="BB46" s="34" t="s">
        <v>513</v>
      </c>
      <c r="BC46" s="116" t="s">
        <v>408</v>
      </c>
      <c r="BD46" s="74"/>
      <c r="BE46" s="117"/>
      <c r="BF46" s="99"/>
      <c r="BG46" s="119"/>
      <c r="BH46" s="121"/>
      <c r="BI46" s="122" t="s">
        <v>511</v>
      </c>
    </row>
    <row r="47" spans="1:61" ht="41.4" x14ac:dyDescent="0.3">
      <c r="A47" s="99">
        <v>42</v>
      </c>
      <c r="B47" s="111" t="s">
        <v>199</v>
      </c>
      <c r="C47" s="111" t="s">
        <v>184</v>
      </c>
      <c r="D47" s="111" t="s">
        <v>192</v>
      </c>
      <c r="E47" s="111" t="s">
        <v>195</v>
      </c>
      <c r="F47" s="111" t="s">
        <v>194</v>
      </c>
      <c r="G47" s="111" t="s">
        <v>193</v>
      </c>
      <c r="H47" s="111" t="s">
        <v>194</v>
      </c>
      <c r="I47" s="111">
        <v>17128</v>
      </c>
      <c r="J47" s="111" t="s">
        <v>270</v>
      </c>
      <c r="K47" s="111">
        <v>17128</v>
      </c>
      <c r="L47" s="111" t="s">
        <v>201</v>
      </c>
      <c r="M47" s="111" t="s">
        <v>202</v>
      </c>
      <c r="N47" s="111">
        <v>24498</v>
      </c>
      <c r="O47" s="111" t="s">
        <v>306</v>
      </c>
      <c r="P47" s="111">
        <v>39607</v>
      </c>
      <c r="Q47" s="111" t="s">
        <v>307</v>
      </c>
      <c r="R47" s="111" t="s">
        <v>205</v>
      </c>
      <c r="S47" s="111" t="s">
        <v>308</v>
      </c>
      <c r="T47" s="111" t="s">
        <v>207</v>
      </c>
      <c r="U47" s="111">
        <v>355844717</v>
      </c>
      <c r="V47" s="111" t="s">
        <v>309</v>
      </c>
      <c r="W47" s="111" t="s">
        <v>310</v>
      </c>
      <c r="X47" s="121">
        <v>73000</v>
      </c>
      <c r="Y47" s="111" t="s">
        <v>349</v>
      </c>
      <c r="Z47" s="111">
        <v>24</v>
      </c>
      <c r="AA47" s="111" t="s">
        <v>355</v>
      </c>
      <c r="AB47" s="111" t="s">
        <v>360</v>
      </c>
      <c r="AC47" s="121">
        <v>3900</v>
      </c>
      <c r="AD47" s="121">
        <v>3900</v>
      </c>
      <c r="AE47" s="111" t="s">
        <v>395</v>
      </c>
      <c r="AF47" s="121">
        <v>26613.72</v>
      </c>
      <c r="AG47" s="121">
        <v>12386.28</v>
      </c>
      <c r="AH47" s="121">
        <v>39000</v>
      </c>
      <c r="AI47" s="121">
        <v>46386.28</v>
      </c>
      <c r="AJ47" s="121">
        <v>7532.72</v>
      </c>
      <c r="AK47" s="121">
        <v>53919</v>
      </c>
      <c r="AL47" s="121">
        <v>12157.01</v>
      </c>
      <c r="AM47" s="121">
        <v>3442.99</v>
      </c>
      <c r="AN47" s="121">
        <v>15600</v>
      </c>
      <c r="AO47" s="111">
        <v>14</v>
      </c>
      <c r="AP47" s="111"/>
      <c r="AQ47" s="111"/>
      <c r="AR47" s="111"/>
      <c r="AS47" s="111"/>
      <c r="AT47" s="111"/>
      <c r="AU47" s="111" t="s">
        <v>183</v>
      </c>
      <c r="AV47" s="111" t="s">
        <v>362</v>
      </c>
      <c r="AW47" s="111"/>
      <c r="AX47" s="121">
        <v>0</v>
      </c>
      <c r="AY47" s="118">
        <v>45798</v>
      </c>
      <c r="AZ47" s="4" t="s">
        <v>190</v>
      </c>
      <c r="BA47" s="99" t="s">
        <v>191</v>
      </c>
      <c r="BB47" s="34" t="s">
        <v>407</v>
      </c>
      <c r="BC47" s="116" t="s">
        <v>182</v>
      </c>
      <c r="BD47" s="74" t="s">
        <v>411</v>
      </c>
      <c r="BE47" s="117"/>
      <c r="BF47" s="99" t="s">
        <v>412</v>
      </c>
      <c r="BG47" s="119" t="s">
        <v>481</v>
      </c>
      <c r="BH47" s="121">
        <v>7800</v>
      </c>
      <c r="BI47" s="123" t="s">
        <v>490</v>
      </c>
    </row>
    <row r="48" spans="1:61" ht="55.2" x14ac:dyDescent="0.3">
      <c r="A48" s="99">
        <v>43</v>
      </c>
      <c r="B48" s="111" t="s">
        <v>199</v>
      </c>
      <c r="C48" s="111" t="s">
        <v>184</v>
      </c>
      <c r="D48" s="111" t="s">
        <v>192</v>
      </c>
      <c r="E48" s="111" t="s">
        <v>195</v>
      </c>
      <c r="F48" s="111" t="s">
        <v>194</v>
      </c>
      <c r="G48" s="111" t="s">
        <v>193</v>
      </c>
      <c r="H48" s="111" t="s">
        <v>194</v>
      </c>
      <c r="I48" s="111">
        <v>17245</v>
      </c>
      <c r="J48" s="111" t="s">
        <v>210</v>
      </c>
      <c r="K48" s="111">
        <v>17245</v>
      </c>
      <c r="L48" s="111" t="s">
        <v>211</v>
      </c>
      <c r="M48" s="111" t="s">
        <v>212</v>
      </c>
      <c r="N48" s="111">
        <v>24768</v>
      </c>
      <c r="O48" s="111" t="s">
        <v>311</v>
      </c>
      <c r="P48" s="111">
        <v>40006</v>
      </c>
      <c r="Q48" s="111" t="s">
        <v>312</v>
      </c>
      <c r="R48" s="111" t="s">
        <v>205</v>
      </c>
      <c r="S48" s="111" t="s">
        <v>313</v>
      </c>
      <c r="T48" s="111" t="s">
        <v>223</v>
      </c>
      <c r="U48" s="111">
        <v>350871568</v>
      </c>
      <c r="V48" s="111" t="s">
        <v>314</v>
      </c>
      <c r="W48" s="111" t="s">
        <v>315</v>
      </c>
      <c r="X48" s="121">
        <v>54478</v>
      </c>
      <c r="Y48" s="111" t="s">
        <v>351</v>
      </c>
      <c r="Z48" s="111">
        <v>24</v>
      </c>
      <c r="AA48" s="111" t="s">
        <v>350</v>
      </c>
      <c r="AB48" s="111" t="s">
        <v>396</v>
      </c>
      <c r="AC48" s="121">
        <v>2307</v>
      </c>
      <c r="AD48" s="121">
        <v>2950</v>
      </c>
      <c r="AE48" s="111" t="s">
        <v>397</v>
      </c>
      <c r="AF48" s="121">
        <v>45985.34</v>
      </c>
      <c r="AG48" s="121">
        <v>15321.66</v>
      </c>
      <c r="AH48" s="121">
        <v>61307</v>
      </c>
      <c r="AI48" s="121">
        <v>8492.66</v>
      </c>
      <c r="AJ48" s="121">
        <v>357.34</v>
      </c>
      <c r="AK48" s="121">
        <v>8850</v>
      </c>
      <c r="AL48" s="121">
        <v>8492.66</v>
      </c>
      <c r="AM48" s="121">
        <v>357.34</v>
      </c>
      <c r="AN48" s="121">
        <v>8850</v>
      </c>
      <c r="AO48" s="111">
        <v>27</v>
      </c>
      <c r="AP48" s="111"/>
      <c r="AQ48" s="111"/>
      <c r="AR48" s="111"/>
      <c r="AS48" s="111"/>
      <c r="AT48" s="111"/>
      <c r="AU48" s="111" t="s">
        <v>183</v>
      </c>
      <c r="AV48" s="111" t="s">
        <v>362</v>
      </c>
      <c r="AW48" s="111"/>
      <c r="AX48" s="121">
        <v>0</v>
      </c>
      <c r="AY48" s="118">
        <v>45798</v>
      </c>
      <c r="AZ48" s="4" t="s">
        <v>190</v>
      </c>
      <c r="BA48" s="99" t="s">
        <v>191</v>
      </c>
      <c r="BB48" s="34" t="s">
        <v>407</v>
      </c>
      <c r="BC48" s="116" t="s">
        <v>182</v>
      </c>
      <c r="BD48" s="74" t="s">
        <v>411</v>
      </c>
      <c r="BE48" s="117"/>
      <c r="BF48" s="99" t="s">
        <v>412</v>
      </c>
      <c r="BG48" s="119" t="s">
        <v>481</v>
      </c>
      <c r="BH48" s="121">
        <v>8850</v>
      </c>
      <c r="BI48" s="123" t="s">
        <v>489</v>
      </c>
    </row>
    <row r="49" spans="1:61" ht="41.4" x14ac:dyDescent="0.3">
      <c r="A49" s="99">
        <v>44</v>
      </c>
      <c r="B49" s="111" t="s">
        <v>199</v>
      </c>
      <c r="C49" s="111" t="s">
        <v>184</v>
      </c>
      <c r="D49" s="111" t="s">
        <v>192</v>
      </c>
      <c r="E49" s="111" t="s">
        <v>195</v>
      </c>
      <c r="F49" s="111" t="s">
        <v>194</v>
      </c>
      <c r="G49" s="111" t="s">
        <v>193</v>
      </c>
      <c r="H49" s="111" t="s">
        <v>194</v>
      </c>
      <c r="I49" s="111">
        <v>17159</v>
      </c>
      <c r="J49" s="111" t="s">
        <v>316</v>
      </c>
      <c r="K49" s="111">
        <v>17159</v>
      </c>
      <c r="L49" s="111" t="s">
        <v>233</v>
      </c>
      <c r="M49" s="111" t="s">
        <v>234</v>
      </c>
      <c r="N49" s="111">
        <v>24535</v>
      </c>
      <c r="O49" s="111" t="s">
        <v>317</v>
      </c>
      <c r="P49" s="111">
        <v>39839</v>
      </c>
      <c r="Q49" s="111" t="s">
        <v>318</v>
      </c>
      <c r="R49" s="111" t="s">
        <v>205</v>
      </c>
      <c r="S49" s="111" t="s">
        <v>319</v>
      </c>
      <c r="T49" s="111" t="s">
        <v>207</v>
      </c>
      <c r="U49" s="111">
        <v>355445207</v>
      </c>
      <c r="V49" s="111" t="s">
        <v>320</v>
      </c>
      <c r="W49" s="111" t="s">
        <v>264</v>
      </c>
      <c r="X49" s="121">
        <v>72000</v>
      </c>
      <c r="Y49" s="111" t="s">
        <v>357</v>
      </c>
      <c r="Z49" s="111">
        <v>24</v>
      </c>
      <c r="AA49" s="111" t="s">
        <v>354</v>
      </c>
      <c r="AB49" s="111" t="s">
        <v>379</v>
      </c>
      <c r="AC49" s="121">
        <v>3840</v>
      </c>
      <c r="AD49" s="121">
        <v>3840</v>
      </c>
      <c r="AE49" s="111" t="s">
        <v>398</v>
      </c>
      <c r="AF49" s="121">
        <v>19409.810000000001</v>
      </c>
      <c r="AG49" s="121">
        <v>11310.19</v>
      </c>
      <c r="AH49" s="121">
        <v>30720</v>
      </c>
      <c r="AI49" s="121">
        <v>52590.19</v>
      </c>
      <c r="AJ49" s="121">
        <v>9867.81</v>
      </c>
      <c r="AK49" s="121">
        <v>62458</v>
      </c>
      <c r="AL49" s="121">
        <v>17383.939999999999</v>
      </c>
      <c r="AM49" s="121">
        <v>5656.06</v>
      </c>
      <c r="AN49" s="121">
        <v>23040</v>
      </c>
      <c r="AO49" s="111">
        <v>14</v>
      </c>
      <c r="AP49" s="111"/>
      <c r="AQ49" s="111"/>
      <c r="AR49" s="111"/>
      <c r="AS49" s="111"/>
      <c r="AT49" s="111"/>
      <c r="AU49" s="111" t="s">
        <v>183</v>
      </c>
      <c r="AV49" s="111" t="s">
        <v>362</v>
      </c>
      <c r="AW49" s="111"/>
      <c r="AX49" s="121">
        <v>0</v>
      </c>
      <c r="AY49" s="118">
        <v>45798</v>
      </c>
      <c r="AZ49" s="4" t="s">
        <v>190</v>
      </c>
      <c r="BA49" s="99" t="s">
        <v>191</v>
      </c>
      <c r="BB49" s="34" t="s">
        <v>407</v>
      </c>
      <c r="BC49" s="116" t="s">
        <v>182</v>
      </c>
      <c r="BD49" s="74" t="s">
        <v>534</v>
      </c>
      <c r="BE49" s="117" t="s">
        <v>409</v>
      </c>
      <c r="BF49" s="99" t="s">
        <v>412</v>
      </c>
      <c r="BG49" s="119" t="s">
        <v>481</v>
      </c>
      <c r="BH49" s="121">
        <v>15360</v>
      </c>
      <c r="BI49" s="123" t="s">
        <v>533</v>
      </c>
    </row>
    <row r="50" spans="1:61" ht="41.4" x14ac:dyDescent="0.3">
      <c r="A50" s="99">
        <v>45</v>
      </c>
      <c r="B50" s="111" t="s">
        <v>199</v>
      </c>
      <c r="C50" s="111" t="s">
        <v>184</v>
      </c>
      <c r="D50" s="111" t="s">
        <v>192</v>
      </c>
      <c r="E50" s="111" t="s">
        <v>195</v>
      </c>
      <c r="F50" s="111" t="s">
        <v>194</v>
      </c>
      <c r="G50" s="111" t="s">
        <v>193</v>
      </c>
      <c r="H50" s="111" t="s">
        <v>194</v>
      </c>
      <c r="I50" s="111">
        <v>171520</v>
      </c>
      <c r="J50" s="111" t="s">
        <v>430</v>
      </c>
      <c r="K50" s="111">
        <v>171520</v>
      </c>
      <c r="L50" s="111" t="s">
        <v>201</v>
      </c>
      <c r="M50" s="111" t="s">
        <v>202</v>
      </c>
      <c r="N50" s="111">
        <v>24709</v>
      </c>
      <c r="O50" s="111" t="s">
        <v>431</v>
      </c>
      <c r="P50" s="111">
        <v>39898</v>
      </c>
      <c r="Q50" s="111" t="s">
        <v>214</v>
      </c>
      <c r="R50" s="111" t="s">
        <v>205</v>
      </c>
      <c r="S50" s="111" t="s">
        <v>450</v>
      </c>
      <c r="T50" s="111" t="s">
        <v>207</v>
      </c>
      <c r="U50" s="111">
        <v>355364073</v>
      </c>
      <c r="V50" s="111" t="s">
        <v>451</v>
      </c>
      <c r="W50" s="111" t="s">
        <v>452</v>
      </c>
      <c r="X50" s="121">
        <v>42000</v>
      </c>
      <c r="Y50" s="111" t="s">
        <v>349</v>
      </c>
      <c r="Z50" s="111">
        <v>24</v>
      </c>
      <c r="AA50" s="111" t="s">
        <v>355</v>
      </c>
      <c r="AB50" s="111" t="s">
        <v>360</v>
      </c>
      <c r="AC50" s="121">
        <v>2240</v>
      </c>
      <c r="AD50" s="121">
        <v>2240</v>
      </c>
      <c r="AE50" s="111" t="s">
        <v>392</v>
      </c>
      <c r="AF50" s="121">
        <v>20382.07</v>
      </c>
      <c r="AG50" s="121">
        <v>8771.93</v>
      </c>
      <c r="AH50" s="121">
        <v>29154</v>
      </c>
      <c r="AI50" s="121">
        <v>21617.93</v>
      </c>
      <c r="AJ50" s="121">
        <v>2761.07</v>
      </c>
      <c r="AK50" s="121">
        <v>24379</v>
      </c>
      <c r="AL50" s="121">
        <v>1825.41</v>
      </c>
      <c r="AM50" s="121">
        <v>380.59</v>
      </c>
      <c r="AN50" s="121">
        <v>2206</v>
      </c>
      <c r="AO50" s="111">
        <v>14</v>
      </c>
      <c r="AP50" s="111"/>
      <c r="AQ50" s="111"/>
      <c r="AR50" s="111"/>
      <c r="AS50" s="111"/>
      <c r="AT50" s="111"/>
      <c r="AU50" s="111" t="s">
        <v>183</v>
      </c>
      <c r="AV50" s="111" t="s">
        <v>362</v>
      </c>
      <c r="AW50" s="111"/>
      <c r="AX50" s="121">
        <v>0</v>
      </c>
      <c r="AY50" s="118">
        <v>45798</v>
      </c>
      <c r="AZ50" s="4" t="s">
        <v>190</v>
      </c>
      <c r="BA50" s="99" t="s">
        <v>191</v>
      </c>
      <c r="BB50" s="34" t="s">
        <v>407</v>
      </c>
      <c r="BC50" s="116" t="s">
        <v>182</v>
      </c>
      <c r="BD50" s="74"/>
      <c r="BE50" s="117"/>
      <c r="BF50" s="99" t="s">
        <v>520</v>
      </c>
      <c r="BG50" s="119"/>
      <c r="BH50" s="121"/>
      <c r="BI50" s="122" t="s">
        <v>510</v>
      </c>
    </row>
    <row r="51" spans="1:61" ht="41.4" x14ac:dyDescent="0.3">
      <c r="A51" s="99">
        <v>46</v>
      </c>
      <c r="B51" s="111" t="s">
        <v>199</v>
      </c>
      <c r="C51" s="111" t="s">
        <v>184</v>
      </c>
      <c r="D51" s="111" t="s">
        <v>192</v>
      </c>
      <c r="E51" s="111" t="s">
        <v>195</v>
      </c>
      <c r="F51" s="111" t="s">
        <v>194</v>
      </c>
      <c r="G51" s="111" t="s">
        <v>193</v>
      </c>
      <c r="H51" s="111" t="s">
        <v>194</v>
      </c>
      <c r="I51" s="111">
        <v>17306</v>
      </c>
      <c r="J51" s="111" t="s">
        <v>321</v>
      </c>
      <c r="K51" s="111">
        <v>17306</v>
      </c>
      <c r="L51" s="111" t="s">
        <v>233</v>
      </c>
      <c r="M51" s="111" t="s">
        <v>234</v>
      </c>
      <c r="N51" s="111">
        <v>24840</v>
      </c>
      <c r="O51" s="111" t="s">
        <v>322</v>
      </c>
      <c r="P51" s="111">
        <v>388698</v>
      </c>
      <c r="Q51" s="111" t="s">
        <v>323</v>
      </c>
      <c r="R51" s="111" t="s">
        <v>205</v>
      </c>
      <c r="S51" s="111" t="s">
        <v>324</v>
      </c>
      <c r="T51" s="111" t="s">
        <v>207</v>
      </c>
      <c r="U51" s="111">
        <v>351351724</v>
      </c>
      <c r="V51" s="111" t="s">
        <v>325</v>
      </c>
      <c r="W51" s="111" t="s">
        <v>326</v>
      </c>
      <c r="X51" s="121">
        <v>52000</v>
      </c>
      <c r="Y51" s="111" t="s">
        <v>357</v>
      </c>
      <c r="Z51" s="111">
        <v>24</v>
      </c>
      <c r="AA51" s="111" t="s">
        <v>350</v>
      </c>
      <c r="AB51" s="111" t="s">
        <v>399</v>
      </c>
      <c r="AC51" s="121">
        <v>2800</v>
      </c>
      <c r="AD51" s="121">
        <v>2800</v>
      </c>
      <c r="AE51" s="111" t="s">
        <v>400</v>
      </c>
      <c r="AF51" s="121">
        <v>49200</v>
      </c>
      <c r="AG51" s="121">
        <v>15784</v>
      </c>
      <c r="AH51" s="121">
        <v>64984</v>
      </c>
      <c r="AI51" s="121">
        <v>2800</v>
      </c>
      <c r="AJ51" s="121">
        <v>0</v>
      </c>
      <c r="AK51" s="121">
        <v>2800</v>
      </c>
      <c r="AL51" s="121">
        <v>2800</v>
      </c>
      <c r="AM51" s="121">
        <v>0</v>
      </c>
      <c r="AN51" s="121">
        <v>2800</v>
      </c>
      <c r="AO51" s="111">
        <v>25</v>
      </c>
      <c r="AP51" s="111"/>
      <c r="AQ51" s="111"/>
      <c r="AR51" s="111"/>
      <c r="AS51" s="111"/>
      <c r="AT51" s="111"/>
      <c r="AU51" s="111" t="s">
        <v>183</v>
      </c>
      <c r="AV51" s="111" t="s">
        <v>362</v>
      </c>
      <c r="AW51" s="111"/>
      <c r="AX51" s="121">
        <v>0</v>
      </c>
      <c r="AY51" s="118">
        <v>45798</v>
      </c>
      <c r="AZ51" s="4" t="s">
        <v>190</v>
      </c>
      <c r="BA51" s="99" t="s">
        <v>191</v>
      </c>
      <c r="BB51" s="34" t="s">
        <v>407</v>
      </c>
      <c r="BC51" s="116" t="s">
        <v>408</v>
      </c>
      <c r="BD51" s="74" t="s">
        <v>409</v>
      </c>
      <c r="BE51" s="117"/>
      <c r="BF51" s="99" t="s">
        <v>412</v>
      </c>
      <c r="BG51" s="119" t="s">
        <v>481</v>
      </c>
      <c r="BH51" s="121">
        <v>2800</v>
      </c>
      <c r="BI51" s="123" t="s">
        <v>488</v>
      </c>
    </row>
    <row r="52" spans="1:61" ht="41.4" x14ac:dyDescent="0.3">
      <c r="A52" s="99">
        <v>47</v>
      </c>
      <c r="B52" s="111" t="s">
        <v>199</v>
      </c>
      <c r="C52" s="111" t="s">
        <v>184</v>
      </c>
      <c r="D52" s="111" t="s">
        <v>192</v>
      </c>
      <c r="E52" s="111" t="s">
        <v>195</v>
      </c>
      <c r="F52" s="111" t="s">
        <v>194</v>
      </c>
      <c r="G52" s="111" t="s">
        <v>193</v>
      </c>
      <c r="H52" s="111" t="s">
        <v>194</v>
      </c>
      <c r="I52" s="111">
        <v>17153</v>
      </c>
      <c r="J52" s="111" t="s">
        <v>219</v>
      </c>
      <c r="K52" s="111">
        <v>17153</v>
      </c>
      <c r="L52" s="111" t="s">
        <v>201</v>
      </c>
      <c r="M52" s="111" t="s">
        <v>202</v>
      </c>
      <c r="N52" s="111">
        <v>413150</v>
      </c>
      <c r="O52" s="111" t="s">
        <v>341</v>
      </c>
      <c r="P52" s="111">
        <v>632159</v>
      </c>
      <c r="Q52" s="111" t="s">
        <v>342</v>
      </c>
      <c r="R52" s="111" t="s">
        <v>205</v>
      </c>
      <c r="S52" s="111" t="s">
        <v>343</v>
      </c>
      <c r="T52" s="111" t="s">
        <v>207</v>
      </c>
      <c r="U52" s="111">
        <v>355493024</v>
      </c>
      <c r="V52" s="111" t="s">
        <v>344</v>
      </c>
      <c r="W52" s="111" t="s">
        <v>345</v>
      </c>
      <c r="X52" s="121">
        <v>42000</v>
      </c>
      <c r="Y52" s="111" t="s">
        <v>349</v>
      </c>
      <c r="Z52" s="111">
        <v>24</v>
      </c>
      <c r="AA52" s="111" t="s">
        <v>359</v>
      </c>
      <c r="AB52" s="111" t="s">
        <v>405</v>
      </c>
      <c r="AC52" s="121">
        <v>2240</v>
      </c>
      <c r="AD52" s="121">
        <v>2240</v>
      </c>
      <c r="AE52" s="111" t="s">
        <v>390</v>
      </c>
      <c r="AF52" s="121">
        <v>21569.58</v>
      </c>
      <c r="AG52" s="121">
        <v>9790.42</v>
      </c>
      <c r="AH52" s="121">
        <v>31360</v>
      </c>
      <c r="AI52" s="121">
        <v>20430.419999999998</v>
      </c>
      <c r="AJ52" s="121">
        <v>2528.58</v>
      </c>
      <c r="AK52" s="121">
        <v>22959</v>
      </c>
      <c r="AL52" s="121">
        <v>0</v>
      </c>
      <c r="AM52" s="121">
        <v>0</v>
      </c>
      <c r="AN52" s="121">
        <v>0</v>
      </c>
      <c r="AO52" s="111">
        <v>14</v>
      </c>
      <c r="AP52" s="111"/>
      <c r="AQ52" s="111"/>
      <c r="AR52" s="111"/>
      <c r="AS52" s="111"/>
      <c r="AT52" s="111"/>
      <c r="AU52" s="111" t="s">
        <v>183</v>
      </c>
      <c r="AV52" s="111" t="s">
        <v>362</v>
      </c>
      <c r="AW52" s="111"/>
      <c r="AX52" s="121">
        <v>0</v>
      </c>
      <c r="AY52" s="118">
        <v>45798</v>
      </c>
      <c r="AZ52" s="4" t="s">
        <v>190</v>
      </c>
      <c r="BA52" s="99" t="s">
        <v>191</v>
      </c>
      <c r="BB52" s="34" t="s">
        <v>407</v>
      </c>
      <c r="BC52" s="116" t="s">
        <v>408</v>
      </c>
      <c r="BD52" s="74" t="s">
        <v>410</v>
      </c>
      <c r="BE52" s="117"/>
      <c r="BF52" s="99" t="s">
        <v>412</v>
      </c>
      <c r="BG52" s="119" t="s">
        <v>481</v>
      </c>
      <c r="BH52" s="121">
        <v>17800</v>
      </c>
      <c r="BI52" s="122" t="s">
        <v>483</v>
      </c>
    </row>
    <row r="53" spans="1:61" ht="41.4" x14ac:dyDescent="0.3">
      <c r="A53" s="99">
        <v>48</v>
      </c>
      <c r="B53" s="111" t="s">
        <v>199</v>
      </c>
      <c r="C53" s="111" t="s">
        <v>184</v>
      </c>
      <c r="D53" s="111" t="s">
        <v>192</v>
      </c>
      <c r="E53" s="111" t="s">
        <v>195</v>
      </c>
      <c r="F53" s="111" t="s">
        <v>194</v>
      </c>
      <c r="G53" s="111" t="s">
        <v>193</v>
      </c>
      <c r="H53" s="111" t="s">
        <v>194</v>
      </c>
      <c r="I53" s="111">
        <v>17245</v>
      </c>
      <c r="J53" s="111" t="s">
        <v>210</v>
      </c>
      <c r="K53" s="111">
        <v>17245</v>
      </c>
      <c r="L53" s="111" t="s">
        <v>211</v>
      </c>
      <c r="M53" s="111" t="s">
        <v>212</v>
      </c>
      <c r="N53" s="111">
        <v>24639</v>
      </c>
      <c r="O53" s="111" t="s">
        <v>213</v>
      </c>
      <c r="P53" s="111">
        <v>39796</v>
      </c>
      <c r="Q53" s="111" t="s">
        <v>214</v>
      </c>
      <c r="R53" s="111" t="s">
        <v>215</v>
      </c>
      <c r="S53" s="111" t="s">
        <v>327</v>
      </c>
      <c r="T53" s="111" t="s">
        <v>207</v>
      </c>
      <c r="U53" s="111">
        <v>357257992</v>
      </c>
      <c r="V53" s="111" t="s">
        <v>328</v>
      </c>
      <c r="W53" s="111" t="s">
        <v>329</v>
      </c>
      <c r="X53" s="121">
        <v>40000</v>
      </c>
      <c r="Y53" s="111" t="s">
        <v>351</v>
      </c>
      <c r="Z53" s="111">
        <v>18</v>
      </c>
      <c r="AA53" s="111" t="s">
        <v>353</v>
      </c>
      <c r="AB53" s="111" t="s">
        <v>365</v>
      </c>
      <c r="AC53" s="121">
        <v>2690</v>
      </c>
      <c r="AD53" s="121">
        <v>2690</v>
      </c>
      <c r="AE53" s="111" t="s">
        <v>364</v>
      </c>
      <c r="AF53" s="121">
        <v>18219.89</v>
      </c>
      <c r="AG53" s="121">
        <v>5990.11</v>
      </c>
      <c r="AH53" s="121">
        <v>24210</v>
      </c>
      <c r="AI53" s="121">
        <v>21780.11</v>
      </c>
      <c r="AJ53" s="121">
        <v>2286.89</v>
      </c>
      <c r="AK53" s="121">
        <v>24067</v>
      </c>
      <c r="AL53" s="121">
        <v>4588.18</v>
      </c>
      <c r="AM53" s="121">
        <v>791.82</v>
      </c>
      <c r="AN53" s="121">
        <v>5380</v>
      </c>
      <c r="AO53" s="111">
        <v>11</v>
      </c>
      <c r="AP53" s="111"/>
      <c r="AQ53" s="111"/>
      <c r="AR53" s="111"/>
      <c r="AS53" s="111"/>
      <c r="AT53" s="111"/>
      <c r="AU53" s="111" t="s">
        <v>183</v>
      </c>
      <c r="AV53" s="111" t="s">
        <v>362</v>
      </c>
      <c r="AW53" s="111"/>
      <c r="AX53" s="121">
        <v>0</v>
      </c>
      <c r="AY53" s="118">
        <v>45798</v>
      </c>
      <c r="AZ53" s="4" t="s">
        <v>190</v>
      </c>
      <c r="BA53" s="99" t="s">
        <v>191</v>
      </c>
      <c r="BB53" s="34" t="s">
        <v>407</v>
      </c>
      <c r="BC53" s="116" t="s">
        <v>182</v>
      </c>
      <c r="BD53" s="74" t="s">
        <v>411</v>
      </c>
      <c r="BE53" s="117"/>
      <c r="BF53" s="99" t="s">
        <v>412</v>
      </c>
      <c r="BG53" s="119" t="s">
        <v>481</v>
      </c>
      <c r="BH53" s="121">
        <v>5380</v>
      </c>
      <c r="BI53" s="122" t="s">
        <v>487</v>
      </c>
    </row>
  </sheetData>
  <conditionalFormatting sqref="U6:U33">
    <cfRule type="duplicateValues" dxfId="5" priority="6"/>
  </conditionalFormatting>
  <conditionalFormatting sqref="U34:U38">
    <cfRule type="duplicateValues" dxfId="4" priority="5"/>
  </conditionalFormatting>
  <conditionalFormatting sqref="U44">
    <cfRule type="duplicateValues" dxfId="3" priority="11"/>
    <cfRule type="duplicateValues" dxfId="2" priority="12"/>
  </conditionalFormatting>
  <conditionalFormatting sqref="U45:U53 U39:U43">
    <cfRule type="duplicateValues" dxfId="1" priority="3"/>
    <cfRule type="duplicateValues" dxfId="0" priority="4"/>
  </conditionalFormatting>
  <dataValidations count="5">
    <dataValidation type="list" allowBlank="1" showInputMessage="1" showErrorMessage="1" sqref="BF6:BF53" xr:uid="{397AEF20-539F-495D-9959-D5A621024D50}">
      <formula1>"Yes,No,NA"</formula1>
    </dataValidation>
    <dataValidation type="list" allowBlank="1" showInputMessage="1" showErrorMessage="1" sqref="BA6:BA53" xr:uid="{F030BC52-3C1A-40BB-A75B-95D9751284BF}">
      <formula1>"Visited,Not Visited"</formula1>
    </dataValidation>
    <dataValidation type="list" allowBlank="1" showInputMessage="1" showErrorMessage="1" sqref="BB6:BB53" xr:uid="{453790B9-7B1D-4ADC-BACF-01326174E963}">
      <formula1>"Borrower,Borrower Not Available,Borrower Migrated,Borrower Family Member"</formula1>
    </dataValidation>
    <dataValidation type="list" allowBlank="1" showInputMessage="1" showErrorMessage="1" sqref="BD6:BD5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C6:BC5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87</v>
      </c>
    </row>
    <row r="2" spans="1:1" x14ac:dyDescent="0.3">
      <c r="A2" s="34" t="s">
        <v>89</v>
      </c>
    </row>
    <row r="3" spans="1:1" x14ac:dyDescent="0.3">
      <c r="A3" s="34" t="s">
        <v>90</v>
      </c>
    </row>
    <row r="4" spans="1:1" x14ac:dyDescent="0.3">
      <c r="A4" s="34" t="s">
        <v>96</v>
      </c>
    </row>
    <row r="5" spans="1:1" x14ac:dyDescent="0.3">
      <c r="A5" s="34" t="s">
        <v>97</v>
      </c>
    </row>
    <row r="6" spans="1:1" x14ac:dyDescent="0.3">
      <c r="A6" s="34" t="s">
        <v>91</v>
      </c>
    </row>
    <row r="7" spans="1:1" x14ac:dyDescent="0.3">
      <c r="A7" s="34" t="s">
        <v>92</v>
      </c>
    </row>
    <row r="8" spans="1:1" x14ac:dyDescent="0.3">
      <c r="A8" s="34" t="s">
        <v>93</v>
      </c>
    </row>
    <row r="9" spans="1:1" x14ac:dyDescent="0.3">
      <c r="A9" s="34" t="s">
        <v>94</v>
      </c>
    </row>
    <row r="10" spans="1:1" x14ac:dyDescent="0.3">
      <c r="A10" s="34" t="s">
        <v>95</v>
      </c>
    </row>
    <row r="11" spans="1:1" x14ac:dyDescent="0.3">
      <c r="A11" s="3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2025-05-27T10:31:05Z</dcterms:modified>
</cp:coreProperties>
</file>