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6-Jul-25\Jajpur Town\"/>
    </mc:Choice>
  </mc:AlternateContent>
  <xr:revisionPtr revIDLastSave="0" documentId="8_{BEE77EEC-6673-42F6-9BFF-D90DB7C43530}" xr6:coauthVersionLast="47" xr6:coauthVersionMax="47" xr10:uidLastSave="{00000000-0000-0000-0000-000000000000}"/>
  <bookViews>
    <workbookView xWindow="-108" yWindow="-108" windowWidth="23256" windowHeight="12456" xr2:uid="{8B33EBAB-B6BE-432C-9431-D0C6CFE0E1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F34" i="1"/>
  <c r="G32" i="1"/>
  <c r="F32" i="1"/>
  <c r="G31" i="1"/>
  <c r="F31" i="1"/>
  <c r="L33" i="1"/>
  <c r="K37" i="1"/>
  <c r="K36" i="1"/>
  <c r="K35" i="1"/>
  <c r="L32" i="1"/>
  <c r="N31" i="1"/>
  <c r="J31" i="1"/>
  <c r="J26" i="1"/>
  <c r="J25" i="1"/>
  <c r="J24" i="1"/>
  <c r="J23" i="1"/>
  <c r="J22" i="1"/>
  <c r="J21" i="1"/>
  <c r="J20" i="1"/>
  <c r="J19" i="1"/>
  <c r="J18" i="1"/>
  <c r="J17" i="1"/>
  <c r="M16" i="1"/>
  <c r="J16" i="1"/>
  <c r="J15" i="1"/>
  <c r="M15" i="1" s="1"/>
  <c r="J14" i="1"/>
  <c r="J13" i="1"/>
  <c r="J12" i="1"/>
  <c r="J11" i="1"/>
  <c r="J10" i="1"/>
  <c r="J9" i="1"/>
  <c r="J8" i="1"/>
  <c r="J7" i="1"/>
  <c r="J6" i="1"/>
  <c r="J5" i="1"/>
  <c r="M5" i="1" s="1"/>
</calcChain>
</file>

<file path=xl/sharedStrings.xml><?xml version="1.0" encoding="utf-8"?>
<sst xmlns="http://schemas.openxmlformats.org/spreadsheetml/2006/main" count="37" uniqueCount="17">
  <si>
    <t>Total Collection</t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</si>
  <si>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</si>
  <si>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</si>
  <si>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</si>
  <si>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</t>
    </r>
  </si>
  <si>
    <t>Remarks</t>
  </si>
  <si>
    <t>Preclosed</t>
  </si>
  <si>
    <t>Difference</t>
  </si>
  <si>
    <t>OD</t>
  </si>
  <si>
    <t>Upload</t>
  </si>
  <si>
    <t>Collection Issue</t>
  </si>
  <si>
    <t>Loan ID</t>
  </si>
  <si>
    <t>Fraud</t>
  </si>
  <si>
    <t>Collection</t>
  </si>
  <si>
    <t>Other</t>
  </si>
  <si>
    <t>Already Posted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</si>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</sst>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u/>
      <sz val="7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9" fillId="0" borderId="0" xfId="0" applyFont="1"/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3 19 2" xfId="1" xr:uid="{273D9319-8D94-4626-B7D6-F6031BC861F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223C-6050-4531-9BE7-93B10F8BA41E}">
  <dimension ref="E4:O37"/>
  <sheetViews>
    <sheetView tabSelected="1" topLeftCell="A18" workbookViewId="0">
      <selection activeCell="D3" sqref="D3:P38"/>
    </sheetView>
  </sheetViews>
  <sheetFormatPr defaultRowHeight="14.4" x14ac:dyDescent="0.3"/>
  <cols>
    <col min="5" max="5" width="10" bestFit="1" customWidth="1"/>
    <col min="6" max="7" width="9.5546875" bestFit="1" customWidth="1"/>
    <col min="15" max="15" width="15.88671875" bestFit="1" customWidth="1"/>
  </cols>
  <sheetData>
    <row r="4" spans="5:15" ht="82.8" x14ac:dyDescent="0.3">
      <c r="E4" s="3" t="s">
        <v>11</v>
      </c>
      <c r="F4" s="3"/>
      <c r="G4" s="3" t="s">
        <v>1</v>
      </c>
      <c r="H4" s="3" t="s">
        <v>2</v>
      </c>
      <c r="I4" s="3" t="s">
        <v>3</v>
      </c>
      <c r="J4" s="3" t="s">
        <v>4</v>
      </c>
      <c r="K4" s="4" t="s">
        <v>5</v>
      </c>
      <c r="L4" s="4" t="s">
        <v>6</v>
      </c>
      <c r="M4" s="4" t="s">
        <v>7</v>
      </c>
      <c r="O4" s="1" t="s">
        <v>0</v>
      </c>
    </row>
    <row r="5" spans="5:15" x14ac:dyDescent="0.3">
      <c r="E5" s="8">
        <v>350525100</v>
      </c>
      <c r="F5" s="8"/>
      <c r="G5" s="5">
        <v>37932</v>
      </c>
      <c r="H5" s="5">
        <v>29250</v>
      </c>
      <c r="I5" s="5"/>
      <c r="J5" s="5">
        <f t="shared" ref="J5:J26" si="0">G5-(H5+I5)</f>
        <v>8682</v>
      </c>
      <c r="K5" s="5" t="s">
        <v>8</v>
      </c>
      <c r="L5" s="5">
        <v>18000</v>
      </c>
      <c r="M5" s="5">
        <f>J5-L5</f>
        <v>-9318</v>
      </c>
      <c r="O5" s="2">
        <v>18000</v>
      </c>
    </row>
    <row r="6" spans="5:15" x14ac:dyDescent="0.3">
      <c r="E6" s="9">
        <v>352398787</v>
      </c>
      <c r="F6" s="9"/>
      <c r="G6" s="6">
        <v>4270</v>
      </c>
      <c r="H6" s="6"/>
      <c r="I6" s="6"/>
      <c r="J6" s="6">
        <f t="shared" si="0"/>
        <v>4270</v>
      </c>
      <c r="K6" s="6" t="s">
        <v>9</v>
      </c>
      <c r="L6" s="6"/>
      <c r="M6" s="6"/>
      <c r="O6" s="2">
        <v>8610</v>
      </c>
    </row>
    <row r="7" spans="5:15" x14ac:dyDescent="0.3">
      <c r="E7" s="9">
        <v>352398787</v>
      </c>
      <c r="F7" s="9"/>
      <c r="G7" s="6">
        <v>4270</v>
      </c>
      <c r="H7" s="6"/>
      <c r="I7" s="6"/>
      <c r="J7" s="6">
        <f t="shared" si="0"/>
        <v>4270</v>
      </c>
      <c r="K7" s="6" t="s">
        <v>9</v>
      </c>
      <c r="L7" s="6"/>
      <c r="M7" s="6"/>
      <c r="O7" s="2">
        <v>2830</v>
      </c>
    </row>
    <row r="8" spans="5:15" x14ac:dyDescent="0.3">
      <c r="E8" s="9">
        <v>355710890</v>
      </c>
      <c r="F8" s="10">
        <v>358845058</v>
      </c>
      <c r="G8" s="6">
        <v>2000</v>
      </c>
      <c r="H8" s="6"/>
      <c r="I8" s="6"/>
      <c r="J8" s="6">
        <f t="shared" si="0"/>
        <v>2000</v>
      </c>
      <c r="K8" s="6" t="s">
        <v>9</v>
      </c>
      <c r="L8" s="6"/>
      <c r="M8" s="6"/>
      <c r="O8" s="2">
        <v>4000</v>
      </c>
    </row>
    <row r="9" spans="5:15" x14ac:dyDescent="0.3">
      <c r="E9" s="9">
        <v>355710890</v>
      </c>
      <c r="F9" s="9"/>
      <c r="G9" s="6">
        <v>3470</v>
      </c>
      <c r="H9" s="6"/>
      <c r="I9" s="6"/>
      <c r="J9" s="6">
        <f t="shared" si="0"/>
        <v>3470</v>
      </c>
      <c r="K9" s="6" t="s">
        <v>9</v>
      </c>
      <c r="L9" s="6"/>
      <c r="M9" s="6"/>
      <c r="O9" s="2">
        <v>2240</v>
      </c>
    </row>
    <row r="10" spans="5:15" x14ac:dyDescent="0.3">
      <c r="E10" s="9">
        <v>349802266</v>
      </c>
      <c r="F10" s="9"/>
      <c r="G10" s="6">
        <v>4500</v>
      </c>
      <c r="H10" s="6">
        <v>1670</v>
      </c>
      <c r="I10" s="6"/>
      <c r="J10" s="6">
        <f t="shared" si="0"/>
        <v>2830</v>
      </c>
      <c r="K10" s="6" t="s">
        <v>9</v>
      </c>
      <c r="L10" s="6"/>
      <c r="M10" s="6"/>
      <c r="O10" s="2">
        <v>8540</v>
      </c>
    </row>
    <row r="11" spans="5:15" x14ac:dyDescent="0.3">
      <c r="E11" s="9">
        <v>353190933</v>
      </c>
      <c r="F11" s="9"/>
      <c r="G11" s="6">
        <v>4480</v>
      </c>
      <c r="H11" s="6"/>
      <c r="I11" s="6"/>
      <c r="J11" s="6">
        <f t="shared" si="0"/>
        <v>4480</v>
      </c>
      <c r="K11" s="6" t="s">
        <v>9</v>
      </c>
      <c r="L11" s="6"/>
      <c r="M11" s="6"/>
      <c r="O11" s="2">
        <v>6720</v>
      </c>
    </row>
    <row r="12" spans="5:15" x14ac:dyDescent="0.3">
      <c r="E12" s="9">
        <v>353190933</v>
      </c>
      <c r="F12" s="9"/>
      <c r="G12" s="7">
        <v>2240</v>
      </c>
      <c r="H12" s="7"/>
      <c r="I12" s="7"/>
      <c r="J12" s="7">
        <f t="shared" si="0"/>
        <v>2240</v>
      </c>
      <c r="K12" s="6" t="s">
        <v>9</v>
      </c>
      <c r="L12" s="7"/>
      <c r="M12" s="7"/>
      <c r="O12" s="2">
        <v>42071.040000000001</v>
      </c>
    </row>
    <row r="13" spans="5:15" x14ac:dyDescent="0.3">
      <c r="E13" s="9">
        <v>350652904</v>
      </c>
      <c r="F13" s="9"/>
      <c r="G13" s="6">
        <v>4500</v>
      </c>
      <c r="H13" s="6">
        <v>4500</v>
      </c>
      <c r="I13" s="6"/>
      <c r="J13" s="6">
        <f t="shared" si="0"/>
        <v>0</v>
      </c>
      <c r="K13" s="6">
        <v>0</v>
      </c>
      <c r="L13" s="6"/>
      <c r="M13" s="6"/>
      <c r="O13" s="2">
        <v>5470</v>
      </c>
    </row>
    <row r="14" spans="5:15" x14ac:dyDescent="0.3">
      <c r="E14" s="9">
        <v>352187792</v>
      </c>
      <c r="F14" s="9"/>
      <c r="G14" s="6">
        <v>2240</v>
      </c>
      <c r="H14" s="6"/>
      <c r="I14" s="6"/>
      <c r="J14" s="6">
        <f t="shared" si="0"/>
        <v>2240</v>
      </c>
      <c r="K14" s="6" t="s">
        <v>9</v>
      </c>
      <c r="L14" s="6"/>
      <c r="M14" s="6"/>
    </row>
    <row r="15" spans="5:15" x14ac:dyDescent="0.3">
      <c r="E15" s="9">
        <v>356050918</v>
      </c>
      <c r="F15" s="9"/>
      <c r="G15" s="6">
        <v>65000</v>
      </c>
      <c r="H15" s="6">
        <v>33600</v>
      </c>
      <c r="I15" s="6"/>
      <c r="J15" s="6">
        <f t="shared" si="0"/>
        <v>31400</v>
      </c>
      <c r="K15" s="6" t="s">
        <v>6</v>
      </c>
      <c r="L15" s="6">
        <v>42071.040000000001</v>
      </c>
      <c r="M15" s="5">
        <f>J15-L15</f>
        <v>-10671.04</v>
      </c>
    </row>
    <row r="16" spans="5:15" x14ac:dyDescent="0.3">
      <c r="E16" s="9">
        <v>353007424</v>
      </c>
      <c r="F16" s="10">
        <v>357387038</v>
      </c>
      <c r="G16" s="7">
        <v>2240</v>
      </c>
      <c r="H16" s="7"/>
      <c r="I16" s="7"/>
      <c r="J16" s="7">
        <f t="shared" si="0"/>
        <v>2240</v>
      </c>
      <c r="K16" s="7" t="s">
        <v>10</v>
      </c>
      <c r="L16" s="7">
        <v>8610</v>
      </c>
      <c r="M16" s="7">
        <f>9310-L16</f>
        <v>700</v>
      </c>
    </row>
    <row r="17" spans="5:14" x14ac:dyDescent="0.3">
      <c r="E17" s="9">
        <v>353007424</v>
      </c>
      <c r="F17" s="9"/>
      <c r="G17" s="7">
        <v>2240</v>
      </c>
      <c r="H17" s="7"/>
      <c r="I17" s="7"/>
      <c r="J17" s="7">
        <f t="shared" si="0"/>
        <v>2240</v>
      </c>
      <c r="K17" s="6" t="s">
        <v>9</v>
      </c>
      <c r="L17" s="7"/>
      <c r="M17" s="7"/>
    </row>
    <row r="18" spans="5:14" x14ac:dyDescent="0.3">
      <c r="E18" s="9">
        <v>353007424</v>
      </c>
      <c r="F18" s="9"/>
      <c r="G18" s="7">
        <v>2240</v>
      </c>
      <c r="H18" s="7"/>
      <c r="I18" s="7"/>
      <c r="J18" s="7">
        <f t="shared" si="0"/>
        <v>2240</v>
      </c>
      <c r="K18" s="6" t="s">
        <v>9</v>
      </c>
      <c r="L18" s="7"/>
      <c r="M18" s="7"/>
    </row>
    <row r="19" spans="5:14" x14ac:dyDescent="0.3">
      <c r="E19" s="9">
        <v>353007424</v>
      </c>
      <c r="F19" s="9"/>
      <c r="G19" s="7">
        <v>2240</v>
      </c>
      <c r="H19" s="7">
        <v>1870</v>
      </c>
      <c r="I19" s="7"/>
      <c r="J19" s="7">
        <f t="shared" si="0"/>
        <v>370</v>
      </c>
      <c r="K19" s="6" t="s">
        <v>9</v>
      </c>
      <c r="L19" s="7"/>
      <c r="M19" s="7"/>
    </row>
    <row r="20" spans="5:14" x14ac:dyDescent="0.3">
      <c r="E20" s="9">
        <v>353007424</v>
      </c>
      <c r="F20" s="9"/>
      <c r="G20" s="7">
        <v>2240</v>
      </c>
      <c r="H20" s="7">
        <v>1500</v>
      </c>
      <c r="I20" s="7"/>
      <c r="J20" s="7">
        <f t="shared" si="0"/>
        <v>740</v>
      </c>
      <c r="K20" s="6" t="s">
        <v>9</v>
      </c>
      <c r="L20" s="7"/>
      <c r="M20" s="7"/>
    </row>
    <row r="21" spans="5:14" x14ac:dyDescent="0.3">
      <c r="E21" s="9">
        <v>353007424</v>
      </c>
      <c r="F21" s="9"/>
      <c r="G21" s="7">
        <v>2240</v>
      </c>
      <c r="H21" s="7">
        <v>1870</v>
      </c>
      <c r="I21" s="7"/>
      <c r="J21" s="7">
        <f t="shared" si="0"/>
        <v>370</v>
      </c>
      <c r="K21" s="6" t="s">
        <v>9</v>
      </c>
      <c r="L21" s="7"/>
      <c r="M21" s="7"/>
    </row>
    <row r="22" spans="5:14" x14ac:dyDescent="0.3">
      <c r="E22" s="9">
        <v>353007424</v>
      </c>
      <c r="F22" s="9"/>
      <c r="G22" s="7">
        <v>2240</v>
      </c>
      <c r="H22" s="7">
        <v>1870</v>
      </c>
      <c r="I22" s="7"/>
      <c r="J22" s="7">
        <f t="shared" si="0"/>
        <v>370</v>
      </c>
      <c r="K22" s="6" t="s">
        <v>9</v>
      </c>
      <c r="L22" s="7"/>
      <c r="M22" s="7"/>
    </row>
    <row r="23" spans="5:14" x14ac:dyDescent="0.3">
      <c r="E23" s="9">
        <v>353007424</v>
      </c>
      <c r="F23" s="9"/>
      <c r="G23" s="7">
        <v>2240</v>
      </c>
      <c r="H23" s="7">
        <v>1870</v>
      </c>
      <c r="I23" s="7"/>
      <c r="J23" s="7">
        <f t="shared" si="0"/>
        <v>370</v>
      </c>
      <c r="K23" s="6" t="s">
        <v>9</v>
      </c>
      <c r="L23" s="7"/>
      <c r="M23" s="7"/>
    </row>
    <row r="24" spans="5:14" x14ac:dyDescent="0.3">
      <c r="E24" s="9">
        <v>353007424</v>
      </c>
      <c r="F24" s="9"/>
      <c r="G24" s="7">
        <v>2240</v>
      </c>
      <c r="H24" s="7">
        <v>1870</v>
      </c>
      <c r="I24" s="7"/>
      <c r="J24" s="7">
        <f t="shared" si="0"/>
        <v>370</v>
      </c>
      <c r="K24" s="6" t="s">
        <v>9</v>
      </c>
      <c r="L24" s="7"/>
      <c r="M24" s="7"/>
    </row>
    <row r="25" spans="5:14" x14ac:dyDescent="0.3">
      <c r="E25" s="9">
        <v>351405821</v>
      </c>
      <c r="F25" s="9"/>
      <c r="G25" s="6">
        <v>2000</v>
      </c>
      <c r="H25" s="6"/>
      <c r="I25" s="6"/>
      <c r="J25" s="6">
        <f t="shared" si="0"/>
        <v>2000</v>
      </c>
      <c r="K25" s="6" t="s">
        <v>9</v>
      </c>
      <c r="L25" s="6"/>
      <c r="M25" s="6"/>
    </row>
    <row r="26" spans="5:14" x14ac:dyDescent="0.3">
      <c r="E26" s="9">
        <v>351405821</v>
      </c>
      <c r="F26" s="9"/>
      <c r="G26" s="6">
        <v>2000</v>
      </c>
      <c r="H26" s="6"/>
      <c r="I26" s="6"/>
      <c r="J26" s="6">
        <f t="shared" si="0"/>
        <v>2000</v>
      </c>
      <c r="K26" s="6" t="s">
        <v>9</v>
      </c>
      <c r="L26" s="6"/>
      <c r="M26" s="6"/>
    </row>
    <row r="31" spans="5:14" x14ac:dyDescent="0.3">
      <c r="F31" s="12">
        <f>N31</f>
        <v>98481.040000000008</v>
      </c>
      <c r="G31" s="11">
        <f>J31-K37</f>
        <v>158362</v>
      </c>
      <c r="I31" s="13" t="s">
        <v>12</v>
      </c>
      <c r="J31" s="13">
        <f>SUM(G5:G26)</f>
        <v>159062</v>
      </c>
      <c r="K31" s="13"/>
      <c r="L31" s="13"/>
      <c r="M31" s="13" t="s">
        <v>13</v>
      </c>
      <c r="N31" s="14">
        <f>SUM(O5:O13)</f>
        <v>98481.040000000008</v>
      </c>
    </row>
    <row r="32" spans="5:14" x14ac:dyDescent="0.3">
      <c r="F32" s="11">
        <f>K35</f>
        <v>79870</v>
      </c>
      <c r="G32" s="11">
        <f>-K36</f>
        <v>19989.04</v>
      </c>
      <c r="I32" s="13"/>
      <c r="J32" s="13"/>
      <c r="K32" s="13" t="s">
        <v>14</v>
      </c>
      <c r="L32" s="15">
        <f>J31-N31</f>
        <v>60580.959999999992</v>
      </c>
      <c r="M32" s="13"/>
      <c r="N32" s="13"/>
    </row>
    <row r="33" spans="6:14" x14ac:dyDescent="0.3">
      <c r="F33" s="11"/>
      <c r="G33" s="11"/>
      <c r="I33" s="13"/>
      <c r="J33" s="13"/>
      <c r="K33" s="13" t="s">
        <v>16</v>
      </c>
      <c r="L33" s="13">
        <f>SUM(K35:K37)</f>
        <v>60580.959999999999</v>
      </c>
      <c r="M33" s="13"/>
      <c r="N33" s="13"/>
    </row>
    <row r="34" spans="6:14" x14ac:dyDescent="0.3">
      <c r="F34" s="12">
        <f>SUM(F31:F32)</f>
        <v>178351.04</v>
      </c>
      <c r="G34" s="12">
        <f>SUM(G31:G32)</f>
        <v>178351.04</v>
      </c>
      <c r="I34" s="13"/>
      <c r="J34" s="13"/>
      <c r="K34" s="13"/>
      <c r="L34" s="13"/>
      <c r="M34" s="13"/>
      <c r="N34" s="13"/>
    </row>
    <row r="35" spans="6:14" x14ac:dyDescent="0.3">
      <c r="I35" s="16" t="s">
        <v>15</v>
      </c>
      <c r="J35" s="16"/>
      <c r="K35" s="13">
        <f>SUM(H5:H24)</f>
        <v>79870</v>
      </c>
      <c r="L35" s="13"/>
      <c r="M35" s="13"/>
      <c r="N35" s="13"/>
    </row>
    <row r="36" spans="6:14" x14ac:dyDescent="0.3">
      <c r="I36" s="16" t="s">
        <v>6</v>
      </c>
      <c r="J36" s="16"/>
      <c r="K36" s="13">
        <f>SUM(M5:M15)</f>
        <v>-19989.04</v>
      </c>
      <c r="L36" s="13"/>
      <c r="M36" s="13"/>
      <c r="N36" s="13"/>
    </row>
    <row r="37" spans="6:14" x14ac:dyDescent="0.3">
      <c r="I37" s="16" t="s">
        <v>10</v>
      </c>
      <c r="J37" s="16"/>
      <c r="K37" s="13">
        <f>M16</f>
        <v>700</v>
      </c>
      <c r="L37" s="13"/>
      <c r="M37" s="13"/>
      <c r="N37" s="13"/>
    </row>
  </sheetData>
  <mergeCells count="3">
    <mergeCell ref="I35:J35"/>
    <mergeCell ref="I36:J36"/>
    <mergeCell ref="I37:J37"/>
  </mergeCells>
  <conditionalFormatting sqref="E5:F6">
    <cfRule type="duplicateValues" dxfId="18" priority="18"/>
    <cfRule type="duplicateValues" dxfId="17" priority="19"/>
  </conditionalFormatting>
  <conditionalFormatting sqref="E7:F7">
    <cfRule type="duplicateValues" dxfId="16" priority="16"/>
    <cfRule type="duplicateValues" dxfId="15" priority="17"/>
  </conditionalFormatting>
  <conditionalFormatting sqref="E9:F9 E8">
    <cfRule type="duplicateValues" dxfId="14" priority="14"/>
    <cfRule type="duplicateValues" dxfId="13" priority="15"/>
  </conditionalFormatting>
  <conditionalFormatting sqref="E10:F11">
    <cfRule type="duplicateValues" dxfId="12" priority="12"/>
    <cfRule type="duplicateValues" dxfId="11" priority="13"/>
  </conditionalFormatting>
  <conditionalFormatting sqref="E12:F12">
    <cfRule type="duplicateValues" dxfId="10" priority="10"/>
    <cfRule type="duplicateValues" dxfId="9" priority="11"/>
  </conditionalFormatting>
  <conditionalFormatting sqref="E13:F13">
    <cfRule type="duplicateValues" dxfId="8" priority="8"/>
    <cfRule type="duplicateValues" dxfId="7" priority="9"/>
  </conditionalFormatting>
  <conditionalFormatting sqref="E14:F15">
    <cfRule type="duplicateValues" dxfId="6" priority="6"/>
    <cfRule type="duplicateValues" dxfId="5" priority="7"/>
  </conditionalFormatting>
  <conditionalFormatting sqref="E17:F24 E16">
    <cfRule type="duplicateValues" dxfId="4" priority="3"/>
    <cfRule type="duplicateValues" dxfId="3" priority="4"/>
    <cfRule type="duplicateValues" dxfId="2" priority="5"/>
  </conditionalFormatting>
  <conditionalFormatting sqref="E25:F2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2025-07-16T08:58:43Z</dcterms:created>
  <dcterms:modified xsi:type="dcterms:W3CDTF">2025-07-16T09:01:43Z</dcterms:modified>
</cp:coreProperties>
</file>