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71891357-914F-4C13-A984-C4DC11FDCDDE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ReportDetailed'!$A$5:$BL$100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3" l="1"/>
  <c r="U65" i="20"/>
  <c r="U64" i="20"/>
  <c r="U63" i="20"/>
  <c r="U62" i="20"/>
  <c r="U61" i="20"/>
  <c r="U60" i="20"/>
  <c r="U59" i="20"/>
  <c r="U58" i="20"/>
  <c r="U57" i="20"/>
  <c r="U56" i="20"/>
  <c r="U55" i="20"/>
  <c r="U54" i="20"/>
  <c r="U52" i="20"/>
  <c r="U51" i="20"/>
  <c r="U50" i="20"/>
  <c r="U49" i="20"/>
  <c r="U48" i="20"/>
  <c r="U47" i="20"/>
  <c r="U46" i="20"/>
  <c r="U45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6" i="20"/>
  <c r="U25" i="20"/>
  <c r="U24" i="20"/>
  <c r="U23" i="20"/>
  <c r="U21" i="20"/>
  <c r="U20" i="20"/>
  <c r="U19" i="20"/>
  <c r="U18" i="20"/>
  <c r="U17" i="20"/>
  <c r="U16" i="20"/>
  <c r="U15" i="20"/>
  <c r="U14" i="20"/>
  <c r="U12" i="20"/>
  <c r="U11" i="20"/>
  <c r="U10" i="20"/>
  <c r="U9" i="20"/>
  <c r="U6" i="20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0" i="23"/>
  <c r="C10" i="23"/>
  <c r="E19" i="23" l="1"/>
  <c r="C19" i="23"/>
  <c r="C23" i="23" l="1"/>
  <c r="U7" i="20"/>
  <c r="U8" i="20"/>
  <c r="U13" i="20"/>
  <c r="U22" i="20"/>
  <c r="U27" i="20"/>
  <c r="U44" i="20"/>
  <c r="U53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<sst xmlns="http://schemas.openxmlformats.org/spreadsheetml/2006/main" count="3784" uniqueCount="674">
  <si>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</si>
  <si>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</si>
  <si>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</si>
  <si>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</si>
  <si>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</si>
  <si>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</si>
  <si>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</si>
  <si>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</si>
  <si>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</si>
  <si>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</si>
  <si>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</si>
  <si>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</si>
  <si>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</si>
  <si>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</si>
  <si>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</si>
  <si>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</si>
  <si>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</si>
  <si>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</si>
  <si>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</si>
  <si>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</si>
  <si>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</si>
  <si>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</si>
  <si>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</si>
  <si>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</si>
  <si>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</si>
  <si>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</si>
  <si>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</si>
  <si>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</si>
  <si>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</si>
  <si>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</si>
  <si>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</si>
  <si>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</si>
  <si>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</si>
  <si>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</si>
  <si>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</si>
  <si>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</si>
  <si>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</si>
  <si>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</si>
  <si>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</si>
  <si>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</si>
  <si>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</si>
  <si>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</si>
  <si>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</si>
  <si>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</si>
  <si>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</si>
  <si>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</si>
  <si>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</si>
  <si>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</si>
  <si>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</si>
  <si>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</si>
  <si>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</si>
  <si>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</si>
  <si>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</si>
  <si>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</si>
  <si>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</si>
  <si>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</si>
  <si>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</si>
  <si>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</si>
  <si>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</si>
  <si>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</si>
  <si>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</si>
  <si>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</si>
  <si>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</si>
  <si>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</si>
  <si>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</si>
  <si>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</si>
  <si>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</si>
  <si>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</si>
  <si>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</si>
  <si>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</si>
  <si>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</si>
  <si>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</si>
  <si>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</si>
  <si>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</si>
  <si>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</si>
  <si>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</si>
  <si>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</si>
  <si>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</si>
  <si>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</si>
  <si>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</si>
  <si>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</si>
  <si>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</si>
  <si>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</si>
  <si>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</si>
  <si>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</si>
  <si>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</si>
  <si>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</si>
  <si>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</si>
  <si>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</si>
  <si>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</si>
  <si>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</si>
  <si>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</si>
  <si>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</si>
  <si>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</si>
  <si>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</si>
  <si>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</si>
  <si>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</si>
  <si>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</si>
  <si>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</si>
  <si>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</si>
  <si>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</si>
  <si>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</si>
  <si>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</si>
  <si>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</si>
  <si>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</si>
  <si>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</si>
  <si>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</si>
  <si>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</si>
  <si>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</si>
  <si>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</si>
  <si>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</si>
  <si>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</si>
  <si>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</si>
  <si>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</si>
  <si>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</si>
  <si>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</si>
  <si>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</si>
  <si>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</si>
  <si>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</si>
  <si>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</si>
  <si>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</si>
  <si>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</si>
  <si>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</si>
  <si>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</si>
  <si>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</si>
  <si>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</si>
  <si>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</si>
  <si>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</si>
  <si>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</si>
  <si>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</si>
  <si>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</si>
  <si>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</si>
  <si>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</si>
  <si>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</si>
  <si>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</si>
  <si>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</si>
  <si>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</si>
  <si>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</si>
  <si>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</si>
  <si>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</si>
  <si>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</si>
  <si>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</si>
  <si>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</si>
  <si>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</si>
  <si>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</si>
  <si>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</si>
  <si>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</si>
  <si>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</si>
  <si>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</si>
  <si>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</si>
  <si>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</si>
  <si>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</si>
  <si>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</si>
  <si>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</si>
  <si>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</si>
  <si>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</si>
  <si>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</si>
  <si>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</si>
  <si>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</si>
  <si>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</si>
  <si>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</si>
  <si>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</si>
  <si>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</si>
  <si>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</si>
  <si>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</si>
  <si>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</si>
  <si>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</si>
  <si>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</si>
  <si>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</si>
  <si>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</si>
  <si>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</si>
  <si>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</si>
  <si>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</si>
  <si>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</si>
  <si>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</si>
  <si>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</si>
  <si>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</si>
  <si>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</si>
  <si>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</si>
  <si>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</si>
  <si>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</si>
  <si>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</si>
  <si>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</si>
  <si>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</si>
  <si>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</si>
  <si>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</si>
  <si>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</si>
  <si>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Darbhanga</t>
  </si>
  <si>
    <t>Begusarai</t>
  </si>
  <si>
    <t>Begusarai-2</t>
  </si>
  <si>
    <t>BH3859</t>
  </si>
  <si>
    <t>tulsipur</t>
  </si>
  <si>
    <t>SF0096263</t>
  </si>
  <si>
    <t>Lakshman Kumar</t>
  </si>
  <si>
    <t>tulsipur C1</t>
  </si>
  <si>
    <t>tulsipur C1 Asha Devi Chanpura2</t>
  </si>
  <si>
    <t>Chetana Weekly</t>
  </si>
  <si>
    <t>SSF5123774</t>
  </si>
  <si>
    <t>BC</t>
  </si>
  <si>
    <t>HINDU</t>
  </si>
  <si>
    <t>Agriculture &amp; Farming</t>
  </si>
  <si>
    <t>MAKHO DEVI</t>
  </si>
  <si>
    <t>02-Jan-2024</t>
  </si>
  <si>
    <t>1</t>
  </si>
  <si>
    <t>10-Jan-2024</t>
  </si>
  <si>
    <t>14-May-2025</t>
  </si>
  <si>
    <t>Open</t>
  </si>
  <si>
    <t/>
  </si>
  <si>
    <t>SSF5328054</t>
  </si>
  <si>
    <t>GENERAL</t>
  </si>
  <si>
    <t>RIKAKI DEVI</t>
  </si>
  <si>
    <t>29-Jan-2024</t>
  </si>
  <si>
    <t>07-Feb-2024</t>
  </si>
  <si>
    <t>27-Mar-2025</t>
  </si>
  <si>
    <t>tulsipur c1 sanju devi C1 G3</t>
  </si>
  <si>
    <t>Unnati weekly</t>
  </si>
  <si>
    <t>SSF5124944</t>
  </si>
  <si>
    <t>PINKU DEVI</t>
  </si>
  <si>
    <t>04-Dec-2024</t>
  </si>
  <si>
    <t>IL-1</t>
  </si>
  <si>
    <t>11-Dec-2024</t>
  </si>
  <si>
    <t>29-Apr-2025</t>
  </si>
  <si>
    <t>Sihma</t>
  </si>
  <si>
    <t>Sihma C1</t>
  </si>
  <si>
    <t>Sihma C1 G2</t>
  </si>
  <si>
    <t>SSF5134966</t>
  </si>
  <si>
    <t>INDU DEVI</t>
  </si>
  <si>
    <t>23-Dec-2023</t>
  </si>
  <si>
    <t>03-Jan-2024</t>
  </si>
  <si>
    <t>25-Apr-2025</t>
  </si>
  <si>
    <t>Rajopur</t>
  </si>
  <si>
    <t>Rajopur C1</t>
  </si>
  <si>
    <t>Rajopur C1 Sanju Devi1</t>
  </si>
  <si>
    <t>SSF5500536</t>
  </si>
  <si>
    <t>SAMA DEVI</t>
  </si>
  <si>
    <t>15-Feb-2024</t>
  </si>
  <si>
    <t>28-Feb-2024</t>
  </si>
  <si>
    <t>07-May-2025</t>
  </si>
  <si>
    <t>Parna</t>
  </si>
  <si>
    <t>SF0096252</t>
  </si>
  <si>
    <t>Rohit Kumar</t>
  </si>
  <si>
    <t>Parna C1</t>
  </si>
  <si>
    <t>Parna c1  arti devi C1 G4</t>
  </si>
  <si>
    <t>SSF5471286</t>
  </si>
  <si>
    <t>OBC</t>
  </si>
  <si>
    <t>KUNDAN DEVI</t>
  </si>
  <si>
    <t>06-Feb-2024</t>
  </si>
  <si>
    <t>13-Feb-2024</t>
  </si>
  <si>
    <t>22-Mar-2025</t>
  </si>
  <si>
    <t>Parna C1 Mamta Devi1</t>
  </si>
  <si>
    <t>SSF5559165</t>
  </si>
  <si>
    <t>RITA DEVI</t>
  </si>
  <si>
    <t>27-Feb-2024</t>
  </si>
  <si>
    <t>13-May-2025</t>
  </si>
  <si>
    <t>SSF5654963</t>
  </si>
  <si>
    <t>SUMIYA DEVI</t>
  </si>
  <si>
    <t>05-Mar-2024</t>
  </si>
  <si>
    <t>SSF5665044</t>
  </si>
  <si>
    <t>MUSLIM</t>
  </si>
  <si>
    <t>ENA PRAVEEN</t>
  </si>
  <si>
    <t>parna soniya devi C1 G3</t>
  </si>
  <si>
    <t>SSF5711644</t>
  </si>
  <si>
    <t>LAKHI KUMARI</t>
  </si>
  <si>
    <t>03-Mar-2024</t>
  </si>
  <si>
    <t>12-Mar-2024</t>
  </si>
  <si>
    <t>26-Apr-2025</t>
  </si>
  <si>
    <t>Parna meena devi C1 G5</t>
  </si>
  <si>
    <t>SSF5759819</t>
  </si>
  <si>
    <t>CHHOTI DEVI</t>
  </si>
  <si>
    <t>10-Mar-2024</t>
  </si>
  <si>
    <t>19-Mar-2024</t>
  </si>
  <si>
    <t>SSF5766801</t>
  </si>
  <si>
    <t>KRANTI DEVI</t>
  </si>
  <si>
    <t>17-Apr-2025</t>
  </si>
  <si>
    <t>SSF5839965</t>
  </si>
  <si>
    <t>AKIYA PRAVEEN</t>
  </si>
  <si>
    <t>18-Mar-2024</t>
  </si>
  <si>
    <t>26-Mar-2024</t>
  </si>
  <si>
    <t>06-May-2025</t>
  </si>
  <si>
    <t>Parna c 1 dayarani devi C1 G6</t>
  </si>
  <si>
    <t>SSF5951924</t>
  </si>
  <si>
    <t>SHUSHILA DEVI</t>
  </si>
  <si>
    <t>11-Apr-2024</t>
  </si>
  <si>
    <t>23-Apr-2024</t>
  </si>
  <si>
    <t>manju devi C1 G2</t>
  </si>
  <si>
    <t>SSF5992882</t>
  </si>
  <si>
    <t>MAMTA DEVI</t>
  </si>
  <si>
    <t>13-Apr-2024</t>
  </si>
  <si>
    <t>15-May-2025</t>
  </si>
  <si>
    <t>SSF5679455</t>
  </si>
  <si>
    <t>KABUTR DEVI</t>
  </si>
  <si>
    <t>14-Nov-2024</t>
  </si>
  <si>
    <t>2</t>
  </si>
  <si>
    <t>26-Nov-2024</t>
  </si>
  <si>
    <t>Panahas</t>
  </si>
  <si>
    <t>Panahas C1</t>
  </si>
  <si>
    <t>gayatri kumari C1 G2</t>
  </si>
  <si>
    <t>SSF5437309</t>
  </si>
  <si>
    <t>SC</t>
  </si>
  <si>
    <t>KAVITA DEVI</t>
  </si>
  <si>
    <t>03-Feb-2024</t>
  </si>
  <si>
    <t>SSF5437314</t>
  </si>
  <si>
    <t>MALA DEVI</t>
  </si>
  <si>
    <t>10-Feb-2024</t>
  </si>
  <si>
    <t>20-Feb-2024</t>
  </si>
  <si>
    <t>Panahas AnjLI KUMARI 2 C1 G3</t>
  </si>
  <si>
    <t>SSF5501009</t>
  </si>
  <si>
    <t>DHARMSHILA DEVI</t>
  </si>
  <si>
    <t>Panahas c1 chandani devi C1 G5</t>
  </si>
  <si>
    <t>SSF5645807</t>
  </si>
  <si>
    <t>REKHA DEVI</t>
  </si>
  <si>
    <t>02-Mar-2024</t>
  </si>
  <si>
    <t>30-Apr-2025</t>
  </si>
  <si>
    <t>SSF6199164</t>
  </si>
  <si>
    <t>KANCHAN KUMARI</t>
  </si>
  <si>
    <t>27-May-2024</t>
  </si>
  <si>
    <t>GL-1</t>
  </si>
  <si>
    <t>04-Jun-2024</t>
  </si>
  <si>
    <t>SSF5696799</t>
  </si>
  <si>
    <t>SUDAMA DEVI</t>
  </si>
  <si>
    <t>15-Nov-2024</t>
  </si>
  <si>
    <t>Mirjapura</t>
  </si>
  <si>
    <t>Mirjapura C1</t>
  </si>
  <si>
    <t>Mirjapura C1 Kanchan Devi1</t>
  </si>
  <si>
    <t>SSF5496870</t>
  </si>
  <si>
    <t>KANCHAN DEVI</t>
  </si>
  <si>
    <t>09-Feb-2024</t>
  </si>
  <si>
    <t>24-Apr-2025</t>
  </si>
  <si>
    <t>SSF5496986</t>
  </si>
  <si>
    <t>SUNITA KUMARI</t>
  </si>
  <si>
    <t>09-May-2025</t>
  </si>
  <si>
    <t>Matihani</t>
  </si>
  <si>
    <t>Matihani C1</t>
  </si>
  <si>
    <t>Matihani c 1 suman kumari C1 G5</t>
  </si>
  <si>
    <t>SSF5569946</t>
  </si>
  <si>
    <t>KALO DEVI</t>
  </si>
  <si>
    <t>23-Apr-2025</t>
  </si>
  <si>
    <t>Matihani RUBI DEVI  C1 G4</t>
  </si>
  <si>
    <t>SSF5529590</t>
  </si>
  <si>
    <t>06-Mar-2024</t>
  </si>
  <si>
    <t>Manikpur</t>
  </si>
  <si>
    <t>Manikpur C3</t>
  </si>
  <si>
    <t>Manikpur NILAM KUMARI 2 C3 G2</t>
  </si>
  <si>
    <t>SSF5531806</t>
  </si>
  <si>
    <t>RADHA DEVI</t>
  </si>
  <si>
    <t>12-Feb-2024</t>
  </si>
  <si>
    <t>04-Apr-2025</t>
  </si>
  <si>
    <t>SSF5531987</t>
  </si>
  <si>
    <t>16-May-2025</t>
  </si>
  <si>
    <t>Manikpur C3 Nilam Kumar1</t>
  </si>
  <si>
    <t>SSF5763782</t>
  </si>
  <si>
    <t>USHA DEVI</t>
  </si>
  <si>
    <t>16-Mar-2024</t>
  </si>
  <si>
    <t>03-May-2025</t>
  </si>
  <si>
    <t>SSF5776927</t>
  </si>
  <si>
    <t>RABITA KUMARI</t>
  </si>
  <si>
    <t>31-Mar-2024</t>
  </si>
  <si>
    <t>09-Apr-2024</t>
  </si>
  <si>
    <t>SSF6306209</t>
  </si>
  <si>
    <t>04-Jul-2024</t>
  </si>
  <si>
    <t>16-Jul-2024</t>
  </si>
  <si>
    <t>Consumer Durable Weekly</t>
  </si>
  <si>
    <t>Mobile</t>
  </si>
  <si>
    <t>03-Aug-2024</t>
  </si>
  <si>
    <t>CDL-1</t>
  </si>
  <si>
    <t>13-Aug-2024</t>
  </si>
  <si>
    <t>Jinedpur</t>
  </si>
  <si>
    <t>Jinedpur C1</t>
  </si>
  <si>
    <t>Jinedpur C1 Tetri Devi1</t>
  </si>
  <si>
    <t>SSF5263074</t>
  </si>
  <si>
    <t>TETRI DEVI</t>
  </si>
  <si>
    <t>01-Apr-2025</t>
  </si>
  <si>
    <t>SSF5448812</t>
  </si>
  <si>
    <t>RANI KUMARI</t>
  </si>
  <si>
    <t>renu sinha C1 G2</t>
  </si>
  <si>
    <t>SSF5774637</t>
  </si>
  <si>
    <t>SHABNAM KUMARI</t>
  </si>
  <si>
    <t>11-Mar-2024</t>
  </si>
  <si>
    <t>05-May-2025</t>
  </si>
  <si>
    <t>SSF5958666</t>
  </si>
  <si>
    <t>SNEHA KUMARI</t>
  </si>
  <si>
    <t>06-Apr-2024</t>
  </si>
  <si>
    <t>16-Apr-2024</t>
  </si>
  <si>
    <t>SSF5555310</t>
  </si>
  <si>
    <t>MUNNI DEVI</t>
  </si>
  <si>
    <t>29-Nov-2024</t>
  </si>
  <si>
    <t>10-Dec-2024</t>
  </si>
  <si>
    <t>Ibrahimpur bihat</t>
  </si>
  <si>
    <t>Ibrahimpur bihat C1</t>
  </si>
  <si>
    <t>Ibrahimpur bihat C1 Tabbassum Khatun1</t>
  </si>
  <si>
    <t>SSF5411512</t>
  </si>
  <si>
    <t>BHARTI DEVI</t>
  </si>
  <si>
    <t>04-Mar-2024</t>
  </si>
  <si>
    <t>14-Mar-2024</t>
  </si>
  <si>
    <t>01-May-2025</t>
  </si>
  <si>
    <t>Hardiya</t>
  </si>
  <si>
    <t>Hardiya C1</t>
  </si>
  <si>
    <t>Hardiya C1 Pinki Devi1</t>
  </si>
  <si>
    <t>SSF5739472</t>
  </si>
  <si>
    <t>RANI DEVI</t>
  </si>
  <si>
    <t>20-Mar-2024</t>
  </si>
  <si>
    <t>SSF5759616</t>
  </si>
  <si>
    <t>SONI DEVI</t>
  </si>
  <si>
    <t>02-Apr-2025</t>
  </si>
  <si>
    <t>SSF5768285</t>
  </si>
  <si>
    <t>PINKI DEVI</t>
  </si>
  <si>
    <t>25-Jul-2024</t>
  </si>
  <si>
    <t>07-Aug-2024</t>
  </si>
  <si>
    <t>DUMRI</t>
  </si>
  <si>
    <t>DUMRI C3</t>
  </si>
  <si>
    <t>DUMRI C3 Chunchun Devi Baghi Pokhar1</t>
  </si>
  <si>
    <t>SSF5737503</t>
  </si>
  <si>
    <t>ASMA KHATUN</t>
  </si>
  <si>
    <t>28-Mar-2024</t>
  </si>
  <si>
    <t>10-Apr-2024</t>
  </si>
  <si>
    <t>03-Mar-2025</t>
  </si>
  <si>
    <t>DUMRI C1</t>
  </si>
  <si>
    <t>mina devi C1 G2</t>
  </si>
  <si>
    <t>SSF5423004</t>
  </si>
  <si>
    <t>chandpur</t>
  </si>
  <si>
    <t>chandpur C1</t>
  </si>
  <si>
    <t>chandpur C1 Pinki Devi1</t>
  </si>
  <si>
    <t>SSF5128173</t>
  </si>
  <si>
    <t>KUSHILYA DEVI</t>
  </si>
  <si>
    <t>21-Dec-2023</t>
  </si>
  <si>
    <t>28-Apr-2025</t>
  </si>
  <si>
    <t>Chandpur PINKI Devi 2 C1 G2</t>
  </si>
  <si>
    <t>SSF5151222</t>
  </si>
  <si>
    <t xml:space="preserve">ANJU DEVI </t>
  </si>
  <si>
    <t>25-Dec-2023</t>
  </si>
  <si>
    <t>Baghi</t>
  </si>
  <si>
    <t>Baghi C3</t>
  </si>
  <si>
    <t>Baghi C3 Sarita Devi1</t>
  </si>
  <si>
    <t>SSF5756147</t>
  </si>
  <si>
    <t>RAJI KUMARI</t>
  </si>
  <si>
    <t>21-Mar-2024</t>
  </si>
  <si>
    <t>Baghi C2</t>
  </si>
  <si>
    <t>Baghi C2 Munni Devi1</t>
  </si>
  <si>
    <t>SSF5585424</t>
  </si>
  <si>
    <t>MUNI DEVI</t>
  </si>
  <si>
    <t>16-Feb-2024</t>
  </si>
  <si>
    <t>29-Feb-2024</t>
  </si>
  <si>
    <t>Anandpur</t>
  </si>
  <si>
    <t>Anandpur C1</t>
  </si>
  <si>
    <t>Anandpur C1 JULI DEVI1</t>
  </si>
  <si>
    <t>SSF5192247</t>
  </si>
  <si>
    <t>Ajhaur</t>
  </si>
  <si>
    <t>Ajhaur C2</t>
  </si>
  <si>
    <t>Ajhaur c 2 kajal devi C2 G5</t>
  </si>
  <si>
    <t>SSF5956988</t>
  </si>
  <si>
    <t>GITA KUMARI</t>
  </si>
  <si>
    <t>31-Jan-2025</t>
  </si>
  <si>
    <t>Ajhaur c 2 puja devi C2 G4</t>
  </si>
  <si>
    <t>SSF5519083</t>
  </si>
  <si>
    <t>RAISHAN KHATUN</t>
  </si>
  <si>
    <t>28-Mar-2025</t>
  </si>
  <si>
    <t>Ajhaur raushan khatun 1 C2 G3</t>
  </si>
  <si>
    <t>SSF5879195</t>
  </si>
  <si>
    <t>PARWATI DEVI</t>
  </si>
  <si>
    <t>23-Mar-2024</t>
  </si>
  <si>
    <t>02-Apr-2024</t>
  </si>
  <si>
    <t>SSF5502125</t>
  </si>
  <si>
    <t>SULEKHA DEVI</t>
  </si>
  <si>
    <t>15-Jan-2025</t>
  </si>
  <si>
    <t>SSF5529424</t>
  </si>
  <si>
    <t>SABILA KHATUN</t>
  </si>
  <si>
    <t>21-Feb-2024</t>
  </si>
  <si>
    <t>11-Mar-2025</t>
  </si>
  <si>
    <t>sughraua</t>
  </si>
  <si>
    <t>sughraua C1</t>
  </si>
  <si>
    <t>sughraua pooja C1 G1</t>
  </si>
  <si>
    <t>SSF5691223</t>
  </si>
  <si>
    <t>08-Mar-2024</t>
  </si>
  <si>
    <t>Matihani C1 Rita Devi1</t>
  </si>
  <si>
    <t>SSF6245708</t>
  </si>
  <si>
    <t>RUBEE DEVI</t>
  </si>
  <si>
    <t>11-Jun-2024</t>
  </si>
  <si>
    <t>19-Jun-2024</t>
  </si>
  <si>
    <t>tulsipur C2</t>
  </si>
  <si>
    <t>tulsipur C2 Guddi Devi Parna Chandpura1</t>
  </si>
  <si>
    <t>SSF5082187</t>
  </si>
  <si>
    <t>LAXMI KUMARI</t>
  </si>
  <si>
    <t>29-Dec-2023</t>
  </si>
  <si>
    <t>SSF5165572</t>
  </si>
  <si>
    <t>RENU DEVI</t>
  </si>
  <si>
    <t>SSF5351207</t>
  </si>
  <si>
    <t>SONAM KUMARI</t>
  </si>
  <si>
    <t>25-Jan-2024</t>
  </si>
  <si>
    <t>SSF5593727</t>
  </si>
  <si>
    <t>SANJU DEVI</t>
  </si>
  <si>
    <t>13-Mar-2024</t>
  </si>
  <si>
    <t>SSF5128174</t>
  </si>
  <si>
    <t>NITU DEVI</t>
  </si>
  <si>
    <t>SSF5128175</t>
  </si>
  <si>
    <t>ARTI KUMARI</t>
  </si>
  <si>
    <t>SSF5128180</t>
  </si>
  <si>
    <t>JYOTI DEV</t>
  </si>
  <si>
    <t>SSF5137553</t>
  </si>
  <si>
    <t>RAJANI DEVI</t>
  </si>
  <si>
    <t>SSF5064045</t>
  </si>
  <si>
    <t>NUTAN DEVI</t>
  </si>
  <si>
    <t>SSF5194002</t>
  </si>
  <si>
    <t>SSF5231901</t>
  </si>
  <si>
    <t>PUNITA KUMARI</t>
  </si>
  <si>
    <t>09-Jan-2024</t>
  </si>
  <si>
    <t>17-Jan-2024</t>
  </si>
  <si>
    <t>SSF5343559</t>
  </si>
  <si>
    <t>24-Jan-2024</t>
  </si>
  <si>
    <t>31-Jan-2024</t>
  </si>
  <si>
    <t>SSF5358419</t>
  </si>
  <si>
    <t xml:space="preserve"> SHARMILA  DEVI</t>
  </si>
  <si>
    <t>chandpur sanju devi C1 G3</t>
  </si>
  <si>
    <t>SSF5472340</t>
  </si>
  <si>
    <t>SOBHA DEVI</t>
  </si>
  <si>
    <t>14-Feb-2024</t>
  </si>
  <si>
    <t>Lakho</t>
  </si>
  <si>
    <t>Lakho C1</t>
  </si>
  <si>
    <t>Lakho C1 Radha Kumari1</t>
  </si>
  <si>
    <t>SSF5658823</t>
  </si>
  <si>
    <t>SAWRLATA KUMARI</t>
  </si>
  <si>
    <t>26-Feb-2024</t>
  </si>
  <si>
    <t>SSF5662637</t>
  </si>
  <si>
    <t>KAMKHYA KUMARI</t>
  </si>
  <si>
    <t>Parna C4</t>
  </si>
  <si>
    <t>Parna c4 halima C4 G2</t>
  </si>
  <si>
    <t>SSF5690405</t>
  </si>
  <si>
    <t>SHABANA KHATOON</t>
  </si>
  <si>
    <t>Parna C4 Soni Devi1</t>
  </si>
  <si>
    <t>SSF5690569</t>
  </si>
  <si>
    <t>HASMATUN KHATOON</t>
  </si>
  <si>
    <t>SSF5690674</t>
  </si>
  <si>
    <t>AMRITA KUMARI</t>
  </si>
  <si>
    <t>SSF5698561</t>
  </si>
  <si>
    <t>SSF5699802</t>
  </si>
  <si>
    <t>SSF5718503</t>
  </si>
  <si>
    <t>RUPAM DEVI</t>
  </si>
  <si>
    <t>SSF5720135</t>
  </si>
  <si>
    <t>REHANA KHATOON</t>
  </si>
  <si>
    <t>27-Mar-2024</t>
  </si>
  <si>
    <t>SSF5758662</t>
  </si>
  <si>
    <t>JUHI PRAVEEN</t>
  </si>
  <si>
    <t>SSF5659968</t>
  </si>
  <si>
    <t>BASANTI DEVI</t>
  </si>
  <si>
    <t>27-Apr-2024</t>
  </si>
  <si>
    <t>08-May-2024</t>
  </si>
  <si>
    <t>SSF6116106</t>
  </si>
  <si>
    <t>MEHRAV KHATUN</t>
  </si>
  <si>
    <t>15-May-2024</t>
  </si>
  <si>
    <t>22-May-2024</t>
  </si>
  <si>
    <t>SSF6208206</t>
  </si>
  <si>
    <t>AARTI KUMARI</t>
  </si>
  <si>
    <t>05-Jun-2024</t>
  </si>
  <si>
    <t>12-Jun-2024</t>
  </si>
  <si>
    <t>25-Jan-2025</t>
  </si>
  <si>
    <t>05-Feb-2025</t>
  </si>
  <si>
    <t>Loan card verified No issue.</t>
  </si>
  <si>
    <t>Parna c1 sufija begam C1 G7</t>
  </si>
  <si>
    <t>SSF6334441</t>
  </si>
  <si>
    <t>KIRAN DEVI</t>
  </si>
  <si>
    <t>14-Jul-2024</t>
  </si>
  <si>
    <t>23-Jul-2024</t>
  </si>
  <si>
    <t>Ajhaur C1</t>
  </si>
  <si>
    <t>Ajhaur C1 Meera Devi1</t>
  </si>
  <si>
    <t>SSF5639565</t>
  </si>
  <si>
    <t>MANISHA KUMARI</t>
  </si>
  <si>
    <t>24-Feb-2024</t>
  </si>
  <si>
    <t>Ajhaur nilam kumari C1 G2</t>
  </si>
  <si>
    <t>SSF5653233</t>
  </si>
  <si>
    <t>LAKSHMI DEVI</t>
  </si>
  <si>
    <t>Yes</t>
  </si>
  <si>
    <t>Available</t>
  </si>
  <si>
    <t>Loan Card</t>
  </si>
  <si>
    <t>Borrower</t>
  </si>
  <si>
    <t>Borrower Not Available</t>
  </si>
  <si>
    <t>Mithilesh Kumar Gupta/SF0080338</t>
  </si>
  <si>
    <t>FN25-26 00534</t>
  </si>
  <si>
    <t>She paid of Rs-720 on 04-03-2025 &amp; Rs-720 on 25-03-2025 but the same not accounted in fimo.</t>
  </si>
  <si>
    <t>She paid of Rs-670 on 18-02-2025 , Rs-670 on 25-02-2025, Rs-670 on 18-03-25,Rs-670 on 01-04-25, Rs-670 08-04-25, Rs-670 on 29-04-25 but the same not accounted in fimo.</t>
  </si>
  <si>
    <t>She paid of Rs-720 on 23-10-2024 but the same not accounted in fimo.</t>
  </si>
  <si>
    <t>she paid of Rs-720 on 22-10-24, Rs-720 on 29-10-24, Rs-720 on 05-11-24, Rs-720 on 03-12-24, Rs-720 on 28-01-25 but the same not accounted in fimo.</t>
  </si>
  <si>
    <t>she paid of Rs-720 on 13-08-24,Rs-720  on 10-09-24,Rs-720  on 17-09-24, Rs-720 on 15-10-24, Rs-720 on 22-10-24, Rs-720 on 05-11-24, Rs-720 on 26-11-24, Rs-720 on 03-12-24, Rs-720 on 10-12-24, Rs-720 on 17-12-24, Rs-720 on 24-12-24, Rs-720 on 31-12-24, Rs-720 on 07-01-2025 but the same not accounted in fimo.</t>
  </si>
  <si>
    <t>She paid of Rs-670 on 17-09-2024 , Rs-670 on 05-11-2024, Rs-670 on 26-11-24,Rs-670 on 03-12-24, Rs-670 10-12-24, Rs-670 on 17-12-24, Rs-670 on 24-12-24, Rs-670 on 31-12-24, Rs-670 on 28-01-25 but the same not accounted in fimo.</t>
  </si>
  <si>
    <t>she paid of Rs-720 on 09-10-24, Rs-720 on 23-10-24, Rs-720 on 30-10-24, Rs-720 on 13-11-24, Rs-720 on 05-03-25 but the same not accounted in fimo.</t>
  </si>
  <si>
    <t>She paid of Rs-670 on 11-09-2024, Rs-670 on 18-09-2024, Rs-670 on 09-10-2024, Rs-670 on 16-10-24,Rs-670 on 23-10-24, Rs-670  on 13-11-24, Rs-670 on 27-11-24, Rs-670 on 4-12-24, Rs-670 on 11-12-24, Rs-670 on 15-01-25, Rs-670 on 29-01-2025 , Rs-670 on 05-02-2025, Rs-670 on 12-02-25,Rs-670 on 19-02-25, Rs-670 26-02-25, Rs-670 on 05-03-25, Rs-670 on 26-03-25 but the same not accounted in fimo.</t>
  </si>
  <si>
    <t>she paid of Rs-720 on 23-10-24,Rs-720  on 30-10-24,Rs-720  on 13-11-24, Rs-720 on 20-11-24, Rs-720 on 11-12-24, Rs-720 on 18-12-24, Rs-720 on 25-12-24, Rs-720 on 01-01-25, Rs-720 on 08-01-25 but the same not accounted in fimo.</t>
  </si>
  <si>
    <t>Mithilesh Kumar Gupta</t>
  </si>
  <si>
    <t>SF0080338</t>
  </si>
  <si>
    <t>LO</t>
  </si>
  <si>
    <t>Installment</t>
  </si>
  <si>
    <t>Borrower and loan card not found during visit.</t>
  </si>
  <si>
    <t>NA</t>
  </si>
  <si>
    <t>Not Available</t>
  </si>
  <si>
    <t>No</t>
  </si>
  <si>
    <t>Binay Kumar Shaw/SF0042314</t>
  </si>
  <si>
    <t>Visited</t>
  </si>
  <si>
    <t>She paid of Rs-720 on 04-03-2025 but the same not accounted in fimo.</t>
  </si>
  <si>
    <t>She paid of Rs-720 on 25-03-2025 but the same not accounted in fimo.</t>
  </si>
  <si>
    <t>she paid of Rs-720 on 09-10-24 but the same not accounted in fimo.</t>
  </si>
  <si>
    <t>she paid of Rs-720 on 23-10-24 but the same not accounted in fimo.</t>
  </si>
  <si>
    <t>she paid of Rs-720 on 30-10-24  but the same not accounted in fimo.</t>
  </si>
  <si>
    <t>she paid of  Rs-720 on 13-11-24 but the same not accounted in fimo.</t>
  </si>
  <si>
    <t>she paid of Rs-720 on 05-03-25 but the same not accounted in fimo.</t>
  </si>
  <si>
    <t>she paid of Rs-720  on 30-10-24 but the same not accounted in fimo.</t>
  </si>
  <si>
    <t>she paid of Rs-720  on 13-11-24 but the same not accounted in fimo.</t>
  </si>
  <si>
    <t>she paid of  Rs-720 on 20-11-24 but the same not accounted in fimo.</t>
  </si>
  <si>
    <t>she paid of Rs-720 on 11-12-24 but the same not accounted in fimo.</t>
  </si>
  <si>
    <t>she paid of  Rs-720 on 18-12-24 but the same not accounted in fimo.</t>
  </si>
  <si>
    <t>she paid of  Rs-720 on 25-12-24 but the same not accounted in fimo.</t>
  </si>
  <si>
    <t>she paid of Rs-720 on 01-01-25 but the same not accounted in fimo.</t>
  </si>
  <si>
    <t>she paid of Rs-720 on 08-01-25 but the same not accounted in fimo.</t>
  </si>
  <si>
    <t>she paid of Rs-720 on 22-10-24 but the same not accounted in fimo.</t>
  </si>
  <si>
    <t>she paid of  Rs-720 on 29-10-24 but the same not accounted in fimo.</t>
  </si>
  <si>
    <t>she paid of  Rs-720 on 05-11-24 but the same not accounted in fimo.</t>
  </si>
  <si>
    <t>she paid of Rs-720 on 03-12-24 but the same not accounted in fimo.</t>
  </si>
  <si>
    <t>she paid of  Rs-720 on 28-01-25 but the same not accounted in fimo.</t>
  </si>
  <si>
    <t>She paid of Rs-670 on 11-09-2024 but the same not accounted in fimo.</t>
  </si>
  <si>
    <t>She paid of Rs-670 on 18-09-2024 but the same not accounted in fimo.</t>
  </si>
  <si>
    <t>She paid of  Rs-670 on 09-10-2024 but the same not accounted in fimo.</t>
  </si>
  <si>
    <t>She paid of  Rs-670 on 16-10-24 but the same not accounted in fimo.</t>
  </si>
  <si>
    <t>She paid of Rs-670 on 23-10-24 but the same not accounted in fimo.</t>
  </si>
  <si>
    <t>She paid of  Rs-670  on 13-11-24 but the same not accounted in fimo.</t>
  </si>
  <si>
    <t>She paid of Rs-670 on 27-11-24 but the same not accounted in fimo.</t>
  </si>
  <si>
    <t>She paid of  Rs-670 on 4-12-24 but the same not accounted in fimo.</t>
  </si>
  <si>
    <t>She paid of  Rs-670 on 11-12-24 but the same not accounted in fimo.</t>
  </si>
  <si>
    <t>She paid of  Rs-670 on 15-01-25 but the same not accounted in fimo.</t>
  </si>
  <si>
    <t>She paid of  Rs-670 on 29-01-2025  but the same not accounted in fimo.</t>
  </si>
  <si>
    <t>She paid of  Rs-670 on 05-02-2025 but the same not accounted in fimo.</t>
  </si>
  <si>
    <t>She paid of  Rs-670 on 12-02-25 but the same not accounted in fimo.</t>
  </si>
  <si>
    <t>She paid of  Rs-670 on 19-02-25 but the same not accounted in fimo.</t>
  </si>
  <si>
    <t>She paid of  Rs-670 26-02-25 but the same not accounted in fimo.</t>
  </si>
  <si>
    <t>She paid of  Rs-670 on 05-03-25 but the same not accounted in fimo.</t>
  </si>
  <si>
    <t>She paid of  Rs-670 on 26-03-25 but the same not accounted in fimo.</t>
  </si>
  <si>
    <t>She paid of Rs-670 on 17-09-2024  but the same not accounted in fimo.</t>
  </si>
  <si>
    <t>She paid of Rs-670 on 05-11-2024 but the same not accounted in fimo.</t>
  </si>
  <si>
    <t>She paid of Rs-670 on 26-11-24 but the same not accounted in fimo.</t>
  </si>
  <si>
    <t>She paid of Rs-670 on 03-12-24 but the same not accounted in fimo.</t>
  </si>
  <si>
    <t>She paid of Rs-670 on 10-12-24 but the same not accounted in fimo.</t>
  </si>
  <si>
    <t>She paid of  Rs-670 on 17-12-24 but the same not accounted in fimo.</t>
  </si>
  <si>
    <t>She paid of Rs-670 on 24-12-24 but the same not accounted in fimo.</t>
  </si>
  <si>
    <t>She paid of  Rs-670 on 31-12-24 but the same not accounted in fimo.</t>
  </si>
  <si>
    <t>She paid of Rs-670 on 28-01-25 but the same not accounted in fimo.</t>
  </si>
  <si>
    <t>she paid of Rs-720 on 13-08-24 but the same not accounted in fimo.</t>
  </si>
  <si>
    <t>she paid of Rs-720  on 10-09-24 but the same not accounted in fimo.</t>
  </si>
  <si>
    <t>she paid of Rs-720  on 17-09-24 but the same not accounted in fimo.</t>
  </si>
  <si>
    <t>she paid of Rs-720 on 15-10-24 but the same not accounted in fimo.</t>
  </si>
  <si>
    <t>she paid of  Rs-720 on 22-10-24 but the same not accounted in fimo.</t>
  </si>
  <si>
    <t>she paid of Rs-720 on 26-11-24 but the same not accounted in fimo.</t>
  </si>
  <si>
    <t>she paid of Rs-720 on 10-12-24 but the same not accounted in fimo.</t>
  </si>
  <si>
    <t>she paid of  Rs-720 on 17-12-24 but the same not accounted in fimo.</t>
  </si>
  <si>
    <t>she paid of Rs-720 on 24-12-24 but the same not accounted in fimo.</t>
  </si>
  <si>
    <t>she paid of  Rs-720 on 31-12-24 but the same not accounted in fimo.</t>
  </si>
  <si>
    <t>she paid of  Rs-720 on 07-01-2025 but the same not accounted in fimo.</t>
  </si>
  <si>
    <t>She paid of Rs-670 on 18-02-2025  but the same not accounted in fimo.</t>
  </si>
  <si>
    <t>She paid of Rs-670 on 25-02-2025 but the same not accounted in fimo.</t>
  </si>
  <si>
    <t>She paid of Rs-670 on 18-03-25 but the same not accounted in fimo.</t>
  </si>
  <si>
    <t>She paid of Rs-670 on 01-04-25 but the same not accounted in fimo.</t>
  </si>
  <si>
    <t>She paid of  Rs-670 08-04-25 but the same not accounted in fimo.</t>
  </si>
  <si>
    <t>She paid of Rs-670 on 29-04-25 but the same not accounted in fimo.</t>
  </si>
  <si>
    <t>Complaint Lodged</t>
  </si>
  <si>
    <t>Q1 25-26</t>
  </si>
  <si>
    <t>Business</t>
  </si>
  <si>
    <t>Collection Misappropriation</t>
  </si>
  <si>
    <t>Completed-Report Submitted</t>
  </si>
  <si>
    <t>Binay Kumar Shaw</t>
  </si>
  <si>
    <t>SF0042314</t>
  </si>
  <si>
    <t>Sanjeev Kumar</t>
  </si>
  <si>
    <t>SF0076987</t>
  </si>
  <si>
    <t>Branch Manager</t>
  </si>
  <si>
    <t>Available &amp; Updated</t>
  </si>
  <si>
    <t>Dual Staff</t>
  </si>
  <si>
    <t>G2</t>
  </si>
  <si>
    <t>G1</t>
  </si>
  <si>
    <t>BM</t>
  </si>
  <si>
    <t>As per complaint raised against the LO-Mithilesh Kumar Gupta/SF0080338, post verification it is observed that he was collected Rs 46640/- from the 09 borrowers but same was not accounted in the FIMO..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</si>
</sst>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vertical="center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659</v>
      </c>
      <c r="C5" s="120" t="s">
        <v>190</v>
      </c>
      <c r="D5" s="120" t="s">
        <v>189</v>
      </c>
      <c r="E5" s="25" t="s">
        <v>186</v>
      </c>
      <c r="F5" s="25" t="s">
        <v>185</v>
      </c>
      <c r="G5" s="26">
        <v>45783</v>
      </c>
      <c r="H5" s="27" t="s">
        <v>660</v>
      </c>
      <c r="I5" s="26">
        <v>45785</v>
      </c>
      <c r="J5" s="102" t="s">
        <v>575</v>
      </c>
      <c r="K5" s="22">
        <v>1</v>
      </c>
      <c r="L5" s="23">
        <v>4940</v>
      </c>
      <c r="M5" s="23">
        <v>0</v>
      </c>
      <c r="N5" s="106" t="s">
        <v>585</v>
      </c>
      <c r="O5" s="13" t="s">
        <v>587</v>
      </c>
      <c r="P5" s="13" t="s">
        <v>586</v>
      </c>
      <c r="Q5" s="21" t="s">
        <v>570</v>
      </c>
      <c r="R5" s="26"/>
      <c r="S5" s="21" t="s">
        <v>661</v>
      </c>
      <c r="T5" s="21"/>
      <c r="U5" s="93" t="s">
        <v>662</v>
      </c>
      <c r="V5" s="26">
        <v>45796</v>
      </c>
      <c r="W5" s="26">
        <v>45807</v>
      </c>
      <c r="X5" s="29">
        <v>88</v>
      </c>
      <c r="Y5" s="111">
        <v>46640</v>
      </c>
      <c r="Z5" s="32">
        <v>0</v>
      </c>
      <c r="AA5" s="33">
        <f>Y5-Z5</f>
        <v>46640</v>
      </c>
      <c r="AB5" s="4">
        <v>9</v>
      </c>
      <c r="AC5" s="26">
        <v>45808</v>
      </c>
      <c r="AD5" s="94" t="s">
        <v>673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3"/>
      <c r="V6" s="26"/>
      <c r="W6" s="26"/>
      <c r="X6" s="29"/>
      <c r="Y6" s="111"/>
      <c r="Z6" s="32"/>
      <c r="AA6" s="33">
        <f t="shared" ref="AA6:AA7" si="0">Y6-Z6</f>
        <v>0</v>
      </c>
      <c r="AB6" s="4"/>
      <c r="AC6" s="26"/>
      <c r="AD6" s="94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3"/>
      <c r="V7" s="26"/>
      <c r="W7" s="26"/>
      <c r="X7" s="29"/>
      <c r="Y7" s="111"/>
      <c r="Z7" s="32"/>
      <c r="AA7" s="33">
        <f t="shared" si="0"/>
        <v>0</v>
      </c>
      <c r="AB7" s="4"/>
      <c r="AC7" s="26"/>
      <c r="AD7" s="94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190</v>
      </c>
      <c r="B4" s="90" t="s">
        <v>189</v>
      </c>
      <c r="C4" s="90" t="s">
        <v>189</v>
      </c>
      <c r="D4" s="90" t="s">
        <v>188</v>
      </c>
      <c r="E4" s="9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45796</v>
      </c>
      <c r="C6" s="58">
        <v>45795</v>
      </c>
      <c r="D6" s="58">
        <v>45796</v>
      </c>
      <c r="E6" s="59">
        <v>0.375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80</v>
      </c>
      <c r="C11" s="64">
        <f t="shared" ref="C11:C17" si="0">B11*A11</f>
        <v>40000</v>
      </c>
      <c r="D11" s="66">
        <v>80</v>
      </c>
      <c r="E11" s="64">
        <f t="shared" ref="E11:E17" si="1">D11*A11</f>
        <v>40000</v>
      </c>
    </row>
    <row r="12" spans="1:5" ht="14.4" x14ac:dyDescent="0.3">
      <c r="A12" s="65">
        <v>200</v>
      </c>
      <c r="B12" s="66">
        <v>5</v>
      </c>
      <c r="C12" s="64">
        <f t="shared" si="0"/>
        <v>1000</v>
      </c>
      <c r="D12" s="66">
        <v>5</v>
      </c>
      <c r="E12" s="64">
        <f t="shared" si="1"/>
        <v>1000</v>
      </c>
    </row>
    <row r="13" spans="1:5" ht="14.4" x14ac:dyDescent="0.3">
      <c r="A13" s="65">
        <v>100</v>
      </c>
      <c r="B13" s="66">
        <v>1</v>
      </c>
      <c r="C13" s="64">
        <f t="shared" si="0"/>
        <v>100</v>
      </c>
      <c r="D13" s="66">
        <v>1</v>
      </c>
      <c r="E13" s="64">
        <f t="shared" si="1"/>
        <v>100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17</v>
      </c>
      <c r="C18" s="64">
        <f>B18</f>
        <v>17</v>
      </c>
      <c r="D18" s="68">
        <v>17</v>
      </c>
      <c r="E18" s="69">
        <f>D18</f>
        <v>17</v>
      </c>
    </row>
    <row r="19" spans="1:5" ht="14.4" x14ac:dyDescent="0.3">
      <c r="A19" s="70"/>
      <c r="B19" s="71" t="s">
        <v>115</v>
      </c>
      <c r="C19" s="72">
        <f>SUM(C10:C18)</f>
        <v>41117</v>
      </c>
      <c r="D19" s="71" t="s">
        <v>115</v>
      </c>
      <c r="E19" s="72">
        <f>SUM(E10:E18)</f>
        <v>41117</v>
      </c>
    </row>
    <row r="20" spans="1:5" ht="26.1" customHeight="1" x14ac:dyDescent="0.3">
      <c r="A20" s="136" t="s">
        <v>171</v>
      </c>
      <c r="B20" s="137"/>
      <c r="C20" s="73">
        <v>41117</v>
      </c>
      <c r="D20" s="74" t="s">
        <v>163</v>
      </c>
      <c r="E20" s="75">
        <v>0</v>
      </c>
    </row>
    <row r="21" spans="1:5" ht="26.1" customHeight="1" x14ac:dyDescent="0.3">
      <c r="A21" s="138" t="s">
        <v>146</v>
      </c>
      <c r="B21" s="13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8" t="s">
        <v>116</v>
      </c>
      <c r="B22" s="139"/>
      <c r="C22" s="75">
        <v>0</v>
      </c>
      <c r="D22" s="76" t="s">
        <v>117</v>
      </c>
      <c r="E22" s="75"/>
    </row>
    <row r="23" spans="1:5" ht="26.1" customHeight="1" x14ac:dyDescent="0.3">
      <c r="A23" s="138" t="s">
        <v>118</v>
      </c>
      <c r="B23" s="139"/>
      <c r="C23" s="109">
        <f>(C19+C21)-(E20+E21)-E19</f>
        <v>0</v>
      </c>
      <c r="D23" s="112" t="s">
        <v>172</v>
      </c>
      <c r="E23" s="113">
        <v>0</v>
      </c>
    </row>
    <row r="24" spans="1:5" ht="82.5" customHeight="1" x14ac:dyDescent="0.3">
      <c r="A24" s="74" t="s">
        <v>119</v>
      </c>
      <c r="B24" s="123"/>
      <c r="C24" s="123"/>
      <c r="D24" s="123"/>
      <c r="E24" s="123"/>
    </row>
    <row r="25" spans="1:5" ht="57.75" customHeight="1" x14ac:dyDescent="0.3">
      <c r="A25" s="77" t="s">
        <v>120</v>
      </c>
      <c r="B25" s="146"/>
      <c r="C25" s="146"/>
      <c r="D25" s="146"/>
      <c r="E25" s="146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663</v>
      </c>
      <c r="B27" s="90" t="s">
        <v>664</v>
      </c>
      <c r="C27" s="121" t="s">
        <v>665</v>
      </c>
      <c r="D27" s="121" t="s">
        <v>666</v>
      </c>
      <c r="E27" s="121" t="s">
        <v>667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669</v>
      </c>
      <c r="C32" s="81" t="s">
        <v>129</v>
      </c>
      <c r="D32" s="150" t="s">
        <v>668</v>
      </c>
      <c r="E32" s="151"/>
    </row>
    <row r="33" spans="1:5" ht="18" customHeight="1" x14ac:dyDescent="0.3">
      <c r="A33" s="81" t="s">
        <v>130</v>
      </c>
      <c r="B33" s="82" t="s">
        <v>670</v>
      </c>
      <c r="C33" s="83" t="s">
        <v>131</v>
      </c>
      <c r="D33" s="140" t="s">
        <v>671</v>
      </c>
      <c r="E33" s="141"/>
    </row>
    <row r="34" spans="1:5" ht="27.6" x14ac:dyDescent="0.3">
      <c r="A34" s="83" t="s">
        <v>132</v>
      </c>
      <c r="B34" s="82" t="s">
        <v>193</v>
      </c>
      <c r="C34" s="83" t="s">
        <v>133</v>
      </c>
      <c r="D34" s="142" t="s">
        <v>665</v>
      </c>
      <c r="E34" s="143"/>
    </row>
    <row r="35" spans="1:5" ht="27.6" x14ac:dyDescent="0.3">
      <c r="A35" s="83" t="s">
        <v>134</v>
      </c>
      <c r="B35" s="82" t="s">
        <v>192</v>
      </c>
      <c r="C35" s="83" t="s">
        <v>135</v>
      </c>
      <c r="D35" s="142" t="s">
        <v>666</v>
      </c>
      <c r="E35" s="143"/>
    </row>
    <row r="36" spans="1:5" ht="25.5" customHeight="1" x14ac:dyDescent="0.3">
      <c r="A36" s="84" t="s">
        <v>136</v>
      </c>
      <c r="B36" s="85" t="s">
        <v>587</v>
      </c>
      <c r="C36" s="84" t="s">
        <v>137</v>
      </c>
      <c r="D36" s="144" t="s">
        <v>672</v>
      </c>
      <c r="E36" s="145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3DD4F36C-C429-4616-8EBC-B82A2EEE723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5" sqref="I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" x14ac:dyDescent="0.3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3">
      <c r="A3" s="97" t="s">
        <v>141</v>
      </c>
      <c r="B3" s="98"/>
      <c r="C3" s="98"/>
      <c r="D3" s="98"/>
      <c r="E3" s="98"/>
      <c r="F3" s="98"/>
      <c r="G3" s="98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4"/>
      <c r="T3" s="99"/>
    </row>
    <row r="4" spans="1:20" ht="41.4" x14ac:dyDescent="0.3">
      <c r="A4" s="100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5" t="s">
        <v>154</v>
      </c>
    </row>
    <row r="5" spans="1:20" x14ac:dyDescent="0.3">
      <c r="A5" s="101">
        <v>1</v>
      </c>
      <c r="B5" s="120" t="s">
        <v>190</v>
      </c>
      <c r="C5" s="120" t="s">
        <v>189</v>
      </c>
      <c r="D5" s="106" t="s">
        <v>585</v>
      </c>
      <c r="E5" s="13" t="s">
        <v>586</v>
      </c>
      <c r="F5" s="13" t="s">
        <v>587</v>
      </c>
      <c r="G5" s="102" t="s">
        <v>575</v>
      </c>
      <c r="H5" s="114">
        <v>0</v>
      </c>
      <c r="I5" s="114">
        <v>46640</v>
      </c>
      <c r="J5" s="114">
        <v>0</v>
      </c>
      <c r="K5" s="114">
        <v>0</v>
      </c>
      <c r="L5" s="114">
        <v>0</v>
      </c>
      <c r="M5" s="114">
        <v>0</v>
      </c>
      <c r="N5" s="114">
        <v>0</v>
      </c>
      <c r="O5" s="114">
        <v>0</v>
      </c>
      <c r="P5" s="33">
        <f>SUM(H5:O5)</f>
        <v>46640</v>
      </c>
      <c r="Q5" s="114">
        <v>0</v>
      </c>
      <c r="R5" s="33">
        <f>P5-Q5</f>
        <v>46640</v>
      </c>
      <c r="S5" s="103"/>
      <c r="T5" s="92" t="s">
        <v>658</v>
      </c>
    </row>
    <row r="6" spans="1:20" x14ac:dyDescent="0.3">
      <c r="A6" s="101">
        <v>2</v>
      </c>
      <c r="B6" s="3"/>
      <c r="C6" s="102"/>
      <c r="D6" s="13"/>
      <c r="E6" s="13"/>
      <c r="F6" s="13"/>
      <c r="G6" s="102"/>
      <c r="H6" s="114"/>
      <c r="I6" s="114"/>
      <c r="J6" s="114"/>
      <c r="K6" s="114"/>
      <c r="L6" s="114"/>
      <c r="M6" s="114"/>
      <c r="N6" s="114"/>
      <c r="O6" s="114"/>
      <c r="P6" s="33">
        <f t="shared" ref="P6:P14" si="0">SUM(H6:O6)</f>
        <v>0</v>
      </c>
      <c r="Q6" s="114"/>
      <c r="R6" s="33">
        <f t="shared" ref="R6:R14" si="1">P6-Q6</f>
        <v>0</v>
      </c>
      <c r="S6" s="103"/>
      <c r="T6" s="92"/>
    </row>
    <row r="7" spans="1:20" x14ac:dyDescent="0.3">
      <c r="A7" s="101">
        <v>3</v>
      </c>
      <c r="B7" s="3"/>
      <c r="C7" s="102"/>
      <c r="D7" s="13"/>
      <c r="E7" s="13"/>
      <c r="F7" s="13"/>
      <c r="G7" s="102"/>
      <c r="H7" s="114"/>
      <c r="I7" s="114"/>
      <c r="J7" s="114"/>
      <c r="K7" s="114"/>
      <c r="L7" s="114"/>
      <c r="M7" s="114"/>
      <c r="N7" s="114"/>
      <c r="O7" s="114"/>
      <c r="P7" s="33">
        <f t="shared" si="0"/>
        <v>0</v>
      </c>
      <c r="Q7" s="114"/>
      <c r="R7" s="33">
        <f t="shared" si="1"/>
        <v>0</v>
      </c>
      <c r="S7" s="103"/>
      <c r="T7" s="92"/>
    </row>
    <row r="8" spans="1:20" x14ac:dyDescent="0.3">
      <c r="A8" s="101">
        <v>4</v>
      </c>
      <c r="B8" s="3"/>
      <c r="C8" s="102"/>
      <c r="D8" s="13"/>
      <c r="E8" s="13"/>
      <c r="F8" s="13"/>
      <c r="G8" s="102"/>
      <c r="H8" s="114"/>
      <c r="I8" s="114"/>
      <c r="J8" s="114"/>
      <c r="K8" s="114"/>
      <c r="L8" s="114"/>
      <c r="M8" s="114"/>
      <c r="N8" s="114"/>
      <c r="O8" s="114"/>
      <c r="P8" s="33">
        <f t="shared" si="0"/>
        <v>0</v>
      </c>
      <c r="Q8" s="114"/>
      <c r="R8" s="33">
        <f t="shared" si="1"/>
        <v>0</v>
      </c>
      <c r="S8" s="103"/>
      <c r="T8" s="92"/>
    </row>
    <row r="9" spans="1:20" x14ac:dyDescent="0.3">
      <c r="A9" s="101">
        <v>5</v>
      </c>
      <c r="B9" s="3"/>
      <c r="C9" s="102"/>
      <c r="D9" s="13"/>
      <c r="E9" s="13"/>
      <c r="F9" s="13"/>
      <c r="G9" s="102"/>
      <c r="H9" s="114"/>
      <c r="I9" s="114"/>
      <c r="J9" s="114"/>
      <c r="K9" s="114"/>
      <c r="L9" s="114"/>
      <c r="M9" s="114"/>
      <c r="N9" s="114"/>
      <c r="O9" s="114"/>
      <c r="P9" s="33">
        <f t="shared" si="0"/>
        <v>0</v>
      </c>
      <c r="Q9" s="114"/>
      <c r="R9" s="33">
        <f t="shared" si="1"/>
        <v>0</v>
      </c>
      <c r="S9" s="103"/>
      <c r="T9" s="92"/>
    </row>
    <row r="10" spans="1:20" x14ac:dyDescent="0.3">
      <c r="A10" s="101">
        <v>6</v>
      </c>
      <c r="B10" s="3"/>
      <c r="C10" s="102"/>
      <c r="D10" s="13"/>
      <c r="E10" s="13"/>
      <c r="F10" s="13"/>
      <c r="G10" s="102"/>
      <c r="H10" s="114"/>
      <c r="I10" s="114"/>
      <c r="J10" s="114"/>
      <c r="K10" s="114"/>
      <c r="L10" s="114"/>
      <c r="M10" s="114"/>
      <c r="N10" s="114"/>
      <c r="O10" s="114"/>
      <c r="P10" s="33">
        <f t="shared" si="0"/>
        <v>0</v>
      </c>
      <c r="Q10" s="114"/>
      <c r="R10" s="33">
        <f t="shared" si="1"/>
        <v>0</v>
      </c>
      <c r="S10" s="103"/>
      <c r="T10" s="92"/>
    </row>
    <row r="11" spans="1:20" x14ac:dyDescent="0.3">
      <c r="A11" s="101">
        <v>7</v>
      </c>
      <c r="B11" s="3"/>
      <c r="C11" s="102"/>
      <c r="D11" s="13"/>
      <c r="E11" s="13"/>
      <c r="F11" s="13"/>
      <c r="G11" s="102"/>
      <c r="H11" s="114"/>
      <c r="I11" s="114"/>
      <c r="J11" s="114"/>
      <c r="K11" s="114"/>
      <c r="L11" s="114"/>
      <c r="M11" s="114"/>
      <c r="N11" s="114"/>
      <c r="O11" s="114"/>
      <c r="P11" s="33">
        <f t="shared" si="0"/>
        <v>0</v>
      </c>
      <c r="Q11" s="114"/>
      <c r="R11" s="33">
        <f t="shared" si="1"/>
        <v>0</v>
      </c>
      <c r="S11" s="103"/>
      <c r="T11" s="92"/>
    </row>
    <row r="12" spans="1:20" x14ac:dyDescent="0.3">
      <c r="A12" s="101">
        <v>8</v>
      </c>
      <c r="B12" s="3"/>
      <c r="C12" s="102"/>
      <c r="D12" s="13"/>
      <c r="E12" s="13"/>
      <c r="F12" s="13"/>
      <c r="G12" s="102"/>
      <c r="H12" s="114"/>
      <c r="I12" s="114"/>
      <c r="J12" s="114"/>
      <c r="K12" s="114"/>
      <c r="L12" s="114"/>
      <c r="M12" s="114"/>
      <c r="N12" s="114"/>
      <c r="O12" s="114"/>
      <c r="P12" s="33">
        <f t="shared" si="0"/>
        <v>0</v>
      </c>
      <c r="Q12" s="114"/>
      <c r="R12" s="33">
        <f t="shared" si="1"/>
        <v>0</v>
      </c>
      <c r="S12" s="103"/>
      <c r="T12" s="92"/>
    </row>
    <row r="13" spans="1:20" x14ac:dyDescent="0.3">
      <c r="A13" s="101">
        <v>9</v>
      </c>
      <c r="B13" s="3"/>
      <c r="C13" s="102"/>
      <c r="D13" s="13"/>
      <c r="E13" s="13"/>
      <c r="F13" s="13"/>
      <c r="G13" s="102"/>
      <c r="H13" s="114"/>
      <c r="I13" s="114"/>
      <c r="J13" s="114"/>
      <c r="K13" s="114"/>
      <c r="L13" s="114"/>
      <c r="M13" s="114"/>
      <c r="N13" s="114"/>
      <c r="O13" s="114"/>
      <c r="P13" s="33">
        <f t="shared" si="0"/>
        <v>0</v>
      </c>
      <c r="Q13" s="114"/>
      <c r="R13" s="33">
        <f t="shared" si="1"/>
        <v>0</v>
      </c>
      <c r="S13" s="103"/>
      <c r="T13" s="92"/>
    </row>
    <row r="14" spans="1:20" x14ac:dyDescent="0.3">
      <c r="A14" s="101">
        <v>10</v>
      </c>
      <c r="B14" s="3"/>
      <c r="C14" s="102"/>
      <c r="D14" s="13"/>
      <c r="E14" s="13"/>
      <c r="F14" s="13"/>
      <c r="G14" s="102"/>
      <c r="H14" s="114"/>
      <c r="I14" s="114"/>
      <c r="J14" s="114"/>
      <c r="K14" s="114"/>
      <c r="L14" s="114"/>
      <c r="M14" s="114"/>
      <c r="N14" s="114"/>
      <c r="O14" s="114"/>
      <c r="P14" s="33">
        <f t="shared" si="0"/>
        <v>0</v>
      </c>
      <c r="Q14" s="114"/>
      <c r="R14" s="33">
        <f t="shared" si="1"/>
        <v>0</v>
      </c>
      <c r="S14" s="103"/>
      <c r="T14" s="92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N1" zoomScaleNormal="100" workbookViewId="0">
      <pane ySplit="4" topLeftCell="A991" activePane="bottomLeft" state="frozen"/>
      <selection pane="bottomLeft" activeCell="U5" sqref="U5:U1004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0" t="s">
        <v>170</v>
      </c>
      <c r="W4" s="10" t="s">
        <v>34</v>
      </c>
    </row>
    <row r="5" spans="1:23" ht="20.100000000000001" customHeight="1" x14ac:dyDescent="0.3">
      <c r="A5" s="12">
        <v>1</v>
      </c>
      <c r="B5" s="120" t="s">
        <v>190</v>
      </c>
      <c r="C5" s="120" t="s">
        <v>189</v>
      </c>
      <c r="D5" s="102" t="s">
        <v>575</v>
      </c>
      <c r="E5" s="14">
        <v>45797</v>
      </c>
      <c r="F5" s="106" t="s">
        <v>585</v>
      </c>
      <c r="G5" s="13" t="s">
        <v>586</v>
      </c>
      <c r="H5" s="13" t="s">
        <v>587</v>
      </c>
      <c r="I5" s="13" t="s">
        <v>241</v>
      </c>
      <c r="J5" s="13" t="s">
        <v>267</v>
      </c>
      <c r="K5" s="14" t="s">
        <v>268</v>
      </c>
      <c r="L5" s="15">
        <v>355753985</v>
      </c>
      <c r="M5" s="13" t="s">
        <v>269</v>
      </c>
      <c r="N5" s="13">
        <v>45000</v>
      </c>
      <c r="O5" s="13">
        <v>720</v>
      </c>
      <c r="P5" s="16" t="s">
        <v>588</v>
      </c>
      <c r="Q5" s="16">
        <v>45720</v>
      </c>
      <c r="R5" s="13">
        <v>720</v>
      </c>
      <c r="S5" s="13">
        <v>0</v>
      </c>
      <c r="T5" s="13">
        <v>0</v>
      </c>
      <c r="U5" s="118">
        <f>R5-(S5+T5)</f>
        <v>720</v>
      </c>
      <c r="V5" s="4" t="s">
        <v>571</v>
      </c>
      <c r="W5" s="107" t="s">
        <v>595</v>
      </c>
    </row>
    <row r="6" spans="1:23" ht="20.100000000000001" customHeight="1" x14ac:dyDescent="0.3">
      <c r="A6" s="12">
        <v>2</v>
      </c>
      <c r="B6" s="120" t="s">
        <v>190</v>
      </c>
      <c r="C6" s="120" t="s">
        <v>189</v>
      </c>
      <c r="D6" s="102" t="s">
        <v>575</v>
      </c>
      <c r="E6" s="14">
        <v>45797</v>
      </c>
      <c r="F6" s="106" t="s">
        <v>585</v>
      </c>
      <c r="G6" s="13" t="s">
        <v>586</v>
      </c>
      <c r="H6" s="13" t="s">
        <v>587</v>
      </c>
      <c r="I6" s="13" t="s">
        <v>241</v>
      </c>
      <c r="J6" s="13" t="s">
        <v>267</v>
      </c>
      <c r="K6" s="14" t="s">
        <v>268</v>
      </c>
      <c r="L6" s="15">
        <v>355753985</v>
      </c>
      <c r="M6" s="13" t="s">
        <v>269</v>
      </c>
      <c r="N6" s="13">
        <v>45000</v>
      </c>
      <c r="O6" s="13">
        <v>720</v>
      </c>
      <c r="P6" s="16" t="s">
        <v>588</v>
      </c>
      <c r="Q6" s="16">
        <v>45741</v>
      </c>
      <c r="R6" s="13">
        <v>720</v>
      </c>
      <c r="S6" s="13">
        <v>0</v>
      </c>
      <c r="T6" s="13">
        <v>0</v>
      </c>
      <c r="U6" s="118">
        <f>R6-(S6+T6)</f>
        <v>720</v>
      </c>
      <c r="V6" s="4" t="s">
        <v>571</v>
      </c>
      <c r="W6" s="107" t="s">
        <v>596</v>
      </c>
    </row>
    <row r="7" spans="1:23" ht="20.100000000000001" customHeight="1" x14ac:dyDescent="0.3">
      <c r="A7" s="12">
        <v>3</v>
      </c>
      <c r="B7" s="120" t="s">
        <v>190</v>
      </c>
      <c r="C7" s="120" t="s">
        <v>189</v>
      </c>
      <c r="D7" s="102" t="s">
        <v>575</v>
      </c>
      <c r="E7" s="14">
        <v>45796</v>
      </c>
      <c r="F7" s="106" t="s">
        <v>585</v>
      </c>
      <c r="G7" s="13" t="s">
        <v>586</v>
      </c>
      <c r="H7" s="13" t="s">
        <v>587</v>
      </c>
      <c r="I7" s="13" t="s">
        <v>332</v>
      </c>
      <c r="J7" s="13" t="s">
        <v>334</v>
      </c>
      <c r="K7" s="14" t="s">
        <v>335</v>
      </c>
      <c r="L7" s="15">
        <v>355297676</v>
      </c>
      <c r="M7" s="13" t="s">
        <v>235</v>
      </c>
      <c r="N7" s="13">
        <v>45000</v>
      </c>
      <c r="O7" s="13">
        <v>720</v>
      </c>
      <c r="P7" s="16" t="s">
        <v>588</v>
      </c>
      <c r="Q7" s="16">
        <v>45588</v>
      </c>
      <c r="R7" s="13">
        <v>720</v>
      </c>
      <c r="S7" s="13">
        <v>0</v>
      </c>
      <c r="T7" s="13">
        <v>0</v>
      </c>
      <c r="U7" s="118">
        <f t="shared" ref="U7:U122" si="0">R7-(S7+T7)</f>
        <v>720</v>
      </c>
      <c r="V7" s="4" t="s">
        <v>571</v>
      </c>
      <c r="W7" s="107" t="s">
        <v>578</v>
      </c>
    </row>
    <row r="8" spans="1:23" ht="20.100000000000001" customHeight="1" x14ac:dyDescent="0.3">
      <c r="A8" s="12">
        <v>4</v>
      </c>
      <c r="B8" s="120" t="s">
        <v>190</v>
      </c>
      <c r="C8" s="120" t="s">
        <v>189</v>
      </c>
      <c r="D8" s="102" t="s">
        <v>575</v>
      </c>
      <c r="E8" s="14">
        <v>45796</v>
      </c>
      <c r="F8" s="106" t="s">
        <v>585</v>
      </c>
      <c r="G8" s="13" t="s">
        <v>586</v>
      </c>
      <c r="H8" s="13" t="s">
        <v>587</v>
      </c>
      <c r="I8" s="13" t="s">
        <v>332</v>
      </c>
      <c r="J8" s="13" t="s">
        <v>338</v>
      </c>
      <c r="K8" s="14" t="s">
        <v>251</v>
      </c>
      <c r="L8" s="15">
        <v>355432093</v>
      </c>
      <c r="M8" s="13" t="s">
        <v>252</v>
      </c>
      <c r="N8" s="13">
        <v>45000</v>
      </c>
      <c r="O8" s="13">
        <v>720</v>
      </c>
      <c r="P8" s="16" t="s">
        <v>588</v>
      </c>
      <c r="Q8" s="16">
        <v>45574</v>
      </c>
      <c r="R8" s="13">
        <v>720</v>
      </c>
      <c r="S8" s="13">
        <v>0</v>
      </c>
      <c r="T8" s="13">
        <v>0</v>
      </c>
      <c r="U8" s="118">
        <f t="shared" si="0"/>
        <v>720</v>
      </c>
      <c r="V8" s="4" t="s">
        <v>571</v>
      </c>
      <c r="W8" s="107" t="s">
        <v>597</v>
      </c>
    </row>
    <row r="9" spans="1:23" ht="20.100000000000001" customHeight="1" x14ac:dyDescent="0.3">
      <c r="A9" s="12">
        <v>5</v>
      </c>
      <c r="B9" s="120" t="s">
        <v>190</v>
      </c>
      <c r="C9" s="120" t="s">
        <v>189</v>
      </c>
      <c r="D9" s="102" t="s">
        <v>575</v>
      </c>
      <c r="E9" s="14">
        <v>45796</v>
      </c>
      <c r="F9" s="106" t="s">
        <v>585</v>
      </c>
      <c r="G9" s="13" t="s">
        <v>586</v>
      </c>
      <c r="H9" s="13" t="s">
        <v>587</v>
      </c>
      <c r="I9" s="13" t="s">
        <v>332</v>
      </c>
      <c r="J9" s="13" t="s">
        <v>338</v>
      </c>
      <c r="K9" s="14" t="s">
        <v>251</v>
      </c>
      <c r="L9" s="15">
        <v>355432093</v>
      </c>
      <c r="M9" s="13" t="s">
        <v>252</v>
      </c>
      <c r="N9" s="13">
        <v>45000</v>
      </c>
      <c r="O9" s="13">
        <v>720</v>
      </c>
      <c r="P9" s="16" t="s">
        <v>588</v>
      </c>
      <c r="Q9" s="16">
        <v>45588</v>
      </c>
      <c r="R9" s="13">
        <v>720</v>
      </c>
      <c r="S9" s="13">
        <v>0</v>
      </c>
      <c r="T9" s="13">
        <v>0</v>
      </c>
      <c r="U9" s="118">
        <f t="shared" si="0"/>
        <v>720</v>
      </c>
      <c r="V9" s="4" t="s">
        <v>571</v>
      </c>
      <c r="W9" s="107" t="s">
        <v>598</v>
      </c>
    </row>
    <row r="10" spans="1:23" ht="20.100000000000001" customHeight="1" x14ac:dyDescent="0.3">
      <c r="A10" s="12">
        <v>6</v>
      </c>
      <c r="B10" s="120" t="s">
        <v>190</v>
      </c>
      <c r="C10" s="120" t="s">
        <v>189</v>
      </c>
      <c r="D10" s="102" t="s">
        <v>575</v>
      </c>
      <c r="E10" s="14">
        <v>45796</v>
      </c>
      <c r="F10" s="106" t="s">
        <v>585</v>
      </c>
      <c r="G10" s="13" t="s">
        <v>586</v>
      </c>
      <c r="H10" s="13" t="s">
        <v>587</v>
      </c>
      <c r="I10" s="13" t="s">
        <v>332</v>
      </c>
      <c r="J10" s="13" t="s">
        <v>338</v>
      </c>
      <c r="K10" s="14" t="s">
        <v>251</v>
      </c>
      <c r="L10" s="15">
        <v>355432093</v>
      </c>
      <c r="M10" s="13" t="s">
        <v>252</v>
      </c>
      <c r="N10" s="13">
        <v>45000</v>
      </c>
      <c r="O10" s="13">
        <v>720</v>
      </c>
      <c r="P10" s="16" t="s">
        <v>588</v>
      </c>
      <c r="Q10" s="16">
        <v>45595</v>
      </c>
      <c r="R10" s="13">
        <v>720</v>
      </c>
      <c r="S10" s="13">
        <v>0</v>
      </c>
      <c r="T10" s="13">
        <v>0</v>
      </c>
      <c r="U10" s="118">
        <f t="shared" si="0"/>
        <v>720</v>
      </c>
      <c r="V10" s="4" t="s">
        <v>571</v>
      </c>
      <c r="W10" s="107" t="s">
        <v>599</v>
      </c>
    </row>
    <row r="11" spans="1:23" ht="20.100000000000001" customHeight="1" x14ac:dyDescent="0.3">
      <c r="A11" s="12">
        <v>7</v>
      </c>
      <c r="B11" s="120" t="s">
        <v>190</v>
      </c>
      <c r="C11" s="120" t="s">
        <v>189</v>
      </c>
      <c r="D11" s="102" t="s">
        <v>575</v>
      </c>
      <c r="E11" s="14">
        <v>45796</v>
      </c>
      <c r="F11" s="106" t="s">
        <v>585</v>
      </c>
      <c r="G11" s="13" t="s">
        <v>586</v>
      </c>
      <c r="H11" s="13" t="s">
        <v>587</v>
      </c>
      <c r="I11" s="13" t="s">
        <v>332</v>
      </c>
      <c r="J11" s="13" t="s">
        <v>338</v>
      </c>
      <c r="K11" s="14" t="s">
        <v>251</v>
      </c>
      <c r="L11" s="15">
        <v>355432093</v>
      </c>
      <c r="M11" s="13" t="s">
        <v>252</v>
      </c>
      <c r="N11" s="13">
        <v>45000</v>
      </c>
      <c r="O11" s="13">
        <v>720</v>
      </c>
      <c r="P11" s="16" t="s">
        <v>588</v>
      </c>
      <c r="Q11" s="16">
        <v>45609</v>
      </c>
      <c r="R11" s="13">
        <v>720</v>
      </c>
      <c r="S11" s="13">
        <v>0</v>
      </c>
      <c r="T11" s="13">
        <v>0</v>
      </c>
      <c r="U11" s="118">
        <f t="shared" si="0"/>
        <v>720</v>
      </c>
      <c r="V11" s="4" t="s">
        <v>571</v>
      </c>
      <c r="W11" s="107" t="s">
        <v>600</v>
      </c>
    </row>
    <row r="12" spans="1:23" ht="20.100000000000001" customHeight="1" x14ac:dyDescent="0.3">
      <c r="A12" s="12">
        <v>8</v>
      </c>
      <c r="B12" s="120" t="s">
        <v>190</v>
      </c>
      <c r="C12" s="120" t="s">
        <v>189</v>
      </c>
      <c r="D12" s="102" t="s">
        <v>575</v>
      </c>
      <c r="E12" s="14">
        <v>45796</v>
      </c>
      <c r="F12" s="106" t="s">
        <v>585</v>
      </c>
      <c r="G12" s="13" t="s">
        <v>586</v>
      </c>
      <c r="H12" s="13" t="s">
        <v>587</v>
      </c>
      <c r="I12" s="13" t="s">
        <v>332</v>
      </c>
      <c r="J12" s="13" t="s">
        <v>338</v>
      </c>
      <c r="K12" s="14" t="s">
        <v>251</v>
      </c>
      <c r="L12" s="15">
        <v>355432093</v>
      </c>
      <c r="M12" s="13" t="s">
        <v>252</v>
      </c>
      <c r="N12" s="13">
        <v>45000</v>
      </c>
      <c r="O12" s="13">
        <v>720</v>
      </c>
      <c r="P12" s="16" t="s">
        <v>588</v>
      </c>
      <c r="Q12" s="16">
        <v>45721</v>
      </c>
      <c r="R12" s="13">
        <v>720</v>
      </c>
      <c r="S12" s="13">
        <v>0</v>
      </c>
      <c r="T12" s="13">
        <v>0</v>
      </c>
      <c r="U12" s="118">
        <f t="shared" si="0"/>
        <v>720</v>
      </c>
      <c r="V12" s="4" t="s">
        <v>571</v>
      </c>
      <c r="W12" s="107" t="s">
        <v>601</v>
      </c>
    </row>
    <row r="13" spans="1:23" ht="20.100000000000001" customHeight="1" x14ac:dyDescent="0.3">
      <c r="A13" s="12">
        <v>9</v>
      </c>
      <c r="B13" s="120" t="s">
        <v>190</v>
      </c>
      <c r="C13" s="120" t="s">
        <v>189</v>
      </c>
      <c r="D13" s="102" t="s">
        <v>575</v>
      </c>
      <c r="E13" s="14">
        <v>45796</v>
      </c>
      <c r="F13" s="106" t="s">
        <v>585</v>
      </c>
      <c r="G13" s="13" t="s">
        <v>586</v>
      </c>
      <c r="H13" s="13" t="s">
        <v>587</v>
      </c>
      <c r="I13" s="13" t="s">
        <v>332</v>
      </c>
      <c r="J13" s="13" t="s">
        <v>464</v>
      </c>
      <c r="K13" s="14" t="s">
        <v>465</v>
      </c>
      <c r="L13" s="15">
        <v>355203245</v>
      </c>
      <c r="M13" s="13" t="s">
        <v>345</v>
      </c>
      <c r="N13" s="13">
        <v>45000</v>
      </c>
      <c r="O13" s="13">
        <v>720</v>
      </c>
      <c r="P13" s="16" t="s">
        <v>588</v>
      </c>
      <c r="Q13" s="16">
        <v>45588</v>
      </c>
      <c r="R13" s="13">
        <v>720</v>
      </c>
      <c r="S13" s="13">
        <v>0</v>
      </c>
      <c r="T13" s="13">
        <v>0</v>
      </c>
      <c r="U13" s="118">
        <f t="shared" si="0"/>
        <v>720</v>
      </c>
      <c r="V13" s="4" t="s">
        <v>571</v>
      </c>
      <c r="W13" s="107" t="s">
        <v>598</v>
      </c>
    </row>
    <row r="14" spans="1:23" ht="20.100000000000001" customHeight="1" x14ac:dyDescent="0.3">
      <c r="A14" s="12">
        <v>10</v>
      </c>
      <c r="B14" s="120" t="s">
        <v>190</v>
      </c>
      <c r="C14" s="120" t="s">
        <v>189</v>
      </c>
      <c r="D14" s="102" t="s">
        <v>575</v>
      </c>
      <c r="E14" s="14">
        <v>45796</v>
      </c>
      <c r="F14" s="106" t="s">
        <v>585</v>
      </c>
      <c r="G14" s="13" t="s">
        <v>586</v>
      </c>
      <c r="H14" s="13" t="s">
        <v>587</v>
      </c>
      <c r="I14" s="13" t="s">
        <v>332</v>
      </c>
      <c r="J14" s="13" t="s">
        <v>464</v>
      </c>
      <c r="K14" s="14" t="s">
        <v>465</v>
      </c>
      <c r="L14" s="15">
        <v>355203245</v>
      </c>
      <c r="M14" s="13" t="s">
        <v>345</v>
      </c>
      <c r="N14" s="13">
        <v>45000</v>
      </c>
      <c r="O14" s="13">
        <v>720</v>
      </c>
      <c r="P14" s="16" t="s">
        <v>588</v>
      </c>
      <c r="Q14" s="16">
        <v>45595</v>
      </c>
      <c r="R14" s="13">
        <v>720</v>
      </c>
      <c r="S14" s="13">
        <v>0</v>
      </c>
      <c r="T14" s="13">
        <v>0</v>
      </c>
      <c r="U14" s="118">
        <f t="shared" si="0"/>
        <v>720</v>
      </c>
      <c r="V14" s="4" t="s">
        <v>571</v>
      </c>
      <c r="W14" s="107" t="s">
        <v>602</v>
      </c>
    </row>
    <row r="15" spans="1:23" ht="20.100000000000001" customHeight="1" x14ac:dyDescent="0.3">
      <c r="A15" s="12">
        <v>11</v>
      </c>
      <c r="B15" s="120" t="s">
        <v>190</v>
      </c>
      <c r="C15" s="120" t="s">
        <v>189</v>
      </c>
      <c r="D15" s="102" t="s">
        <v>575</v>
      </c>
      <c r="E15" s="14">
        <v>45796</v>
      </c>
      <c r="F15" s="106" t="s">
        <v>585</v>
      </c>
      <c r="G15" s="13" t="s">
        <v>586</v>
      </c>
      <c r="H15" s="13" t="s">
        <v>587</v>
      </c>
      <c r="I15" s="13" t="s">
        <v>332</v>
      </c>
      <c r="J15" s="13" t="s">
        <v>464</v>
      </c>
      <c r="K15" s="14" t="s">
        <v>465</v>
      </c>
      <c r="L15" s="15">
        <v>355203245</v>
      </c>
      <c r="M15" s="13" t="s">
        <v>345</v>
      </c>
      <c r="N15" s="13">
        <v>45000</v>
      </c>
      <c r="O15" s="13">
        <v>720</v>
      </c>
      <c r="P15" s="16" t="s">
        <v>588</v>
      </c>
      <c r="Q15" s="16">
        <v>45609</v>
      </c>
      <c r="R15" s="13">
        <v>720</v>
      </c>
      <c r="S15" s="13">
        <v>0</v>
      </c>
      <c r="T15" s="13">
        <v>0</v>
      </c>
      <c r="U15" s="118">
        <f t="shared" si="0"/>
        <v>720</v>
      </c>
      <c r="V15" s="4" t="s">
        <v>571</v>
      </c>
      <c r="W15" s="107" t="s">
        <v>603</v>
      </c>
    </row>
    <row r="16" spans="1:23" ht="20.100000000000001" customHeight="1" x14ac:dyDescent="0.3">
      <c r="A16" s="12">
        <v>12</v>
      </c>
      <c r="B16" s="120" t="s">
        <v>190</v>
      </c>
      <c r="C16" s="120" t="s">
        <v>189</v>
      </c>
      <c r="D16" s="102" t="s">
        <v>575</v>
      </c>
      <c r="E16" s="14">
        <v>45796</v>
      </c>
      <c r="F16" s="106" t="s">
        <v>585</v>
      </c>
      <c r="G16" s="13" t="s">
        <v>586</v>
      </c>
      <c r="H16" s="13" t="s">
        <v>587</v>
      </c>
      <c r="I16" s="13" t="s">
        <v>332</v>
      </c>
      <c r="J16" s="13" t="s">
        <v>464</v>
      </c>
      <c r="K16" s="14" t="s">
        <v>465</v>
      </c>
      <c r="L16" s="15">
        <v>355203245</v>
      </c>
      <c r="M16" s="13" t="s">
        <v>345</v>
      </c>
      <c r="N16" s="13">
        <v>45000</v>
      </c>
      <c r="O16" s="13">
        <v>720</v>
      </c>
      <c r="P16" s="16" t="s">
        <v>588</v>
      </c>
      <c r="Q16" s="16">
        <v>45616</v>
      </c>
      <c r="R16" s="13">
        <v>720</v>
      </c>
      <c r="S16" s="13">
        <v>0</v>
      </c>
      <c r="T16" s="13">
        <v>0</v>
      </c>
      <c r="U16" s="118">
        <f t="shared" si="0"/>
        <v>720</v>
      </c>
      <c r="V16" s="4" t="s">
        <v>571</v>
      </c>
      <c r="W16" s="107" t="s">
        <v>604</v>
      </c>
    </row>
    <row r="17" spans="1:23" ht="20.100000000000001" customHeight="1" x14ac:dyDescent="0.3">
      <c r="A17" s="12">
        <v>13</v>
      </c>
      <c r="B17" s="120" t="s">
        <v>190</v>
      </c>
      <c r="C17" s="120" t="s">
        <v>189</v>
      </c>
      <c r="D17" s="102" t="s">
        <v>575</v>
      </c>
      <c r="E17" s="14">
        <v>45796</v>
      </c>
      <c r="F17" s="106" t="s">
        <v>585</v>
      </c>
      <c r="G17" s="13" t="s">
        <v>586</v>
      </c>
      <c r="H17" s="13" t="s">
        <v>587</v>
      </c>
      <c r="I17" s="13" t="s">
        <v>332</v>
      </c>
      <c r="J17" s="13" t="s">
        <v>464</v>
      </c>
      <c r="K17" s="14" t="s">
        <v>465</v>
      </c>
      <c r="L17" s="15">
        <v>355203245</v>
      </c>
      <c r="M17" s="13" t="s">
        <v>345</v>
      </c>
      <c r="N17" s="13">
        <v>45000</v>
      </c>
      <c r="O17" s="13">
        <v>720</v>
      </c>
      <c r="P17" s="16" t="s">
        <v>588</v>
      </c>
      <c r="Q17" s="16">
        <v>45637</v>
      </c>
      <c r="R17" s="13">
        <v>720</v>
      </c>
      <c r="S17" s="13">
        <v>0</v>
      </c>
      <c r="T17" s="13">
        <v>0</v>
      </c>
      <c r="U17" s="118">
        <f t="shared" si="0"/>
        <v>720</v>
      </c>
      <c r="V17" s="4" t="s">
        <v>571</v>
      </c>
      <c r="W17" s="107" t="s">
        <v>605</v>
      </c>
    </row>
    <row r="18" spans="1:23" ht="20.100000000000001" customHeight="1" x14ac:dyDescent="0.3">
      <c r="A18" s="12">
        <v>14</v>
      </c>
      <c r="B18" s="120" t="s">
        <v>190</v>
      </c>
      <c r="C18" s="120" t="s">
        <v>189</v>
      </c>
      <c r="D18" s="102" t="s">
        <v>575</v>
      </c>
      <c r="E18" s="14">
        <v>45796</v>
      </c>
      <c r="F18" s="106" t="s">
        <v>585</v>
      </c>
      <c r="G18" s="13" t="s">
        <v>586</v>
      </c>
      <c r="H18" s="13" t="s">
        <v>587</v>
      </c>
      <c r="I18" s="13" t="s">
        <v>332</v>
      </c>
      <c r="J18" s="13" t="s">
        <v>464</v>
      </c>
      <c r="K18" s="14" t="s">
        <v>465</v>
      </c>
      <c r="L18" s="15">
        <v>355203245</v>
      </c>
      <c r="M18" s="13" t="s">
        <v>345</v>
      </c>
      <c r="N18" s="13">
        <v>45000</v>
      </c>
      <c r="O18" s="13">
        <v>720</v>
      </c>
      <c r="P18" s="16" t="s">
        <v>588</v>
      </c>
      <c r="Q18" s="16">
        <v>45644</v>
      </c>
      <c r="R18" s="13">
        <v>720</v>
      </c>
      <c r="S18" s="13">
        <v>0</v>
      </c>
      <c r="T18" s="13">
        <v>0</v>
      </c>
      <c r="U18" s="118">
        <f t="shared" si="0"/>
        <v>720</v>
      </c>
      <c r="V18" s="4" t="s">
        <v>571</v>
      </c>
      <c r="W18" s="107" t="s">
        <v>606</v>
      </c>
    </row>
    <row r="19" spans="1:23" ht="20.100000000000001" customHeight="1" x14ac:dyDescent="0.3">
      <c r="A19" s="12">
        <v>15</v>
      </c>
      <c r="B19" s="120" t="s">
        <v>190</v>
      </c>
      <c r="C19" s="120" t="s">
        <v>189</v>
      </c>
      <c r="D19" s="102" t="s">
        <v>575</v>
      </c>
      <c r="E19" s="14">
        <v>45796</v>
      </c>
      <c r="F19" s="106" t="s">
        <v>585</v>
      </c>
      <c r="G19" s="13" t="s">
        <v>586</v>
      </c>
      <c r="H19" s="13" t="s">
        <v>587</v>
      </c>
      <c r="I19" s="13" t="s">
        <v>332</v>
      </c>
      <c r="J19" s="13" t="s">
        <v>464</v>
      </c>
      <c r="K19" s="14" t="s">
        <v>465</v>
      </c>
      <c r="L19" s="15">
        <v>355203245</v>
      </c>
      <c r="M19" s="13" t="s">
        <v>345</v>
      </c>
      <c r="N19" s="13">
        <v>45000</v>
      </c>
      <c r="O19" s="13">
        <v>720</v>
      </c>
      <c r="P19" s="16" t="s">
        <v>588</v>
      </c>
      <c r="Q19" s="16">
        <v>45651</v>
      </c>
      <c r="R19" s="13">
        <v>720</v>
      </c>
      <c r="S19" s="13">
        <v>0</v>
      </c>
      <c r="T19" s="13">
        <v>0</v>
      </c>
      <c r="U19" s="118">
        <f t="shared" si="0"/>
        <v>720</v>
      </c>
      <c r="V19" s="4" t="s">
        <v>571</v>
      </c>
      <c r="W19" s="107" t="s">
        <v>607</v>
      </c>
    </row>
    <row r="20" spans="1:23" ht="20.100000000000001" customHeight="1" x14ac:dyDescent="0.3">
      <c r="A20" s="12">
        <v>16</v>
      </c>
      <c r="B20" s="120" t="s">
        <v>190</v>
      </c>
      <c r="C20" s="120" t="s">
        <v>189</v>
      </c>
      <c r="D20" s="102" t="s">
        <v>575</v>
      </c>
      <c r="E20" s="14">
        <v>45796</v>
      </c>
      <c r="F20" s="106" t="s">
        <v>585</v>
      </c>
      <c r="G20" s="13" t="s">
        <v>586</v>
      </c>
      <c r="H20" s="13" t="s">
        <v>587</v>
      </c>
      <c r="I20" s="13" t="s">
        <v>332</v>
      </c>
      <c r="J20" s="13" t="s">
        <v>464</v>
      </c>
      <c r="K20" s="14" t="s">
        <v>465</v>
      </c>
      <c r="L20" s="15">
        <v>355203245</v>
      </c>
      <c r="M20" s="13" t="s">
        <v>345</v>
      </c>
      <c r="N20" s="13">
        <v>45000</v>
      </c>
      <c r="O20" s="13">
        <v>720</v>
      </c>
      <c r="P20" s="16" t="s">
        <v>588</v>
      </c>
      <c r="Q20" s="16">
        <v>45658</v>
      </c>
      <c r="R20" s="13">
        <v>720</v>
      </c>
      <c r="S20" s="13">
        <v>0</v>
      </c>
      <c r="T20" s="13">
        <v>0</v>
      </c>
      <c r="U20" s="118">
        <f t="shared" si="0"/>
        <v>720</v>
      </c>
      <c r="V20" s="4" t="s">
        <v>571</v>
      </c>
      <c r="W20" s="107" t="s">
        <v>608</v>
      </c>
    </row>
    <row r="21" spans="1:23" ht="20.100000000000001" customHeight="1" x14ac:dyDescent="0.3">
      <c r="A21" s="12">
        <v>17</v>
      </c>
      <c r="B21" s="120" t="s">
        <v>190</v>
      </c>
      <c r="C21" s="120" t="s">
        <v>189</v>
      </c>
      <c r="D21" s="102" t="s">
        <v>575</v>
      </c>
      <c r="E21" s="14">
        <v>45796</v>
      </c>
      <c r="F21" s="106" t="s">
        <v>585</v>
      </c>
      <c r="G21" s="13" t="s">
        <v>586</v>
      </c>
      <c r="H21" s="13" t="s">
        <v>587</v>
      </c>
      <c r="I21" s="13" t="s">
        <v>332</v>
      </c>
      <c r="J21" s="13" t="s">
        <v>464</v>
      </c>
      <c r="K21" s="14" t="s">
        <v>465</v>
      </c>
      <c r="L21" s="15">
        <v>355203245</v>
      </c>
      <c r="M21" s="13" t="s">
        <v>345</v>
      </c>
      <c r="N21" s="13">
        <v>45000</v>
      </c>
      <c r="O21" s="13">
        <v>720</v>
      </c>
      <c r="P21" s="16" t="s">
        <v>588</v>
      </c>
      <c r="Q21" s="16">
        <v>45665</v>
      </c>
      <c r="R21" s="13">
        <v>720</v>
      </c>
      <c r="S21" s="13">
        <v>0</v>
      </c>
      <c r="T21" s="13">
        <v>0</v>
      </c>
      <c r="U21" s="118">
        <f t="shared" si="0"/>
        <v>720</v>
      </c>
      <c r="V21" s="4" t="s">
        <v>571</v>
      </c>
      <c r="W21" s="107" t="s">
        <v>609</v>
      </c>
    </row>
    <row r="22" spans="1:23" ht="20.100000000000001" customHeight="1" x14ac:dyDescent="0.3">
      <c r="A22" s="12">
        <v>18</v>
      </c>
      <c r="B22" s="120" t="s">
        <v>190</v>
      </c>
      <c r="C22" s="120" t="s">
        <v>189</v>
      </c>
      <c r="D22" s="102" t="s">
        <v>575</v>
      </c>
      <c r="E22" s="14">
        <v>45797</v>
      </c>
      <c r="F22" s="106" t="s">
        <v>585</v>
      </c>
      <c r="G22" s="13" t="s">
        <v>586</v>
      </c>
      <c r="H22" s="13" t="s">
        <v>587</v>
      </c>
      <c r="I22" s="13" t="s">
        <v>469</v>
      </c>
      <c r="J22" s="13" t="s">
        <v>471</v>
      </c>
      <c r="K22" s="14" t="s">
        <v>286</v>
      </c>
      <c r="L22" s="15">
        <v>355553194</v>
      </c>
      <c r="M22" s="13" t="s">
        <v>472</v>
      </c>
      <c r="N22" s="13">
        <v>45000</v>
      </c>
      <c r="O22" s="13">
        <v>720</v>
      </c>
      <c r="P22" s="16" t="s">
        <v>588</v>
      </c>
      <c r="Q22" s="16">
        <v>45587</v>
      </c>
      <c r="R22" s="13">
        <v>720</v>
      </c>
      <c r="S22" s="13">
        <v>0</v>
      </c>
      <c r="T22" s="13">
        <v>0</v>
      </c>
      <c r="U22" s="118">
        <f t="shared" si="0"/>
        <v>720</v>
      </c>
      <c r="V22" s="4" t="s">
        <v>571</v>
      </c>
      <c r="W22" s="107" t="s">
        <v>610</v>
      </c>
    </row>
    <row r="23" spans="1:23" ht="20.100000000000001" customHeight="1" x14ac:dyDescent="0.3">
      <c r="A23" s="12">
        <v>19</v>
      </c>
      <c r="B23" s="120" t="s">
        <v>190</v>
      </c>
      <c r="C23" s="120" t="s">
        <v>189</v>
      </c>
      <c r="D23" s="102" t="s">
        <v>575</v>
      </c>
      <c r="E23" s="14">
        <v>45797</v>
      </c>
      <c r="F23" s="106" t="s">
        <v>585</v>
      </c>
      <c r="G23" s="13" t="s">
        <v>586</v>
      </c>
      <c r="H23" s="13" t="s">
        <v>587</v>
      </c>
      <c r="I23" s="13" t="s">
        <v>469</v>
      </c>
      <c r="J23" s="13" t="s">
        <v>471</v>
      </c>
      <c r="K23" s="14" t="s">
        <v>286</v>
      </c>
      <c r="L23" s="15">
        <v>355553194</v>
      </c>
      <c r="M23" s="13" t="s">
        <v>472</v>
      </c>
      <c r="N23" s="13">
        <v>45000</v>
      </c>
      <c r="O23" s="13">
        <v>720</v>
      </c>
      <c r="P23" s="16" t="s">
        <v>588</v>
      </c>
      <c r="Q23" s="16">
        <v>45594</v>
      </c>
      <c r="R23" s="13">
        <v>720</v>
      </c>
      <c r="S23" s="13">
        <v>0</v>
      </c>
      <c r="T23" s="13">
        <v>0</v>
      </c>
      <c r="U23" s="118">
        <f t="shared" si="0"/>
        <v>720</v>
      </c>
      <c r="V23" s="4" t="s">
        <v>571</v>
      </c>
      <c r="W23" s="107" t="s">
        <v>611</v>
      </c>
    </row>
    <row r="24" spans="1:23" ht="20.100000000000001" customHeight="1" x14ac:dyDescent="0.3">
      <c r="A24" s="12">
        <v>20</v>
      </c>
      <c r="B24" s="120" t="s">
        <v>190</v>
      </c>
      <c r="C24" s="120" t="s">
        <v>189</v>
      </c>
      <c r="D24" s="102" t="s">
        <v>575</v>
      </c>
      <c r="E24" s="14">
        <v>45797</v>
      </c>
      <c r="F24" s="106" t="s">
        <v>585</v>
      </c>
      <c r="G24" s="13" t="s">
        <v>586</v>
      </c>
      <c r="H24" s="13" t="s">
        <v>587</v>
      </c>
      <c r="I24" s="13" t="s">
        <v>469</v>
      </c>
      <c r="J24" s="13" t="s">
        <v>471</v>
      </c>
      <c r="K24" s="14" t="s">
        <v>286</v>
      </c>
      <c r="L24" s="15">
        <v>355553194</v>
      </c>
      <c r="M24" s="13" t="s">
        <v>472</v>
      </c>
      <c r="N24" s="13">
        <v>45000</v>
      </c>
      <c r="O24" s="13">
        <v>720</v>
      </c>
      <c r="P24" s="16" t="s">
        <v>588</v>
      </c>
      <c r="Q24" s="16">
        <v>45601</v>
      </c>
      <c r="R24" s="13">
        <v>720</v>
      </c>
      <c r="S24" s="13">
        <v>0</v>
      </c>
      <c r="T24" s="13">
        <v>0</v>
      </c>
      <c r="U24" s="118">
        <f t="shared" si="0"/>
        <v>720</v>
      </c>
      <c r="V24" s="4" t="s">
        <v>571</v>
      </c>
      <c r="W24" s="107" t="s">
        <v>612</v>
      </c>
    </row>
    <row r="25" spans="1:23" ht="20.100000000000001" customHeight="1" x14ac:dyDescent="0.3">
      <c r="A25" s="12">
        <v>21</v>
      </c>
      <c r="B25" s="120" t="s">
        <v>190</v>
      </c>
      <c r="C25" s="120" t="s">
        <v>189</v>
      </c>
      <c r="D25" s="102" t="s">
        <v>575</v>
      </c>
      <c r="E25" s="14">
        <v>45797</v>
      </c>
      <c r="F25" s="106" t="s">
        <v>585</v>
      </c>
      <c r="G25" s="13" t="s">
        <v>586</v>
      </c>
      <c r="H25" s="13" t="s">
        <v>587</v>
      </c>
      <c r="I25" s="13" t="s">
        <v>469</v>
      </c>
      <c r="J25" s="13" t="s">
        <v>471</v>
      </c>
      <c r="K25" s="14" t="s">
        <v>286</v>
      </c>
      <c r="L25" s="15">
        <v>355553194</v>
      </c>
      <c r="M25" s="13" t="s">
        <v>472</v>
      </c>
      <c r="N25" s="13">
        <v>45000</v>
      </c>
      <c r="O25" s="13">
        <v>720</v>
      </c>
      <c r="P25" s="16" t="s">
        <v>588</v>
      </c>
      <c r="Q25" s="16">
        <v>45629</v>
      </c>
      <c r="R25" s="13">
        <v>720</v>
      </c>
      <c r="S25" s="13">
        <v>0</v>
      </c>
      <c r="T25" s="13">
        <v>0</v>
      </c>
      <c r="U25" s="118">
        <f t="shared" si="0"/>
        <v>720</v>
      </c>
      <c r="V25" s="4" t="s">
        <v>571</v>
      </c>
      <c r="W25" s="107" t="s">
        <v>613</v>
      </c>
    </row>
    <row r="26" spans="1:23" ht="20.100000000000001" customHeight="1" x14ac:dyDescent="0.3">
      <c r="A26" s="12">
        <v>22</v>
      </c>
      <c r="B26" s="120" t="s">
        <v>190</v>
      </c>
      <c r="C26" s="120" t="s">
        <v>189</v>
      </c>
      <c r="D26" s="102" t="s">
        <v>575</v>
      </c>
      <c r="E26" s="14">
        <v>45797</v>
      </c>
      <c r="F26" s="106" t="s">
        <v>585</v>
      </c>
      <c r="G26" s="13" t="s">
        <v>586</v>
      </c>
      <c r="H26" s="13" t="s">
        <v>587</v>
      </c>
      <c r="I26" s="13" t="s">
        <v>469</v>
      </c>
      <c r="J26" s="13" t="s">
        <v>471</v>
      </c>
      <c r="K26" s="14" t="s">
        <v>286</v>
      </c>
      <c r="L26" s="15">
        <v>355553194</v>
      </c>
      <c r="M26" s="13" t="s">
        <v>472</v>
      </c>
      <c r="N26" s="13">
        <v>45000</v>
      </c>
      <c r="O26" s="13">
        <v>720</v>
      </c>
      <c r="P26" s="16" t="s">
        <v>588</v>
      </c>
      <c r="Q26" s="16">
        <v>45685</v>
      </c>
      <c r="R26" s="13">
        <v>720</v>
      </c>
      <c r="S26" s="13">
        <v>0</v>
      </c>
      <c r="T26" s="13">
        <v>0</v>
      </c>
      <c r="U26" s="118">
        <f t="shared" si="0"/>
        <v>720</v>
      </c>
      <c r="V26" s="4" t="s">
        <v>571</v>
      </c>
      <c r="W26" s="107" t="s">
        <v>614</v>
      </c>
    </row>
    <row r="27" spans="1:23" ht="20.100000000000001" customHeight="1" x14ac:dyDescent="0.3">
      <c r="A27" s="12">
        <v>23</v>
      </c>
      <c r="B27" s="120" t="s">
        <v>190</v>
      </c>
      <c r="C27" s="120" t="s">
        <v>189</v>
      </c>
      <c r="D27" s="102" t="s">
        <v>575</v>
      </c>
      <c r="E27" s="14">
        <v>45796</v>
      </c>
      <c r="F27" s="106" t="s">
        <v>585</v>
      </c>
      <c r="G27" s="13" t="s">
        <v>586</v>
      </c>
      <c r="H27" s="13" t="s">
        <v>587</v>
      </c>
      <c r="I27" s="13" t="s">
        <v>332</v>
      </c>
      <c r="J27" s="13" t="s">
        <v>474</v>
      </c>
      <c r="K27" s="14" t="s">
        <v>475</v>
      </c>
      <c r="L27" s="15">
        <v>357223801</v>
      </c>
      <c r="M27" s="13" t="s">
        <v>476</v>
      </c>
      <c r="N27" s="13">
        <v>42000</v>
      </c>
      <c r="O27" s="13">
        <v>670</v>
      </c>
      <c r="P27" s="16" t="s">
        <v>588</v>
      </c>
      <c r="Q27" s="16">
        <v>45546</v>
      </c>
      <c r="R27" s="13">
        <v>670</v>
      </c>
      <c r="S27" s="13">
        <v>0</v>
      </c>
      <c r="T27" s="13">
        <v>0</v>
      </c>
      <c r="U27" s="118">
        <f t="shared" si="0"/>
        <v>670</v>
      </c>
      <c r="V27" s="4" t="s">
        <v>571</v>
      </c>
      <c r="W27" s="107" t="s">
        <v>615</v>
      </c>
    </row>
    <row r="28" spans="1:23" ht="20.100000000000001" customHeight="1" x14ac:dyDescent="0.3">
      <c r="A28" s="12">
        <v>24</v>
      </c>
      <c r="B28" s="120" t="s">
        <v>190</v>
      </c>
      <c r="C28" s="120" t="s">
        <v>189</v>
      </c>
      <c r="D28" s="102" t="s">
        <v>575</v>
      </c>
      <c r="E28" s="14">
        <v>45796</v>
      </c>
      <c r="F28" s="106" t="s">
        <v>585</v>
      </c>
      <c r="G28" s="13" t="s">
        <v>586</v>
      </c>
      <c r="H28" s="13" t="s">
        <v>587</v>
      </c>
      <c r="I28" s="13" t="s">
        <v>332</v>
      </c>
      <c r="J28" s="13" t="s">
        <v>474</v>
      </c>
      <c r="K28" s="14" t="s">
        <v>475</v>
      </c>
      <c r="L28" s="15">
        <v>357223801</v>
      </c>
      <c r="M28" s="13" t="s">
        <v>476</v>
      </c>
      <c r="N28" s="13">
        <v>42000</v>
      </c>
      <c r="O28" s="13">
        <v>670</v>
      </c>
      <c r="P28" s="16" t="s">
        <v>588</v>
      </c>
      <c r="Q28" s="16">
        <v>45553</v>
      </c>
      <c r="R28" s="13">
        <v>670</v>
      </c>
      <c r="S28" s="13">
        <v>0</v>
      </c>
      <c r="T28" s="13">
        <v>0</v>
      </c>
      <c r="U28" s="118">
        <f t="shared" si="0"/>
        <v>670</v>
      </c>
      <c r="V28" s="4" t="s">
        <v>571</v>
      </c>
      <c r="W28" s="107" t="s">
        <v>616</v>
      </c>
    </row>
    <row r="29" spans="1:23" ht="20.100000000000001" customHeight="1" x14ac:dyDescent="0.3">
      <c r="A29" s="12">
        <v>25</v>
      </c>
      <c r="B29" s="120" t="s">
        <v>190</v>
      </c>
      <c r="C29" s="120" t="s">
        <v>189</v>
      </c>
      <c r="D29" s="102" t="s">
        <v>575</v>
      </c>
      <c r="E29" s="14">
        <v>45796</v>
      </c>
      <c r="F29" s="106" t="s">
        <v>585</v>
      </c>
      <c r="G29" s="13" t="s">
        <v>586</v>
      </c>
      <c r="H29" s="13" t="s">
        <v>587</v>
      </c>
      <c r="I29" s="13" t="s">
        <v>332</v>
      </c>
      <c r="J29" s="13" t="s">
        <v>474</v>
      </c>
      <c r="K29" s="14" t="s">
        <v>475</v>
      </c>
      <c r="L29" s="15">
        <v>357223801</v>
      </c>
      <c r="M29" s="13" t="s">
        <v>476</v>
      </c>
      <c r="N29" s="13">
        <v>42000</v>
      </c>
      <c r="O29" s="13">
        <v>670</v>
      </c>
      <c r="P29" s="16" t="s">
        <v>588</v>
      </c>
      <c r="Q29" s="16">
        <v>45574</v>
      </c>
      <c r="R29" s="13">
        <v>670</v>
      </c>
      <c r="S29" s="13">
        <v>0</v>
      </c>
      <c r="T29" s="13">
        <v>0</v>
      </c>
      <c r="U29" s="118">
        <f t="shared" si="0"/>
        <v>670</v>
      </c>
      <c r="V29" s="4" t="s">
        <v>571</v>
      </c>
      <c r="W29" s="107" t="s">
        <v>617</v>
      </c>
    </row>
    <row r="30" spans="1:23" ht="20.100000000000001" customHeight="1" x14ac:dyDescent="0.3">
      <c r="A30" s="12">
        <v>26</v>
      </c>
      <c r="B30" s="120" t="s">
        <v>190</v>
      </c>
      <c r="C30" s="120" t="s">
        <v>189</v>
      </c>
      <c r="D30" s="102" t="s">
        <v>575</v>
      </c>
      <c r="E30" s="14">
        <v>45796</v>
      </c>
      <c r="F30" s="106" t="s">
        <v>585</v>
      </c>
      <c r="G30" s="13" t="s">
        <v>586</v>
      </c>
      <c r="H30" s="13" t="s">
        <v>587</v>
      </c>
      <c r="I30" s="13" t="s">
        <v>332</v>
      </c>
      <c r="J30" s="13" t="s">
        <v>474</v>
      </c>
      <c r="K30" s="14" t="s">
        <v>475</v>
      </c>
      <c r="L30" s="15">
        <v>357223801</v>
      </c>
      <c r="M30" s="13" t="s">
        <v>476</v>
      </c>
      <c r="N30" s="13">
        <v>42000</v>
      </c>
      <c r="O30" s="13">
        <v>670</v>
      </c>
      <c r="P30" s="16" t="s">
        <v>588</v>
      </c>
      <c r="Q30" s="16">
        <v>45581</v>
      </c>
      <c r="R30" s="13">
        <v>670</v>
      </c>
      <c r="S30" s="13">
        <v>0</v>
      </c>
      <c r="T30" s="13">
        <v>0</v>
      </c>
      <c r="U30" s="118">
        <f t="shared" si="0"/>
        <v>670</v>
      </c>
      <c r="V30" s="4" t="s">
        <v>571</v>
      </c>
      <c r="W30" s="107" t="s">
        <v>618</v>
      </c>
    </row>
    <row r="31" spans="1:23" ht="20.100000000000001" customHeight="1" x14ac:dyDescent="0.3">
      <c r="A31" s="12">
        <v>27</v>
      </c>
      <c r="B31" s="120" t="s">
        <v>190</v>
      </c>
      <c r="C31" s="120" t="s">
        <v>189</v>
      </c>
      <c r="D31" s="102" t="s">
        <v>575</v>
      </c>
      <c r="E31" s="14">
        <v>45796</v>
      </c>
      <c r="F31" s="106" t="s">
        <v>585</v>
      </c>
      <c r="G31" s="13" t="s">
        <v>586</v>
      </c>
      <c r="H31" s="13" t="s">
        <v>587</v>
      </c>
      <c r="I31" s="13" t="s">
        <v>332</v>
      </c>
      <c r="J31" s="13" t="s">
        <v>474</v>
      </c>
      <c r="K31" s="14" t="s">
        <v>475</v>
      </c>
      <c r="L31" s="15">
        <v>357223801</v>
      </c>
      <c r="M31" s="13" t="s">
        <v>476</v>
      </c>
      <c r="N31" s="13">
        <v>42000</v>
      </c>
      <c r="O31" s="13">
        <v>670</v>
      </c>
      <c r="P31" s="16" t="s">
        <v>588</v>
      </c>
      <c r="Q31" s="16">
        <v>45588</v>
      </c>
      <c r="R31" s="13">
        <v>670</v>
      </c>
      <c r="S31" s="13">
        <v>0</v>
      </c>
      <c r="T31" s="13">
        <v>0</v>
      </c>
      <c r="U31" s="118">
        <f t="shared" si="0"/>
        <v>670</v>
      </c>
      <c r="V31" s="4" t="s">
        <v>571</v>
      </c>
      <c r="W31" s="107" t="s">
        <v>619</v>
      </c>
    </row>
    <row r="32" spans="1:23" ht="20.100000000000001" customHeight="1" x14ac:dyDescent="0.3">
      <c r="A32" s="12">
        <v>28</v>
      </c>
      <c r="B32" s="120" t="s">
        <v>190</v>
      </c>
      <c r="C32" s="120" t="s">
        <v>189</v>
      </c>
      <c r="D32" s="102" t="s">
        <v>575</v>
      </c>
      <c r="E32" s="14">
        <v>45796</v>
      </c>
      <c r="F32" s="106" t="s">
        <v>585</v>
      </c>
      <c r="G32" s="13" t="s">
        <v>586</v>
      </c>
      <c r="H32" s="13" t="s">
        <v>587</v>
      </c>
      <c r="I32" s="13" t="s">
        <v>332</v>
      </c>
      <c r="J32" s="13" t="s">
        <v>474</v>
      </c>
      <c r="K32" s="14" t="s">
        <v>475</v>
      </c>
      <c r="L32" s="15">
        <v>357223801</v>
      </c>
      <c r="M32" s="13" t="s">
        <v>476</v>
      </c>
      <c r="N32" s="13">
        <v>42000</v>
      </c>
      <c r="O32" s="13">
        <v>670</v>
      </c>
      <c r="P32" s="16" t="s">
        <v>588</v>
      </c>
      <c r="Q32" s="16">
        <v>45609</v>
      </c>
      <c r="R32" s="13">
        <v>670</v>
      </c>
      <c r="S32" s="13">
        <v>0</v>
      </c>
      <c r="T32" s="13">
        <v>0</v>
      </c>
      <c r="U32" s="118">
        <f t="shared" si="0"/>
        <v>670</v>
      </c>
      <c r="V32" s="4" t="s">
        <v>571</v>
      </c>
      <c r="W32" s="107" t="s">
        <v>620</v>
      </c>
    </row>
    <row r="33" spans="1:23" ht="20.100000000000001" customHeight="1" x14ac:dyDescent="0.3">
      <c r="A33" s="12">
        <v>29</v>
      </c>
      <c r="B33" s="120" t="s">
        <v>190</v>
      </c>
      <c r="C33" s="120" t="s">
        <v>189</v>
      </c>
      <c r="D33" s="102" t="s">
        <v>575</v>
      </c>
      <c r="E33" s="14">
        <v>45796</v>
      </c>
      <c r="F33" s="106" t="s">
        <v>585</v>
      </c>
      <c r="G33" s="13" t="s">
        <v>586</v>
      </c>
      <c r="H33" s="13" t="s">
        <v>587</v>
      </c>
      <c r="I33" s="13" t="s">
        <v>332</v>
      </c>
      <c r="J33" s="13" t="s">
        <v>474</v>
      </c>
      <c r="K33" s="14" t="s">
        <v>475</v>
      </c>
      <c r="L33" s="15">
        <v>357223801</v>
      </c>
      <c r="M33" s="13" t="s">
        <v>476</v>
      </c>
      <c r="N33" s="13">
        <v>42000</v>
      </c>
      <c r="O33" s="13">
        <v>670</v>
      </c>
      <c r="P33" s="16" t="s">
        <v>588</v>
      </c>
      <c r="Q33" s="16">
        <v>45623</v>
      </c>
      <c r="R33" s="13">
        <v>670</v>
      </c>
      <c r="S33" s="13">
        <v>0</v>
      </c>
      <c r="T33" s="13">
        <v>0</v>
      </c>
      <c r="U33" s="118">
        <f t="shared" si="0"/>
        <v>670</v>
      </c>
      <c r="V33" s="4" t="s">
        <v>571</v>
      </c>
      <c r="W33" s="107" t="s">
        <v>621</v>
      </c>
    </row>
    <row r="34" spans="1:23" ht="20.100000000000001" customHeight="1" x14ac:dyDescent="0.3">
      <c r="A34" s="12">
        <v>30</v>
      </c>
      <c r="B34" s="120" t="s">
        <v>190</v>
      </c>
      <c r="C34" s="120" t="s">
        <v>189</v>
      </c>
      <c r="D34" s="102" t="s">
        <v>575</v>
      </c>
      <c r="E34" s="14">
        <v>45796</v>
      </c>
      <c r="F34" s="106" t="s">
        <v>585</v>
      </c>
      <c r="G34" s="13" t="s">
        <v>586</v>
      </c>
      <c r="H34" s="13" t="s">
        <v>587</v>
      </c>
      <c r="I34" s="13" t="s">
        <v>332</v>
      </c>
      <c r="J34" s="13" t="s">
        <v>474</v>
      </c>
      <c r="K34" s="14" t="s">
        <v>475</v>
      </c>
      <c r="L34" s="15">
        <v>357223801</v>
      </c>
      <c r="M34" s="13" t="s">
        <v>476</v>
      </c>
      <c r="N34" s="13">
        <v>42000</v>
      </c>
      <c r="O34" s="13">
        <v>670</v>
      </c>
      <c r="P34" s="16" t="s">
        <v>588</v>
      </c>
      <c r="Q34" s="16">
        <v>45630</v>
      </c>
      <c r="R34" s="13">
        <v>670</v>
      </c>
      <c r="S34" s="13">
        <v>0</v>
      </c>
      <c r="T34" s="13">
        <v>0</v>
      </c>
      <c r="U34" s="118">
        <f t="shared" si="0"/>
        <v>670</v>
      </c>
      <c r="V34" s="4" t="s">
        <v>571</v>
      </c>
      <c r="W34" s="107" t="s">
        <v>622</v>
      </c>
    </row>
    <row r="35" spans="1:23" ht="20.100000000000001" customHeight="1" x14ac:dyDescent="0.3">
      <c r="A35" s="12">
        <v>31</v>
      </c>
      <c r="B35" s="120" t="s">
        <v>190</v>
      </c>
      <c r="C35" s="120" t="s">
        <v>189</v>
      </c>
      <c r="D35" s="102" t="s">
        <v>575</v>
      </c>
      <c r="E35" s="14">
        <v>45796</v>
      </c>
      <c r="F35" s="106" t="s">
        <v>585</v>
      </c>
      <c r="G35" s="13" t="s">
        <v>586</v>
      </c>
      <c r="H35" s="13" t="s">
        <v>587</v>
      </c>
      <c r="I35" s="13" t="s">
        <v>332</v>
      </c>
      <c r="J35" s="13" t="s">
        <v>474</v>
      </c>
      <c r="K35" s="14" t="s">
        <v>475</v>
      </c>
      <c r="L35" s="15">
        <v>357223801</v>
      </c>
      <c r="M35" s="13" t="s">
        <v>476</v>
      </c>
      <c r="N35" s="13">
        <v>42000</v>
      </c>
      <c r="O35" s="13">
        <v>670</v>
      </c>
      <c r="P35" s="16" t="s">
        <v>588</v>
      </c>
      <c r="Q35" s="16">
        <v>45637</v>
      </c>
      <c r="R35" s="13">
        <v>670</v>
      </c>
      <c r="S35" s="13">
        <v>0</v>
      </c>
      <c r="T35" s="13">
        <v>0</v>
      </c>
      <c r="U35" s="118">
        <f t="shared" si="0"/>
        <v>670</v>
      </c>
      <c r="V35" s="4" t="s">
        <v>571</v>
      </c>
      <c r="W35" s="107" t="s">
        <v>623</v>
      </c>
    </row>
    <row r="36" spans="1:23" ht="20.100000000000001" customHeight="1" x14ac:dyDescent="0.3">
      <c r="A36" s="12">
        <v>32</v>
      </c>
      <c r="B36" s="120" t="s">
        <v>190</v>
      </c>
      <c r="C36" s="120" t="s">
        <v>189</v>
      </c>
      <c r="D36" s="102" t="s">
        <v>575</v>
      </c>
      <c r="E36" s="14">
        <v>45796</v>
      </c>
      <c r="F36" s="106" t="s">
        <v>585</v>
      </c>
      <c r="G36" s="13" t="s">
        <v>586</v>
      </c>
      <c r="H36" s="13" t="s">
        <v>587</v>
      </c>
      <c r="I36" s="13" t="s">
        <v>332</v>
      </c>
      <c r="J36" s="13" t="s">
        <v>474</v>
      </c>
      <c r="K36" s="14" t="s">
        <v>475</v>
      </c>
      <c r="L36" s="15">
        <v>357223801</v>
      </c>
      <c r="M36" s="13" t="s">
        <v>476</v>
      </c>
      <c r="N36" s="13">
        <v>42000</v>
      </c>
      <c r="O36" s="13">
        <v>670</v>
      </c>
      <c r="P36" s="16" t="s">
        <v>588</v>
      </c>
      <c r="Q36" s="16">
        <v>45672</v>
      </c>
      <c r="R36" s="13">
        <v>670</v>
      </c>
      <c r="S36" s="13">
        <v>0</v>
      </c>
      <c r="T36" s="13">
        <v>0</v>
      </c>
      <c r="U36" s="118">
        <f t="shared" si="0"/>
        <v>670</v>
      </c>
      <c r="V36" s="4" t="s">
        <v>571</v>
      </c>
      <c r="W36" s="107" t="s">
        <v>624</v>
      </c>
    </row>
    <row r="37" spans="1:23" ht="20.100000000000001" customHeight="1" x14ac:dyDescent="0.3">
      <c r="A37" s="12">
        <v>33</v>
      </c>
      <c r="B37" s="120" t="s">
        <v>190</v>
      </c>
      <c r="C37" s="120" t="s">
        <v>189</v>
      </c>
      <c r="D37" s="102" t="s">
        <v>575</v>
      </c>
      <c r="E37" s="14">
        <v>45796</v>
      </c>
      <c r="F37" s="106" t="s">
        <v>585</v>
      </c>
      <c r="G37" s="13" t="s">
        <v>586</v>
      </c>
      <c r="H37" s="13" t="s">
        <v>587</v>
      </c>
      <c r="I37" s="13" t="s">
        <v>332</v>
      </c>
      <c r="J37" s="13" t="s">
        <v>474</v>
      </c>
      <c r="K37" s="14" t="s">
        <v>475</v>
      </c>
      <c r="L37" s="15">
        <v>357223801</v>
      </c>
      <c r="M37" s="13" t="s">
        <v>476</v>
      </c>
      <c r="N37" s="13">
        <v>42000</v>
      </c>
      <c r="O37" s="13">
        <v>670</v>
      </c>
      <c r="P37" s="16" t="s">
        <v>588</v>
      </c>
      <c r="Q37" s="16">
        <v>45686</v>
      </c>
      <c r="R37" s="13">
        <v>670</v>
      </c>
      <c r="S37" s="13">
        <v>0</v>
      </c>
      <c r="T37" s="13">
        <v>0</v>
      </c>
      <c r="U37" s="118">
        <f t="shared" si="0"/>
        <v>670</v>
      </c>
      <c r="V37" s="4" t="s">
        <v>571</v>
      </c>
      <c r="W37" s="107" t="s">
        <v>625</v>
      </c>
    </row>
    <row r="38" spans="1:23" ht="20.100000000000001" customHeight="1" x14ac:dyDescent="0.3">
      <c r="A38" s="12">
        <v>34</v>
      </c>
      <c r="B38" s="120" t="s">
        <v>190</v>
      </c>
      <c r="C38" s="120" t="s">
        <v>189</v>
      </c>
      <c r="D38" s="102" t="s">
        <v>575</v>
      </c>
      <c r="E38" s="14">
        <v>45796</v>
      </c>
      <c r="F38" s="106" t="s">
        <v>585</v>
      </c>
      <c r="G38" s="13" t="s">
        <v>586</v>
      </c>
      <c r="H38" s="13" t="s">
        <v>587</v>
      </c>
      <c r="I38" s="13" t="s">
        <v>332</v>
      </c>
      <c r="J38" s="13" t="s">
        <v>474</v>
      </c>
      <c r="K38" s="14" t="s">
        <v>475</v>
      </c>
      <c r="L38" s="15">
        <v>357223801</v>
      </c>
      <c r="M38" s="13" t="s">
        <v>476</v>
      </c>
      <c r="N38" s="13">
        <v>42000</v>
      </c>
      <c r="O38" s="13">
        <v>670</v>
      </c>
      <c r="P38" s="16" t="s">
        <v>588</v>
      </c>
      <c r="Q38" s="16">
        <v>45693</v>
      </c>
      <c r="R38" s="13">
        <v>670</v>
      </c>
      <c r="S38" s="13">
        <v>0</v>
      </c>
      <c r="T38" s="13">
        <v>0</v>
      </c>
      <c r="U38" s="118">
        <f t="shared" si="0"/>
        <v>670</v>
      </c>
      <c r="V38" s="4" t="s">
        <v>571</v>
      </c>
      <c r="W38" s="107" t="s">
        <v>626</v>
      </c>
    </row>
    <row r="39" spans="1:23" ht="20.100000000000001" customHeight="1" x14ac:dyDescent="0.3">
      <c r="A39" s="12">
        <v>35</v>
      </c>
      <c r="B39" s="120" t="s">
        <v>190</v>
      </c>
      <c r="C39" s="120" t="s">
        <v>189</v>
      </c>
      <c r="D39" s="102" t="s">
        <v>575</v>
      </c>
      <c r="E39" s="14">
        <v>45796</v>
      </c>
      <c r="F39" s="106" t="s">
        <v>585</v>
      </c>
      <c r="G39" s="13" t="s">
        <v>586</v>
      </c>
      <c r="H39" s="13" t="s">
        <v>587</v>
      </c>
      <c r="I39" s="13" t="s">
        <v>332</v>
      </c>
      <c r="J39" s="13" t="s">
        <v>474</v>
      </c>
      <c r="K39" s="14" t="s">
        <v>475</v>
      </c>
      <c r="L39" s="15">
        <v>357223801</v>
      </c>
      <c r="M39" s="13" t="s">
        <v>476</v>
      </c>
      <c r="N39" s="13">
        <v>42000</v>
      </c>
      <c r="O39" s="13">
        <v>670</v>
      </c>
      <c r="P39" s="16" t="s">
        <v>588</v>
      </c>
      <c r="Q39" s="16">
        <v>45700</v>
      </c>
      <c r="R39" s="13">
        <v>670</v>
      </c>
      <c r="S39" s="13">
        <v>0</v>
      </c>
      <c r="T39" s="13">
        <v>0</v>
      </c>
      <c r="U39" s="118">
        <f t="shared" si="0"/>
        <v>670</v>
      </c>
      <c r="V39" s="4" t="s">
        <v>571</v>
      </c>
      <c r="W39" s="107" t="s">
        <v>627</v>
      </c>
    </row>
    <row r="40" spans="1:23" ht="20.100000000000001" customHeight="1" x14ac:dyDescent="0.3">
      <c r="A40" s="12">
        <v>36</v>
      </c>
      <c r="B40" s="120" t="s">
        <v>190</v>
      </c>
      <c r="C40" s="120" t="s">
        <v>189</v>
      </c>
      <c r="D40" s="102" t="s">
        <v>575</v>
      </c>
      <c r="E40" s="14">
        <v>45796</v>
      </c>
      <c r="F40" s="106" t="s">
        <v>585</v>
      </c>
      <c r="G40" s="13" t="s">
        <v>586</v>
      </c>
      <c r="H40" s="13" t="s">
        <v>587</v>
      </c>
      <c r="I40" s="13" t="s">
        <v>332</v>
      </c>
      <c r="J40" s="13" t="s">
        <v>474</v>
      </c>
      <c r="K40" s="14" t="s">
        <v>475</v>
      </c>
      <c r="L40" s="15">
        <v>357223801</v>
      </c>
      <c r="M40" s="13" t="s">
        <v>476</v>
      </c>
      <c r="N40" s="13">
        <v>42000</v>
      </c>
      <c r="O40" s="13">
        <v>670</v>
      </c>
      <c r="P40" s="16" t="s">
        <v>588</v>
      </c>
      <c r="Q40" s="16">
        <v>45707</v>
      </c>
      <c r="R40" s="13">
        <v>670</v>
      </c>
      <c r="S40" s="13">
        <v>0</v>
      </c>
      <c r="T40" s="13">
        <v>0</v>
      </c>
      <c r="U40" s="118">
        <f t="shared" si="0"/>
        <v>670</v>
      </c>
      <c r="V40" s="4" t="s">
        <v>571</v>
      </c>
      <c r="W40" s="107" t="s">
        <v>628</v>
      </c>
    </row>
    <row r="41" spans="1:23" ht="20.100000000000001" customHeight="1" x14ac:dyDescent="0.3">
      <c r="A41" s="12">
        <v>37</v>
      </c>
      <c r="B41" s="120" t="s">
        <v>190</v>
      </c>
      <c r="C41" s="120" t="s">
        <v>189</v>
      </c>
      <c r="D41" s="102" t="s">
        <v>575</v>
      </c>
      <c r="E41" s="14">
        <v>45796</v>
      </c>
      <c r="F41" s="106" t="s">
        <v>585</v>
      </c>
      <c r="G41" s="13" t="s">
        <v>586</v>
      </c>
      <c r="H41" s="13" t="s">
        <v>587</v>
      </c>
      <c r="I41" s="13" t="s">
        <v>332</v>
      </c>
      <c r="J41" s="13" t="s">
        <v>474</v>
      </c>
      <c r="K41" s="14" t="s">
        <v>475</v>
      </c>
      <c r="L41" s="15">
        <v>357223801</v>
      </c>
      <c r="M41" s="13" t="s">
        <v>476</v>
      </c>
      <c r="N41" s="13">
        <v>42000</v>
      </c>
      <c r="O41" s="13">
        <v>670</v>
      </c>
      <c r="P41" s="16" t="s">
        <v>588</v>
      </c>
      <c r="Q41" s="16">
        <v>45714</v>
      </c>
      <c r="R41" s="13">
        <v>670</v>
      </c>
      <c r="S41" s="13">
        <v>0</v>
      </c>
      <c r="T41" s="13">
        <v>0</v>
      </c>
      <c r="U41" s="118">
        <f t="shared" si="0"/>
        <v>670</v>
      </c>
      <c r="V41" s="4" t="s">
        <v>571</v>
      </c>
      <c r="W41" s="107" t="s">
        <v>629</v>
      </c>
    </row>
    <row r="42" spans="1:23" ht="20.100000000000001" customHeight="1" x14ac:dyDescent="0.3">
      <c r="A42" s="12">
        <v>38</v>
      </c>
      <c r="B42" s="120" t="s">
        <v>190</v>
      </c>
      <c r="C42" s="120" t="s">
        <v>189</v>
      </c>
      <c r="D42" s="102" t="s">
        <v>575</v>
      </c>
      <c r="E42" s="14">
        <v>45796</v>
      </c>
      <c r="F42" s="106" t="s">
        <v>585</v>
      </c>
      <c r="G42" s="13" t="s">
        <v>586</v>
      </c>
      <c r="H42" s="13" t="s">
        <v>587</v>
      </c>
      <c r="I42" s="13" t="s">
        <v>332</v>
      </c>
      <c r="J42" s="13" t="s">
        <v>474</v>
      </c>
      <c r="K42" s="14" t="s">
        <v>475</v>
      </c>
      <c r="L42" s="15">
        <v>357223801</v>
      </c>
      <c r="M42" s="13" t="s">
        <v>476</v>
      </c>
      <c r="N42" s="13">
        <v>42000</v>
      </c>
      <c r="O42" s="13">
        <v>670</v>
      </c>
      <c r="P42" s="16" t="s">
        <v>588</v>
      </c>
      <c r="Q42" s="16">
        <v>45721</v>
      </c>
      <c r="R42" s="13">
        <v>670</v>
      </c>
      <c r="S42" s="13">
        <v>0</v>
      </c>
      <c r="T42" s="13">
        <v>0</v>
      </c>
      <c r="U42" s="118">
        <f t="shared" si="0"/>
        <v>670</v>
      </c>
      <c r="V42" s="4" t="s">
        <v>571</v>
      </c>
      <c r="W42" s="107" t="s">
        <v>630</v>
      </c>
    </row>
    <row r="43" spans="1:23" ht="20.100000000000001" customHeight="1" x14ac:dyDescent="0.3">
      <c r="A43" s="12">
        <v>39</v>
      </c>
      <c r="B43" s="120" t="s">
        <v>190</v>
      </c>
      <c r="C43" s="120" t="s">
        <v>189</v>
      </c>
      <c r="D43" s="102" t="s">
        <v>575</v>
      </c>
      <c r="E43" s="14">
        <v>45796</v>
      </c>
      <c r="F43" s="106" t="s">
        <v>585</v>
      </c>
      <c r="G43" s="13" t="s">
        <v>586</v>
      </c>
      <c r="H43" s="13" t="s">
        <v>587</v>
      </c>
      <c r="I43" s="13" t="s">
        <v>332</v>
      </c>
      <c r="J43" s="13" t="s">
        <v>474</v>
      </c>
      <c r="K43" s="14" t="s">
        <v>475</v>
      </c>
      <c r="L43" s="15">
        <v>357223801</v>
      </c>
      <c r="M43" s="13" t="s">
        <v>476</v>
      </c>
      <c r="N43" s="13">
        <v>42000</v>
      </c>
      <c r="O43" s="13">
        <v>670</v>
      </c>
      <c r="P43" s="16" t="s">
        <v>588</v>
      </c>
      <c r="Q43" s="16">
        <v>45742</v>
      </c>
      <c r="R43" s="13">
        <v>670</v>
      </c>
      <c r="S43" s="13">
        <v>0</v>
      </c>
      <c r="T43" s="13">
        <v>0</v>
      </c>
      <c r="U43" s="118">
        <f t="shared" si="0"/>
        <v>670</v>
      </c>
      <c r="V43" s="4" t="s">
        <v>571</v>
      </c>
      <c r="W43" s="107" t="s">
        <v>631</v>
      </c>
    </row>
    <row r="44" spans="1:23" ht="20.100000000000001" customHeight="1" x14ac:dyDescent="0.3">
      <c r="A44" s="12">
        <v>40</v>
      </c>
      <c r="B44" s="120" t="s">
        <v>190</v>
      </c>
      <c r="C44" s="120" t="s">
        <v>189</v>
      </c>
      <c r="D44" s="102" t="s">
        <v>575</v>
      </c>
      <c r="E44" s="14">
        <v>45796</v>
      </c>
      <c r="F44" s="106" t="s">
        <v>585</v>
      </c>
      <c r="G44" s="13" t="s">
        <v>586</v>
      </c>
      <c r="H44" s="13" t="s">
        <v>587</v>
      </c>
      <c r="I44" s="13" t="s">
        <v>561</v>
      </c>
      <c r="J44" s="13" t="s">
        <v>563</v>
      </c>
      <c r="K44" s="14" t="s">
        <v>564</v>
      </c>
      <c r="L44" s="15">
        <v>355455106</v>
      </c>
      <c r="M44" s="13" t="s">
        <v>565</v>
      </c>
      <c r="N44" s="13">
        <v>42000</v>
      </c>
      <c r="O44" s="13">
        <v>670</v>
      </c>
      <c r="P44" s="16" t="s">
        <v>588</v>
      </c>
      <c r="Q44" s="16">
        <v>45552</v>
      </c>
      <c r="R44" s="13">
        <v>670</v>
      </c>
      <c r="S44" s="13">
        <v>0</v>
      </c>
      <c r="T44" s="13">
        <v>0</v>
      </c>
      <c r="U44" s="118">
        <f t="shared" si="0"/>
        <v>670</v>
      </c>
      <c r="V44" s="4" t="s">
        <v>571</v>
      </c>
      <c r="W44" s="107" t="s">
        <v>632</v>
      </c>
    </row>
    <row r="45" spans="1:23" ht="20.100000000000001" customHeight="1" x14ac:dyDescent="0.3">
      <c r="A45" s="12">
        <v>41</v>
      </c>
      <c r="B45" s="120" t="s">
        <v>190</v>
      </c>
      <c r="C45" s="120" t="s">
        <v>189</v>
      </c>
      <c r="D45" s="102" t="s">
        <v>575</v>
      </c>
      <c r="E45" s="14">
        <v>45796</v>
      </c>
      <c r="F45" s="106" t="s">
        <v>585</v>
      </c>
      <c r="G45" s="13" t="s">
        <v>586</v>
      </c>
      <c r="H45" s="13" t="s">
        <v>587</v>
      </c>
      <c r="I45" s="13" t="s">
        <v>561</v>
      </c>
      <c r="J45" s="13" t="s">
        <v>563</v>
      </c>
      <c r="K45" s="14" t="s">
        <v>564</v>
      </c>
      <c r="L45" s="15">
        <v>355455106</v>
      </c>
      <c r="M45" s="13" t="s">
        <v>565</v>
      </c>
      <c r="N45" s="13">
        <v>42000</v>
      </c>
      <c r="O45" s="13">
        <v>670</v>
      </c>
      <c r="P45" s="16" t="s">
        <v>588</v>
      </c>
      <c r="Q45" s="16">
        <v>45601</v>
      </c>
      <c r="R45" s="13">
        <v>670</v>
      </c>
      <c r="S45" s="13">
        <v>0</v>
      </c>
      <c r="T45" s="13">
        <v>0</v>
      </c>
      <c r="U45" s="118">
        <f t="shared" si="0"/>
        <v>670</v>
      </c>
      <c r="V45" s="4" t="s">
        <v>571</v>
      </c>
      <c r="W45" s="107" t="s">
        <v>633</v>
      </c>
    </row>
    <row r="46" spans="1:23" ht="20.100000000000001" customHeight="1" x14ac:dyDescent="0.3">
      <c r="A46" s="12">
        <v>42</v>
      </c>
      <c r="B46" s="120" t="s">
        <v>190</v>
      </c>
      <c r="C46" s="120" t="s">
        <v>189</v>
      </c>
      <c r="D46" s="102" t="s">
        <v>575</v>
      </c>
      <c r="E46" s="14">
        <v>45796</v>
      </c>
      <c r="F46" s="106" t="s">
        <v>585</v>
      </c>
      <c r="G46" s="13" t="s">
        <v>586</v>
      </c>
      <c r="H46" s="13" t="s">
        <v>587</v>
      </c>
      <c r="I46" s="13" t="s">
        <v>561</v>
      </c>
      <c r="J46" s="13" t="s">
        <v>563</v>
      </c>
      <c r="K46" s="14" t="s">
        <v>564</v>
      </c>
      <c r="L46" s="15">
        <v>355455106</v>
      </c>
      <c r="M46" s="13" t="s">
        <v>565</v>
      </c>
      <c r="N46" s="13">
        <v>42000</v>
      </c>
      <c r="O46" s="13">
        <v>670</v>
      </c>
      <c r="P46" s="16" t="s">
        <v>588</v>
      </c>
      <c r="Q46" s="16">
        <v>45622</v>
      </c>
      <c r="R46" s="13">
        <v>670</v>
      </c>
      <c r="S46" s="13">
        <v>0</v>
      </c>
      <c r="T46" s="13">
        <v>0</v>
      </c>
      <c r="U46" s="118">
        <f t="shared" si="0"/>
        <v>670</v>
      </c>
      <c r="V46" s="4" t="s">
        <v>571</v>
      </c>
      <c r="W46" s="107" t="s">
        <v>634</v>
      </c>
    </row>
    <row r="47" spans="1:23" ht="20.100000000000001" customHeight="1" x14ac:dyDescent="0.3">
      <c r="A47" s="12">
        <v>43</v>
      </c>
      <c r="B47" s="120" t="s">
        <v>190</v>
      </c>
      <c r="C47" s="120" t="s">
        <v>189</v>
      </c>
      <c r="D47" s="102" t="s">
        <v>575</v>
      </c>
      <c r="E47" s="14">
        <v>45796</v>
      </c>
      <c r="F47" s="106" t="s">
        <v>585</v>
      </c>
      <c r="G47" s="13" t="s">
        <v>586</v>
      </c>
      <c r="H47" s="13" t="s">
        <v>587</v>
      </c>
      <c r="I47" s="13" t="s">
        <v>561</v>
      </c>
      <c r="J47" s="13" t="s">
        <v>563</v>
      </c>
      <c r="K47" s="14" t="s">
        <v>564</v>
      </c>
      <c r="L47" s="15">
        <v>355455106</v>
      </c>
      <c r="M47" s="13" t="s">
        <v>565</v>
      </c>
      <c r="N47" s="13">
        <v>42000</v>
      </c>
      <c r="O47" s="13">
        <v>670</v>
      </c>
      <c r="P47" s="16" t="s">
        <v>588</v>
      </c>
      <c r="Q47" s="16">
        <v>45629</v>
      </c>
      <c r="R47" s="13">
        <v>670</v>
      </c>
      <c r="S47" s="13">
        <v>0</v>
      </c>
      <c r="T47" s="13">
        <v>0</v>
      </c>
      <c r="U47" s="118">
        <f t="shared" si="0"/>
        <v>670</v>
      </c>
      <c r="V47" s="4" t="s">
        <v>571</v>
      </c>
      <c r="W47" s="107" t="s">
        <v>635</v>
      </c>
    </row>
    <row r="48" spans="1:23" ht="20.100000000000001" customHeight="1" x14ac:dyDescent="0.3">
      <c r="A48" s="12">
        <v>44</v>
      </c>
      <c r="B48" s="120" t="s">
        <v>190</v>
      </c>
      <c r="C48" s="120" t="s">
        <v>189</v>
      </c>
      <c r="D48" s="102" t="s">
        <v>575</v>
      </c>
      <c r="E48" s="14">
        <v>45796</v>
      </c>
      <c r="F48" s="106" t="s">
        <v>585</v>
      </c>
      <c r="G48" s="13" t="s">
        <v>586</v>
      </c>
      <c r="H48" s="13" t="s">
        <v>587</v>
      </c>
      <c r="I48" s="13" t="s">
        <v>561</v>
      </c>
      <c r="J48" s="13" t="s">
        <v>563</v>
      </c>
      <c r="K48" s="14" t="s">
        <v>564</v>
      </c>
      <c r="L48" s="15">
        <v>355455106</v>
      </c>
      <c r="M48" s="13" t="s">
        <v>565</v>
      </c>
      <c r="N48" s="13">
        <v>42000</v>
      </c>
      <c r="O48" s="13">
        <v>670</v>
      </c>
      <c r="P48" s="16" t="s">
        <v>588</v>
      </c>
      <c r="Q48" s="16">
        <v>45636</v>
      </c>
      <c r="R48" s="13">
        <v>670</v>
      </c>
      <c r="S48" s="13">
        <v>0</v>
      </c>
      <c r="T48" s="13">
        <v>0</v>
      </c>
      <c r="U48" s="118">
        <f t="shared" si="0"/>
        <v>670</v>
      </c>
      <c r="V48" s="4" t="s">
        <v>571</v>
      </c>
      <c r="W48" s="107" t="s">
        <v>636</v>
      </c>
    </row>
    <row r="49" spans="1:23" ht="20.100000000000001" customHeight="1" x14ac:dyDescent="0.3">
      <c r="A49" s="12">
        <v>45</v>
      </c>
      <c r="B49" s="120" t="s">
        <v>190</v>
      </c>
      <c r="C49" s="120" t="s">
        <v>189</v>
      </c>
      <c r="D49" s="102" t="s">
        <v>575</v>
      </c>
      <c r="E49" s="14">
        <v>45796</v>
      </c>
      <c r="F49" s="106" t="s">
        <v>585</v>
      </c>
      <c r="G49" s="13" t="s">
        <v>586</v>
      </c>
      <c r="H49" s="13" t="s">
        <v>587</v>
      </c>
      <c r="I49" s="13" t="s">
        <v>561</v>
      </c>
      <c r="J49" s="13" t="s">
        <v>563</v>
      </c>
      <c r="K49" s="14" t="s">
        <v>564</v>
      </c>
      <c r="L49" s="15">
        <v>355455106</v>
      </c>
      <c r="M49" s="13" t="s">
        <v>565</v>
      </c>
      <c r="N49" s="13">
        <v>42000</v>
      </c>
      <c r="O49" s="13">
        <v>670</v>
      </c>
      <c r="P49" s="16" t="s">
        <v>588</v>
      </c>
      <c r="Q49" s="16">
        <v>45643</v>
      </c>
      <c r="R49" s="13">
        <v>670</v>
      </c>
      <c r="S49" s="13">
        <v>0</v>
      </c>
      <c r="T49" s="13">
        <v>0</v>
      </c>
      <c r="U49" s="118">
        <f t="shared" si="0"/>
        <v>670</v>
      </c>
      <c r="V49" s="4" t="s">
        <v>571</v>
      </c>
      <c r="W49" s="107" t="s">
        <v>637</v>
      </c>
    </row>
    <row r="50" spans="1:23" ht="20.100000000000001" customHeight="1" x14ac:dyDescent="0.3">
      <c r="A50" s="12">
        <v>46</v>
      </c>
      <c r="B50" s="120" t="s">
        <v>190</v>
      </c>
      <c r="C50" s="120" t="s">
        <v>189</v>
      </c>
      <c r="D50" s="102" t="s">
        <v>575</v>
      </c>
      <c r="E50" s="14">
        <v>45796</v>
      </c>
      <c r="F50" s="106" t="s">
        <v>585</v>
      </c>
      <c r="G50" s="13" t="s">
        <v>586</v>
      </c>
      <c r="H50" s="13" t="s">
        <v>587</v>
      </c>
      <c r="I50" s="13" t="s">
        <v>561</v>
      </c>
      <c r="J50" s="13" t="s">
        <v>563</v>
      </c>
      <c r="K50" s="14" t="s">
        <v>564</v>
      </c>
      <c r="L50" s="15">
        <v>355455106</v>
      </c>
      <c r="M50" s="13" t="s">
        <v>565</v>
      </c>
      <c r="N50" s="13">
        <v>42000</v>
      </c>
      <c r="O50" s="13">
        <v>670</v>
      </c>
      <c r="P50" s="16" t="s">
        <v>588</v>
      </c>
      <c r="Q50" s="16">
        <v>45650</v>
      </c>
      <c r="R50" s="13">
        <v>670</v>
      </c>
      <c r="S50" s="13">
        <v>0</v>
      </c>
      <c r="T50" s="13">
        <v>0</v>
      </c>
      <c r="U50" s="118">
        <f t="shared" si="0"/>
        <v>670</v>
      </c>
      <c r="V50" s="4" t="s">
        <v>571</v>
      </c>
      <c r="W50" s="107" t="s">
        <v>638</v>
      </c>
    </row>
    <row r="51" spans="1:23" ht="20.100000000000001" customHeight="1" x14ac:dyDescent="0.3">
      <c r="A51" s="12">
        <v>47</v>
      </c>
      <c r="B51" s="120" t="s">
        <v>190</v>
      </c>
      <c r="C51" s="120" t="s">
        <v>189</v>
      </c>
      <c r="D51" s="102" t="s">
        <v>575</v>
      </c>
      <c r="E51" s="14">
        <v>45796</v>
      </c>
      <c r="F51" s="106" t="s">
        <v>585</v>
      </c>
      <c r="G51" s="13" t="s">
        <v>586</v>
      </c>
      <c r="H51" s="13" t="s">
        <v>587</v>
      </c>
      <c r="I51" s="13" t="s">
        <v>561</v>
      </c>
      <c r="J51" s="13" t="s">
        <v>563</v>
      </c>
      <c r="K51" s="14" t="s">
        <v>564</v>
      </c>
      <c r="L51" s="15">
        <v>355455106</v>
      </c>
      <c r="M51" s="13" t="s">
        <v>565</v>
      </c>
      <c r="N51" s="13">
        <v>42000</v>
      </c>
      <c r="O51" s="13">
        <v>670</v>
      </c>
      <c r="P51" s="16" t="s">
        <v>588</v>
      </c>
      <c r="Q51" s="16">
        <v>45657</v>
      </c>
      <c r="R51" s="13">
        <v>670</v>
      </c>
      <c r="S51" s="13">
        <v>0</v>
      </c>
      <c r="T51" s="13">
        <v>0</v>
      </c>
      <c r="U51" s="118">
        <f t="shared" si="0"/>
        <v>670</v>
      </c>
      <c r="V51" s="4" t="s">
        <v>571</v>
      </c>
      <c r="W51" s="107" t="s">
        <v>639</v>
      </c>
    </row>
    <row r="52" spans="1:23" ht="20.100000000000001" customHeight="1" x14ac:dyDescent="0.3">
      <c r="A52" s="12">
        <v>48</v>
      </c>
      <c r="B52" s="120" t="s">
        <v>190</v>
      </c>
      <c r="C52" s="120" t="s">
        <v>189</v>
      </c>
      <c r="D52" s="102" t="s">
        <v>575</v>
      </c>
      <c r="E52" s="14">
        <v>45796</v>
      </c>
      <c r="F52" s="106" t="s">
        <v>585</v>
      </c>
      <c r="G52" s="13" t="s">
        <v>586</v>
      </c>
      <c r="H52" s="13" t="s">
        <v>587</v>
      </c>
      <c r="I52" s="13" t="s">
        <v>561</v>
      </c>
      <c r="J52" s="13" t="s">
        <v>563</v>
      </c>
      <c r="K52" s="14" t="s">
        <v>564</v>
      </c>
      <c r="L52" s="15">
        <v>355455106</v>
      </c>
      <c r="M52" s="13" t="s">
        <v>565</v>
      </c>
      <c r="N52" s="13">
        <v>42000</v>
      </c>
      <c r="O52" s="13">
        <v>670</v>
      </c>
      <c r="P52" s="16" t="s">
        <v>588</v>
      </c>
      <c r="Q52" s="16">
        <v>45685</v>
      </c>
      <c r="R52" s="13">
        <v>670</v>
      </c>
      <c r="S52" s="13">
        <v>0</v>
      </c>
      <c r="T52" s="13">
        <v>0</v>
      </c>
      <c r="U52" s="118">
        <f t="shared" si="0"/>
        <v>670</v>
      </c>
      <c r="V52" s="4" t="s">
        <v>571</v>
      </c>
      <c r="W52" s="107" t="s">
        <v>640</v>
      </c>
    </row>
    <row r="53" spans="1:23" ht="20.100000000000001" customHeight="1" x14ac:dyDescent="0.3">
      <c r="A53" s="12">
        <v>49</v>
      </c>
      <c r="B53" s="120" t="s">
        <v>190</v>
      </c>
      <c r="C53" s="120" t="s">
        <v>189</v>
      </c>
      <c r="D53" s="102" t="s">
        <v>575</v>
      </c>
      <c r="E53" s="14">
        <v>45796</v>
      </c>
      <c r="F53" s="106" t="s">
        <v>585</v>
      </c>
      <c r="G53" s="13" t="s">
        <v>586</v>
      </c>
      <c r="H53" s="13" t="s">
        <v>587</v>
      </c>
      <c r="I53" s="13" t="s">
        <v>561</v>
      </c>
      <c r="J53" s="13" t="s">
        <v>567</v>
      </c>
      <c r="K53" s="14" t="s">
        <v>568</v>
      </c>
      <c r="L53" s="15">
        <v>355482406</v>
      </c>
      <c r="M53" s="13" t="s">
        <v>236</v>
      </c>
      <c r="N53" s="13">
        <v>45000</v>
      </c>
      <c r="O53" s="13">
        <v>720</v>
      </c>
      <c r="P53" s="16" t="s">
        <v>588</v>
      </c>
      <c r="Q53" s="16">
        <v>45517</v>
      </c>
      <c r="R53" s="13">
        <v>720</v>
      </c>
      <c r="S53" s="13">
        <v>0</v>
      </c>
      <c r="T53" s="13">
        <v>0</v>
      </c>
      <c r="U53" s="118">
        <f t="shared" si="0"/>
        <v>720</v>
      </c>
      <c r="V53" s="4" t="s">
        <v>571</v>
      </c>
      <c r="W53" s="107" t="s">
        <v>641</v>
      </c>
    </row>
    <row r="54" spans="1:23" ht="20.100000000000001" customHeight="1" x14ac:dyDescent="0.3">
      <c r="A54" s="12">
        <v>50</v>
      </c>
      <c r="B54" s="120" t="s">
        <v>190</v>
      </c>
      <c r="C54" s="120" t="s">
        <v>189</v>
      </c>
      <c r="D54" s="102" t="s">
        <v>575</v>
      </c>
      <c r="E54" s="14">
        <v>45796</v>
      </c>
      <c r="F54" s="106" t="s">
        <v>585</v>
      </c>
      <c r="G54" s="13" t="s">
        <v>586</v>
      </c>
      <c r="H54" s="13" t="s">
        <v>587</v>
      </c>
      <c r="I54" s="13" t="s">
        <v>561</v>
      </c>
      <c r="J54" s="13" t="s">
        <v>567</v>
      </c>
      <c r="K54" s="14" t="s">
        <v>568</v>
      </c>
      <c r="L54" s="15">
        <v>355482406</v>
      </c>
      <c r="M54" s="13" t="s">
        <v>236</v>
      </c>
      <c r="N54" s="13">
        <v>45000</v>
      </c>
      <c r="O54" s="13">
        <v>720</v>
      </c>
      <c r="P54" s="16" t="s">
        <v>588</v>
      </c>
      <c r="Q54" s="16">
        <v>45545</v>
      </c>
      <c r="R54" s="13">
        <v>720</v>
      </c>
      <c r="S54" s="13">
        <v>0</v>
      </c>
      <c r="T54" s="13">
        <v>0</v>
      </c>
      <c r="U54" s="118">
        <f t="shared" si="0"/>
        <v>720</v>
      </c>
      <c r="V54" s="4" t="s">
        <v>571</v>
      </c>
      <c r="W54" s="107" t="s">
        <v>642</v>
      </c>
    </row>
    <row r="55" spans="1:23" ht="20.100000000000001" customHeight="1" x14ac:dyDescent="0.3">
      <c r="A55" s="12">
        <v>51</v>
      </c>
      <c r="B55" s="120" t="s">
        <v>190</v>
      </c>
      <c r="C55" s="120" t="s">
        <v>189</v>
      </c>
      <c r="D55" s="102" t="s">
        <v>575</v>
      </c>
      <c r="E55" s="14">
        <v>45796</v>
      </c>
      <c r="F55" s="106" t="s">
        <v>585</v>
      </c>
      <c r="G55" s="13" t="s">
        <v>586</v>
      </c>
      <c r="H55" s="13" t="s">
        <v>587</v>
      </c>
      <c r="I55" s="13" t="s">
        <v>561</v>
      </c>
      <c r="J55" s="13" t="s">
        <v>567</v>
      </c>
      <c r="K55" s="14" t="s">
        <v>568</v>
      </c>
      <c r="L55" s="15">
        <v>355482406</v>
      </c>
      <c r="M55" s="13" t="s">
        <v>236</v>
      </c>
      <c r="N55" s="13">
        <v>45000</v>
      </c>
      <c r="O55" s="13">
        <v>720</v>
      </c>
      <c r="P55" s="16" t="s">
        <v>588</v>
      </c>
      <c r="Q55" s="16">
        <v>45552</v>
      </c>
      <c r="R55" s="13">
        <v>720</v>
      </c>
      <c r="S55" s="13">
        <v>0</v>
      </c>
      <c r="T55" s="13">
        <v>0</v>
      </c>
      <c r="U55" s="118">
        <f t="shared" si="0"/>
        <v>720</v>
      </c>
      <c r="V55" s="4" t="s">
        <v>571</v>
      </c>
      <c r="W55" s="107" t="s">
        <v>643</v>
      </c>
    </row>
    <row r="56" spans="1:23" ht="20.100000000000001" customHeight="1" x14ac:dyDescent="0.3">
      <c r="A56" s="12">
        <v>52</v>
      </c>
      <c r="B56" s="120" t="s">
        <v>190</v>
      </c>
      <c r="C56" s="120" t="s">
        <v>189</v>
      </c>
      <c r="D56" s="102" t="s">
        <v>575</v>
      </c>
      <c r="E56" s="14">
        <v>45796</v>
      </c>
      <c r="F56" s="106" t="s">
        <v>585</v>
      </c>
      <c r="G56" s="13" t="s">
        <v>586</v>
      </c>
      <c r="H56" s="13" t="s">
        <v>587</v>
      </c>
      <c r="I56" s="13" t="s">
        <v>561</v>
      </c>
      <c r="J56" s="13" t="s">
        <v>567</v>
      </c>
      <c r="K56" s="14" t="s">
        <v>568</v>
      </c>
      <c r="L56" s="15">
        <v>355482406</v>
      </c>
      <c r="M56" s="13" t="s">
        <v>236</v>
      </c>
      <c r="N56" s="13">
        <v>45000</v>
      </c>
      <c r="O56" s="13">
        <v>720</v>
      </c>
      <c r="P56" s="16" t="s">
        <v>588</v>
      </c>
      <c r="Q56" s="16">
        <v>45580</v>
      </c>
      <c r="R56" s="13">
        <v>720</v>
      </c>
      <c r="S56" s="13">
        <v>0</v>
      </c>
      <c r="T56" s="13">
        <v>0</v>
      </c>
      <c r="U56" s="118">
        <f t="shared" si="0"/>
        <v>720</v>
      </c>
      <c r="V56" s="4" t="s">
        <v>571</v>
      </c>
      <c r="W56" s="107" t="s">
        <v>644</v>
      </c>
    </row>
    <row r="57" spans="1:23" ht="20.100000000000001" customHeight="1" x14ac:dyDescent="0.3">
      <c r="A57" s="12">
        <v>53</v>
      </c>
      <c r="B57" s="120" t="s">
        <v>190</v>
      </c>
      <c r="C57" s="120" t="s">
        <v>189</v>
      </c>
      <c r="D57" s="102" t="s">
        <v>575</v>
      </c>
      <c r="E57" s="14">
        <v>45796</v>
      </c>
      <c r="F57" s="106" t="s">
        <v>585</v>
      </c>
      <c r="G57" s="13" t="s">
        <v>586</v>
      </c>
      <c r="H57" s="13" t="s">
        <v>587</v>
      </c>
      <c r="I57" s="13" t="s">
        <v>561</v>
      </c>
      <c r="J57" s="13" t="s">
        <v>567</v>
      </c>
      <c r="K57" s="14" t="s">
        <v>568</v>
      </c>
      <c r="L57" s="15">
        <v>355482406</v>
      </c>
      <c r="M57" s="13" t="s">
        <v>236</v>
      </c>
      <c r="N57" s="13">
        <v>45000</v>
      </c>
      <c r="O57" s="13">
        <v>720</v>
      </c>
      <c r="P57" s="16" t="s">
        <v>588</v>
      </c>
      <c r="Q57" s="16">
        <v>45587</v>
      </c>
      <c r="R57" s="13">
        <v>720</v>
      </c>
      <c r="S57" s="13">
        <v>0</v>
      </c>
      <c r="T57" s="13">
        <v>0</v>
      </c>
      <c r="U57" s="118">
        <f t="shared" si="0"/>
        <v>720</v>
      </c>
      <c r="V57" s="4" t="s">
        <v>571</v>
      </c>
      <c r="W57" s="107" t="s">
        <v>645</v>
      </c>
    </row>
    <row r="58" spans="1:23" ht="20.100000000000001" customHeight="1" x14ac:dyDescent="0.3">
      <c r="A58" s="12">
        <v>54</v>
      </c>
      <c r="B58" s="120" t="s">
        <v>190</v>
      </c>
      <c r="C58" s="120" t="s">
        <v>189</v>
      </c>
      <c r="D58" s="102" t="s">
        <v>575</v>
      </c>
      <c r="E58" s="14">
        <v>45796</v>
      </c>
      <c r="F58" s="106" t="s">
        <v>585</v>
      </c>
      <c r="G58" s="13" t="s">
        <v>586</v>
      </c>
      <c r="H58" s="13" t="s">
        <v>587</v>
      </c>
      <c r="I58" s="13" t="s">
        <v>561</v>
      </c>
      <c r="J58" s="13" t="s">
        <v>567</v>
      </c>
      <c r="K58" s="14" t="s">
        <v>568</v>
      </c>
      <c r="L58" s="15">
        <v>355482406</v>
      </c>
      <c r="M58" s="13" t="s">
        <v>236</v>
      </c>
      <c r="N58" s="13">
        <v>45000</v>
      </c>
      <c r="O58" s="13">
        <v>720</v>
      </c>
      <c r="P58" s="16" t="s">
        <v>588</v>
      </c>
      <c r="Q58" s="16">
        <v>45601</v>
      </c>
      <c r="R58" s="13">
        <v>720</v>
      </c>
      <c r="S58" s="13">
        <v>0</v>
      </c>
      <c r="T58" s="13">
        <v>0</v>
      </c>
      <c r="U58" s="118">
        <f t="shared" si="0"/>
        <v>720</v>
      </c>
      <c r="V58" s="4" t="s">
        <v>571</v>
      </c>
      <c r="W58" s="107" t="s">
        <v>612</v>
      </c>
    </row>
    <row r="59" spans="1:23" ht="20.100000000000001" customHeight="1" x14ac:dyDescent="0.3">
      <c r="A59" s="12">
        <v>55</v>
      </c>
      <c r="B59" s="120" t="s">
        <v>190</v>
      </c>
      <c r="C59" s="120" t="s">
        <v>189</v>
      </c>
      <c r="D59" s="102" t="s">
        <v>575</v>
      </c>
      <c r="E59" s="14">
        <v>45796</v>
      </c>
      <c r="F59" s="106" t="s">
        <v>585</v>
      </c>
      <c r="G59" s="13" t="s">
        <v>586</v>
      </c>
      <c r="H59" s="13" t="s">
        <v>587</v>
      </c>
      <c r="I59" s="13" t="s">
        <v>561</v>
      </c>
      <c r="J59" s="13" t="s">
        <v>567</v>
      </c>
      <c r="K59" s="14" t="s">
        <v>568</v>
      </c>
      <c r="L59" s="15">
        <v>355482406</v>
      </c>
      <c r="M59" s="13" t="s">
        <v>236</v>
      </c>
      <c r="N59" s="13">
        <v>45000</v>
      </c>
      <c r="O59" s="13">
        <v>720</v>
      </c>
      <c r="P59" s="16" t="s">
        <v>588</v>
      </c>
      <c r="Q59" s="16">
        <v>45622</v>
      </c>
      <c r="R59" s="13">
        <v>720</v>
      </c>
      <c r="S59" s="13">
        <v>0</v>
      </c>
      <c r="T59" s="13">
        <v>0</v>
      </c>
      <c r="U59" s="118">
        <f t="shared" si="0"/>
        <v>720</v>
      </c>
      <c r="V59" s="4" t="s">
        <v>571</v>
      </c>
      <c r="W59" s="107" t="s">
        <v>646</v>
      </c>
    </row>
    <row r="60" spans="1:23" ht="20.100000000000001" customHeight="1" x14ac:dyDescent="0.3">
      <c r="A60" s="12">
        <v>56</v>
      </c>
      <c r="B60" s="120" t="s">
        <v>190</v>
      </c>
      <c r="C60" s="120" t="s">
        <v>189</v>
      </c>
      <c r="D60" s="102" t="s">
        <v>575</v>
      </c>
      <c r="E60" s="14">
        <v>45796</v>
      </c>
      <c r="F60" s="106" t="s">
        <v>585</v>
      </c>
      <c r="G60" s="13" t="s">
        <v>586</v>
      </c>
      <c r="H60" s="13" t="s">
        <v>587</v>
      </c>
      <c r="I60" s="13" t="s">
        <v>561</v>
      </c>
      <c r="J60" s="13" t="s">
        <v>567</v>
      </c>
      <c r="K60" s="14" t="s">
        <v>568</v>
      </c>
      <c r="L60" s="15">
        <v>355482406</v>
      </c>
      <c r="M60" s="13" t="s">
        <v>236</v>
      </c>
      <c r="N60" s="13">
        <v>45000</v>
      </c>
      <c r="O60" s="13">
        <v>720</v>
      </c>
      <c r="P60" s="16" t="s">
        <v>588</v>
      </c>
      <c r="Q60" s="16">
        <v>45629</v>
      </c>
      <c r="R60" s="13">
        <v>720</v>
      </c>
      <c r="S60" s="13">
        <v>0</v>
      </c>
      <c r="T60" s="13">
        <v>0</v>
      </c>
      <c r="U60" s="118">
        <f t="shared" si="0"/>
        <v>720</v>
      </c>
      <c r="V60" s="4" t="s">
        <v>571</v>
      </c>
      <c r="W60" s="107" t="s">
        <v>613</v>
      </c>
    </row>
    <row r="61" spans="1:23" ht="20.100000000000001" customHeight="1" x14ac:dyDescent="0.3">
      <c r="A61" s="12">
        <v>57</v>
      </c>
      <c r="B61" s="120" t="s">
        <v>190</v>
      </c>
      <c r="C61" s="120" t="s">
        <v>189</v>
      </c>
      <c r="D61" s="102" t="s">
        <v>575</v>
      </c>
      <c r="E61" s="14">
        <v>45796</v>
      </c>
      <c r="F61" s="106" t="s">
        <v>585</v>
      </c>
      <c r="G61" s="13" t="s">
        <v>586</v>
      </c>
      <c r="H61" s="13" t="s">
        <v>587</v>
      </c>
      <c r="I61" s="13" t="s">
        <v>561</v>
      </c>
      <c r="J61" s="13" t="s">
        <v>567</v>
      </c>
      <c r="K61" s="14" t="s">
        <v>568</v>
      </c>
      <c r="L61" s="15">
        <v>355482406</v>
      </c>
      <c r="M61" s="13" t="s">
        <v>236</v>
      </c>
      <c r="N61" s="13">
        <v>45000</v>
      </c>
      <c r="O61" s="13">
        <v>720</v>
      </c>
      <c r="P61" s="16" t="s">
        <v>588</v>
      </c>
      <c r="Q61" s="16">
        <v>45636</v>
      </c>
      <c r="R61" s="13">
        <v>720</v>
      </c>
      <c r="S61" s="13">
        <v>0</v>
      </c>
      <c r="T61" s="13">
        <v>0</v>
      </c>
      <c r="U61" s="118">
        <f t="shared" si="0"/>
        <v>720</v>
      </c>
      <c r="V61" s="4" t="s">
        <v>571</v>
      </c>
      <c r="W61" s="107" t="s">
        <v>647</v>
      </c>
    </row>
    <row r="62" spans="1:23" ht="20.100000000000001" customHeight="1" x14ac:dyDescent="0.3">
      <c r="A62" s="12">
        <v>58</v>
      </c>
      <c r="B62" s="120" t="s">
        <v>190</v>
      </c>
      <c r="C62" s="120" t="s">
        <v>189</v>
      </c>
      <c r="D62" s="102" t="s">
        <v>575</v>
      </c>
      <c r="E62" s="14">
        <v>45796</v>
      </c>
      <c r="F62" s="106" t="s">
        <v>585</v>
      </c>
      <c r="G62" s="13" t="s">
        <v>586</v>
      </c>
      <c r="H62" s="13" t="s">
        <v>587</v>
      </c>
      <c r="I62" s="13" t="s">
        <v>561</v>
      </c>
      <c r="J62" s="13" t="s">
        <v>567</v>
      </c>
      <c r="K62" s="14" t="s">
        <v>568</v>
      </c>
      <c r="L62" s="15">
        <v>355482406</v>
      </c>
      <c r="M62" s="13" t="s">
        <v>236</v>
      </c>
      <c r="N62" s="13">
        <v>45000</v>
      </c>
      <c r="O62" s="13">
        <v>720</v>
      </c>
      <c r="P62" s="16" t="s">
        <v>588</v>
      </c>
      <c r="Q62" s="16">
        <v>45643</v>
      </c>
      <c r="R62" s="13">
        <v>720</v>
      </c>
      <c r="S62" s="13">
        <v>0</v>
      </c>
      <c r="T62" s="13">
        <v>0</v>
      </c>
      <c r="U62" s="118">
        <f t="shared" si="0"/>
        <v>720</v>
      </c>
      <c r="V62" s="4" t="s">
        <v>571</v>
      </c>
      <c r="W62" s="107" t="s">
        <v>648</v>
      </c>
    </row>
    <row r="63" spans="1:23" ht="20.100000000000001" customHeight="1" x14ac:dyDescent="0.3">
      <c r="A63" s="12">
        <v>59</v>
      </c>
      <c r="B63" s="120" t="s">
        <v>190</v>
      </c>
      <c r="C63" s="120" t="s">
        <v>189</v>
      </c>
      <c r="D63" s="102" t="s">
        <v>575</v>
      </c>
      <c r="E63" s="14">
        <v>45796</v>
      </c>
      <c r="F63" s="106" t="s">
        <v>585</v>
      </c>
      <c r="G63" s="13" t="s">
        <v>586</v>
      </c>
      <c r="H63" s="13" t="s">
        <v>587</v>
      </c>
      <c r="I63" s="13" t="s">
        <v>561</v>
      </c>
      <c r="J63" s="13" t="s">
        <v>567</v>
      </c>
      <c r="K63" s="14" t="s">
        <v>568</v>
      </c>
      <c r="L63" s="15">
        <v>355482406</v>
      </c>
      <c r="M63" s="13" t="s">
        <v>236</v>
      </c>
      <c r="N63" s="13">
        <v>45000</v>
      </c>
      <c r="O63" s="13">
        <v>720</v>
      </c>
      <c r="P63" s="16" t="s">
        <v>588</v>
      </c>
      <c r="Q63" s="16">
        <v>45650</v>
      </c>
      <c r="R63" s="13">
        <v>720</v>
      </c>
      <c r="S63" s="13">
        <v>0</v>
      </c>
      <c r="T63" s="13">
        <v>0</v>
      </c>
      <c r="U63" s="118">
        <f t="shared" si="0"/>
        <v>720</v>
      </c>
      <c r="V63" s="4" t="s">
        <v>571</v>
      </c>
      <c r="W63" s="107" t="s">
        <v>649</v>
      </c>
    </row>
    <row r="64" spans="1:23" ht="20.100000000000001" customHeight="1" x14ac:dyDescent="0.3">
      <c r="A64" s="12">
        <v>60</v>
      </c>
      <c r="B64" s="120" t="s">
        <v>190</v>
      </c>
      <c r="C64" s="120" t="s">
        <v>189</v>
      </c>
      <c r="D64" s="102" t="s">
        <v>575</v>
      </c>
      <c r="E64" s="14">
        <v>45796</v>
      </c>
      <c r="F64" s="106" t="s">
        <v>585</v>
      </c>
      <c r="G64" s="13" t="s">
        <v>586</v>
      </c>
      <c r="H64" s="13" t="s">
        <v>587</v>
      </c>
      <c r="I64" s="13" t="s">
        <v>561</v>
      </c>
      <c r="J64" s="13" t="s">
        <v>567</v>
      </c>
      <c r="K64" s="14" t="s">
        <v>568</v>
      </c>
      <c r="L64" s="15">
        <v>355482406</v>
      </c>
      <c r="M64" s="13" t="s">
        <v>236</v>
      </c>
      <c r="N64" s="13">
        <v>45000</v>
      </c>
      <c r="O64" s="13">
        <v>720</v>
      </c>
      <c r="P64" s="16" t="s">
        <v>588</v>
      </c>
      <c r="Q64" s="16">
        <v>45657</v>
      </c>
      <c r="R64" s="13">
        <v>720</v>
      </c>
      <c r="S64" s="13">
        <v>0</v>
      </c>
      <c r="T64" s="13">
        <v>0</v>
      </c>
      <c r="U64" s="118">
        <f t="shared" si="0"/>
        <v>720</v>
      </c>
      <c r="V64" s="4" t="s">
        <v>571</v>
      </c>
      <c r="W64" s="107" t="s">
        <v>650</v>
      </c>
    </row>
    <row r="65" spans="1:23" ht="20.100000000000001" customHeight="1" x14ac:dyDescent="0.3">
      <c r="A65" s="12">
        <v>61</v>
      </c>
      <c r="B65" s="120" t="s">
        <v>190</v>
      </c>
      <c r="C65" s="120" t="s">
        <v>189</v>
      </c>
      <c r="D65" s="102" t="s">
        <v>575</v>
      </c>
      <c r="E65" s="14">
        <v>45796</v>
      </c>
      <c r="F65" s="106" t="s">
        <v>585</v>
      </c>
      <c r="G65" s="13" t="s">
        <v>586</v>
      </c>
      <c r="H65" s="13" t="s">
        <v>587</v>
      </c>
      <c r="I65" s="13" t="s">
        <v>561</v>
      </c>
      <c r="J65" s="13" t="s">
        <v>567</v>
      </c>
      <c r="K65" s="14" t="s">
        <v>568</v>
      </c>
      <c r="L65" s="15">
        <v>355482406</v>
      </c>
      <c r="M65" s="13" t="s">
        <v>236</v>
      </c>
      <c r="N65" s="13">
        <v>45000</v>
      </c>
      <c r="O65" s="13">
        <v>720</v>
      </c>
      <c r="P65" s="16" t="s">
        <v>588</v>
      </c>
      <c r="Q65" s="16">
        <v>45664</v>
      </c>
      <c r="R65" s="13">
        <v>720</v>
      </c>
      <c r="S65" s="13">
        <v>0</v>
      </c>
      <c r="T65" s="13">
        <v>0</v>
      </c>
      <c r="U65" s="118">
        <f t="shared" si="0"/>
        <v>720</v>
      </c>
      <c r="V65" s="4" t="s">
        <v>571</v>
      </c>
      <c r="W65" s="107" t="s">
        <v>651</v>
      </c>
    </row>
    <row r="66" spans="1:23" ht="20.100000000000001" customHeight="1" x14ac:dyDescent="0.3">
      <c r="A66" s="12">
        <v>62</v>
      </c>
      <c r="B66" s="120" t="s">
        <v>190</v>
      </c>
      <c r="C66" s="120" t="s">
        <v>189</v>
      </c>
      <c r="D66" s="102" t="s">
        <v>575</v>
      </c>
      <c r="E66" s="14">
        <v>45797</v>
      </c>
      <c r="F66" s="106" t="s">
        <v>585</v>
      </c>
      <c r="G66" s="13" t="s">
        <v>586</v>
      </c>
      <c r="H66" s="13" t="s">
        <v>587</v>
      </c>
      <c r="I66" s="13" t="s">
        <v>241</v>
      </c>
      <c r="J66" s="13" t="s">
        <v>557</v>
      </c>
      <c r="K66" s="14" t="s">
        <v>558</v>
      </c>
      <c r="L66" s="15">
        <v>357552318</v>
      </c>
      <c r="M66" s="13" t="s">
        <v>559</v>
      </c>
      <c r="N66" s="13">
        <v>42000</v>
      </c>
      <c r="O66" s="13">
        <v>670</v>
      </c>
      <c r="P66" s="16" t="s">
        <v>588</v>
      </c>
      <c r="Q66" s="16">
        <v>45706</v>
      </c>
      <c r="R66" s="13">
        <v>670</v>
      </c>
      <c r="S66" s="13">
        <v>0</v>
      </c>
      <c r="T66" s="13">
        <v>0</v>
      </c>
      <c r="U66" s="118">
        <f t="shared" si="0"/>
        <v>670</v>
      </c>
      <c r="V66" s="4" t="s">
        <v>571</v>
      </c>
      <c r="W66" s="107" t="s">
        <v>652</v>
      </c>
    </row>
    <row r="67" spans="1:23" ht="20.100000000000001" customHeight="1" x14ac:dyDescent="0.3">
      <c r="A67" s="12">
        <v>63</v>
      </c>
      <c r="B67" s="120" t="s">
        <v>190</v>
      </c>
      <c r="C67" s="120" t="s">
        <v>189</v>
      </c>
      <c r="D67" s="102" t="s">
        <v>575</v>
      </c>
      <c r="E67" s="14">
        <v>45797</v>
      </c>
      <c r="F67" s="106" t="s">
        <v>585</v>
      </c>
      <c r="G67" s="13" t="s">
        <v>586</v>
      </c>
      <c r="H67" s="13" t="s">
        <v>587</v>
      </c>
      <c r="I67" s="13" t="s">
        <v>241</v>
      </c>
      <c r="J67" s="13" t="s">
        <v>557</v>
      </c>
      <c r="K67" s="14" t="s">
        <v>558</v>
      </c>
      <c r="L67" s="15">
        <v>357552318</v>
      </c>
      <c r="M67" s="13" t="s">
        <v>559</v>
      </c>
      <c r="N67" s="13">
        <v>42000</v>
      </c>
      <c r="O67" s="13">
        <v>670</v>
      </c>
      <c r="P67" s="16" t="s">
        <v>588</v>
      </c>
      <c r="Q67" s="16">
        <v>45713</v>
      </c>
      <c r="R67" s="13">
        <v>670</v>
      </c>
      <c r="S67" s="13">
        <v>0</v>
      </c>
      <c r="T67" s="13">
        <v>0</v>
      </c>
      <c r="U67" s="118">
        <f t="shared" si="0"/>
        <v>670</v>
      </c>
      <c r="V67" s="4" t="s">
        <v>571</v>
      </c>
      <c r="W67" s="107" t="s">
        <v>653</v>
      </c>
    </row>
    <row r="68" spans="1:23" ht="20.100000000000001" customHeight="1" x14ac:dyDescent="0.3">
      <c r="A68" s="12">
        <v>64</v>
      </c>
      <c r="B68" s="120" t="s">
        <v>190</v>
      </c>
      <c r="C68" s="120" t="s">
        <v>189</v>
      </c>
      <c r="D68" s="102" t="s">
        <v>575</v>
      </c>
      <c r="E68" s="14">
        <v>45797</v>
      </c>
      <c r="F68" s="106" t="s">
        <v>585</v>
      </c>
      <c r="G68" s="13" t="s">
        <v>586</v>
      </c>
      <c r="H68" s="13" t="s">
        <v>587</v>
      </c>
      <c r="I68" s="13" t="s">
        <v>241</v>
      </c>
      <c r="J68" s="13" t="s">
        <v>557</v>
      </c>
      <c r="K68" s="14" t="s">
        <v>558</v>
      </c>
      <c r="L68" s="15">
        <v>357552318</v>
      </c>
      <c r="M68" s="13" t="s">
        <v>559</v>
      </c>
      <c r="N68" s="13">
        <v>42000</v>
      </c>
      <c r="O68" s="13">
        <v>670</v>
      </c>
      <c r="P68" s="16" t="s">
        <v>588</v>
      </c>
      <c r="Q68" s="16">
        <v>45734</v>
      </c>
      <c r="R68" s="13">
        <v>670</v>
      </c>
      <c r="S68" s="13">
        <v>0</v>
      </c>
      <c r="T68" s="13">
        <v>0</v>
      </c>
      <c r="U68" s="118">
        <f t="shared" si="0"/>
        <v>670</v>
      </c>
      <c r="V68" s="4" t="s">
        <v>571</v>
      </c>
      <c r="W68" s="107" t="s">
        <v>654</v>
      </c>
    </row>
    <row r="69" spans="1:23" ht="20.100000000000001" customHeight="1" x14ac:dyDescent="0.3">
      <c r="A69" s="12">
        <v>65</v>
      </c>
      <c r="B69" s="120" t="s">
        <v>190</v>
      </c>
      <c r="C69" s="120" t="s">
        <v>189</v>
      </c>
      <c r="D69" s="102" t="s">
        <v>575</v>
      </c>
      <c r="E69" s="14">
        <v>45797</v>
      </c>
      <c r="F69" s="106" t="s">
        <v>585</v>
      </c>
      <c r="G69" s="13" t="s">
        <v>586</v>
      </c>
      <c r="H69" s="13" t="s">
        <v>587</v>
      </c>
      <c r="I69" s="13" t="s">
        <v>241</v>
      </c>
      <c r="J69" s="13" t="s">
        <v>557</v>
      </c>
      <c r="K69" s="14" t="s">
        <v>558</v>
      </c>
      <c r="L69" s="15">
        <v>357552318</v>
      </c>
      <c r="M69" s="13" t="s">
        <v>559</v>
      </c>
      <c r="N69" s="13">
        <v>42000</v>
      </c>
      <c r="O69" s="13">
        <v>670</v>
      </c>
      <c r="P69" s="16" t="s">
        <v>588</v>
      </c>
      <c r="Q69" s="16">
        <v>45748</v>
      </c>
      <c r="R69" s="13">
        <v>670</v>
      </c>
      <c r="S69" s="13">
        <v>0</v>
      </c>
      <c r="T69" s="13">
        <v>0</v>
      </c>
      <c r="U69" s="118">
        <f t="shared" si="0"/>
        <v>670</v>
      </c>
      <c r="V69" s="4" t="s">
        <v>571</v>
      </c>
      <c r="W69" s="107" t="s">
        <v>655</v>
      </c>
    </row>
    <row r="70" spans="1:23" ht="20.100000000000001" customHeight="1" x14ac:dyDescent="0.3">
      <c r="A70" s="12">
        <v>66</v>
      </c>
      <c r="B70" s="120" t="s">
        <v>190</v>
      </c>
      <c r="C70" s="120" t="s">
        <v>189</v>
      </c>
      <c r="D70" s="102" t="s">
        <v>575</v>
      </c>
      <c r="E70" s="14">
        <v>45797</v>
      </c>
      <c r="F70" s="106" t="s">
        <v>585</v>
      </c>
      <c r="G70" s="13" t="s">
        <v>586</v>
      </c>
      <c r="H70" s="13" t="s">
        <v>587</v>
      </c>
      <c r="I70" s="13" t="s">
        <v>241</v>
      </c>
      <c r="J70" s="13" t="s">
        <v>557</v>
      </c>
      <c r="K70" s="14" t="s">
        <v>558</v>
      </c>
      <c r="L70" s="15">
        <v>357552318</v>
      </c>
      <c r="M70" s="13" t="s">
        <v>559</v>
      </c>
      <c r="N70" s="13">
        <v>42000</v>
      </c>
      <c r="O70" s="13">
        <v>670</v>
      </c>
      <c r="P70" s="16" t="s">
        <v>588</v>
      </c>
      <c r="Q70" s="16">
        <v>45755</v>
      </c>
      <c r="R70" s="13">
        <v>670</v>
      </c>
      <c r="S70" s="13">
        <v>0</v>
      </c>
      <c r="T70" s="13">
        <v>0</v>
      </c>
      <c r="U70" s="118">
        <f t="shared" si="0"/>
        <v>670</v>
      </c>
      <c r="V70" s="4" t="s">
        <v>571</v>
      </c>
      <c r="W70" s="107" t="s">
        <v>656</v>
      </c>
    </row>
    <row r="71" spans="1:23" ht="20.100000000000001" customHeight="1" x14ac:dyDescent="0.3">
      <c r="A71" s="12">
        <v>67</v>
      </c>
      <c r="B71" s="120" t="s">
        <v>190</v>
      </c>
      <c r="C71" s="120" t="s">
        <v>189</v>
      </c>
      <c r="D71" s="102" t="s">
        <v>575</v>
      </c>
      <c r="E71" s="14">
        <v>45797</v>
      </c>
      <c r="F71" s="106" t="s">
        <v>585</v>
      </c>
      <c r="G71" s="13" t="s">
        <v>586</v>
      </c>
      <c r="H71" s="13" t="s">
        <v>587</v>
      </c>
      <c r="I71" s="13" t="s">
        <v>241</v>
      </c>
      <c r="J71" s="13" t="s">
        <v>557</v>
      </c>
      <c r="K71" s="14" t="s">
        <v>558</v>
      </c>
      <c r="L71" s="15">
        <v>357552318</v>
      </c>
      <c r="M71" s="13" t="s">
        <v>559</v>
      </c>
      <c r="N71" s="13">
        <v>42000</v>
      </c>
      <c r="O71" s="13">
        <v>670</v>
      </c>
      <c r="P71" s="16" t="s">
        <v>588</v>
      </c>
      <c r="Q71" s="16">
        <v>45776</v>
      </c>
      <c r="R71" s="13">
        <v>670</v>
      </c>
      <c r="S71" s="13">
        <v>0</v>
      </c>
      <c r="T71" s="13">
        <v>0</v>
      </c>
      <c r="U71" s="118">
        <f t="shared" si="0"/>
        <v>670</v>
      </c>
      <c r="V71" s="4" t="s">
        <v>571</v>
      </c>
      <c r="W71" s="107" t="s">
        <v>657</v>
      </c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8">
        <f t="shared" si="0"/>
        <v>0</v>
      </c>
      <c r="V72" s="4"/>
      <c r="W72" s="10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8">
        <f t="shared" si="0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8">
        <f t="shared" si="0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8">
        <f t="shared" si="0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8">
        <f t="shared" si="0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8">
        <f t="shared" si="0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8">
        <f t="shared" si="0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8">
        <f t="shared" si="0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8">
        <f t="shared" si="0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8">
        <f t="shared" si="0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8">
        <f t="shared" si="0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8">
        <f t="shared" si="0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8">
        <f t="shared" si="0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8">
        <f t="shared" si="0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8">
        <f t="shared" si="0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8">
        <f t="shared" si="0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8">
        <f t="shared" si="0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8">
        <f t="shared" si="0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8">
        <f t="shared" si="0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8">
        <f t="shared" si="0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8">
        <f t="shared" si="0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8">
        <f t="shared" si="0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8">
        <f t="shared" si="0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8">
        <f t="shared" si="0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8">
        <f t="shared" si="0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8">
        <f t="shared" si="0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8">
        <f t="shared" si="0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8">
        <f t="shared" si="0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8">
        <f t="shared" si="0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8">
        <f t="shared" si="0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8">
        <f t="shared" si="0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8">
        <f t="shared" si="0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8">
        <f t="shared" si="0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8">
        <f t="shared" si="0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8">
        <f t="shared" si="0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8">
        <f t="shared" si="0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8">
        <f t="shared" si="0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8">
        <f t="shared" si="0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8">
        <f t="shared" si="0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8">
        <f t="shared" si="0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8">
        <f t="shared" si="0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8">
        <f t="shared" si="0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8">
        <f t="shared" si="0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8">
        <f t="shared" si="0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8">
        <f t="shared" si="0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8">
        <f t="shared" si="0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8">
        <f t="shared" si="0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8">
        <f t="shared" si="0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8">
        <f t="shared" si="0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8">
        <f t="shared" si="0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8">
        <f t="shared" si="0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8">
        <f t="shared" ref="U123:U186" si="1">R123-(S123+T123)</f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8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8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8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8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8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8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8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8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8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8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8">
        <f t="shared" si="1"/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8">
        <f t="shared" si="1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8">
        <f t="shared" si="1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8">
        <f t="shared" si="1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8">
        <f t="shared" si="1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8">
        <f t="shared" si="1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8">
        <f t="shared" si="1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8">
        <f t="shared" si="1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8">
        <f t="shared" si="1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8">
        <f t="shared" si="1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8">
        <f t="shared" si="1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8">
        <f t="shared" si="1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8">
        <f t="shared" si="1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8">
        <f t="shared" si="1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8">
        <f t="shared" si="1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8">
        <f t="shared" si="1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8">
        <f t="shared" si="1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8">
        <f t="shared" si="1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8">
        <f t="shared" si="1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8">
        <f t="shared" si="1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8">
        <f t="shared" si="1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8">
        <f t="shared" si="1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8">
        <f t="shared" si="1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8">
        <f t="shared" si="1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8">
        <f t="shared" si="1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8">
        <f t="shared" si="1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8">
        <f t="shared" si="1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8">
        <f t="shared" si="1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8">
        <f t="shared" si="1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8">
        <f t="shared" si="1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8">
        <f t="shared" si="1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8">
        <f t="shared" si="1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8">
        <f t="shared" si="1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8">
        <f t="shared" si="1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8">
        <f t="shared" si="1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8">
        <f t="shared" si="1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8">
        <f t="shared" si="1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8">
        <f t="shared" si="1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8">
        <f t="shared" si="1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8">
        <f t="shared" si="1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8">
        <f t="shared" si="1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8">
        <f t="shared" si="1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8">
        <f t="shared" si="1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8">
        <f t="shared" si="1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8">
        <f t="shared" si="1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8">
        <f t="shared" si="1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8">
        <f t="shared" si="1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8">
        <f t="shared" si="1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8">
        <f t="shared" si="1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8">
        <f t="shared" si="1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8">
        <f t="shared" si="1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8">
        <f t="shared" si="1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8">
        <f t="shared" si="1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8">
        <f t="shared" ref="U187:U250" si="2">R187-(S187+T187)</f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8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8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8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8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8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8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8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8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8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8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8">
        <f t="shared" si="2"/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8">
        <f t="shared" si="2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8">
        <f t="shared" si="2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8">
        <f t="shared" si="2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8">
        <f t="shared" si="2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8">
        <f t="shared" si="2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8">
        <f t="shared" si="2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8">
        <f t="shared" si="2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8">
        <f t="shared" si="2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8">
        <f t="shared" si="2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8">
        <f t="shared" si="2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8">
        <f t="shared" si="2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8">
        <f t="shared" si="2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8">
        <f t="shared" si="2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8">
        <f t="shared" si="2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8">
        <f t="shared" si="2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8">
        <f t="shared" si="2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8">
        <f t="shared" si="2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8">
        <f t="shared" si="2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8">
        <f t="shared" si="2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8">
        <f t="shared" si="2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8">
        <f t="shared" si="2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8">
        <f t="shared" si="2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8">
        <f t="shared" si="2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8">
        <f t="shared" si="2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8">
        <f t="shared" si="2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8">
        <f t="shared" si="2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8">
        <f t="shared" si="2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8">
        <f t="shared" si="2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8">
        <f t="shared" si="2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8">
        <f t="shared" si="2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8">
        <f t="shared" si="2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8">
        <f t="shared" si="2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8">
        <f t="shared" si="2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8">
        <f t="shared" si="2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8">
        <f t="shared" si="2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8">
        <f t="shared" si="2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8">
        <f t="shared" si="2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8">
        <f t="shared" si="2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8">
        <f t="shared" si="2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8">
        <f t="shared" si="2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8">
        <f t="shared" si="2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8">
        <f t="shared" si="2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8">
        <f t="shared" si="2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8">
        <f t="shared" si="2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8">
        <f t="shared" si="2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8">
        <f t="shared" si="2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8">
        <f t="shared" si="2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8">
        <f t="shared" si="2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8">
        <f t="shared" si="2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8">
        <f t="shared" si="2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8">
        <f t="shared" si="2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8">
        <f t="shared" si="2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8">
        <f t="shared" ref="U251:U314" si="3">R251-(S251+T251)</f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8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8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8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8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8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8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8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8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8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8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8">
        <f t="shared" si="3"/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8">
        <f t="shared" si="3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8">
        <f t="shared" si="3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8">
        <f t="shared" si="3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8">
        <f t="shared" si="3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8">
        <f t="shared" si="3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8">
        <f t="shared" si="3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8">
        <f t="shared" si="3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8">
        <f t="shared" si="3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8">
        <f t="shared" si="3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8">
        <f t="shared" si="3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8">
        <f t="shared" si="3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8">
        <f t="shared" si="3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8">
        <f t="shared" si="3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8">
        <f t="shared" si="3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8">
        <f t="shared" si="3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8">
        <f t="shared" si="3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8">
        <f t="shared" si="3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8">
        <f t="shared" si="3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8">
        <f t="shared" si="3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8">
        <f t="shared" si="3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8">
        <f t="shared" si="3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8">
        <f t="shared" si="3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8">
        <f t="shared" si="3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8">
        <f t="shared" si="3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8">
        <f t="shared" si="3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8">
        <f t="shared" si="3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8">
        <f t="shared" si="3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8">
        <f t="shared" si="3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8">
        <f t="shared" si="3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8">
        <f t="shared" si="3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8">
        <f t="shared" si="3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8">
        <f t="shared" si="3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8">
        <f t="shared" si="3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8">
        <f t="shared" si="3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8">
        <f t="shared" si="3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8">
        <f t="shared" si="3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8">
        <f t="shared" si="3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8">
        <f t="shared" si="3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8">
        <f t="shared" si="3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8">
        <f t="shared" si="3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8">
        <f t="shared" si="3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8">
        <f t="shared" si="3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8">
        <f t="shared" si="3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8">
        <f t="shared" si="3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8">
        <f t="shared" si="3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8">
        <f t="shared" si="3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8">
        <f t="shared" si="3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8">
        <f t="shared" si="3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8">
        <f t="shared" si="3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8">
        <f t="shared" si="3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8">
        <f t="shared" si="3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8">
        <f t="shared" si="3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8">
        <f t="shared" ref="U315:U378" si="4">R315-(S315+T315)</f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8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8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8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8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8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8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8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8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8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8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8">
        <f t="shared" si="4"/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8">
        <f t="shared" si="4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8">
        <f t="shared" si="4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8">
        <f t="shared" si="4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8">
        <f t="shared" si="4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8">
        <f t="shared" si="4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8">
        <f t="shared" si="4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8">
        <f t="shared" si="4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8">
        <f t="shared" si="4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8">
        <f t="shared" si="4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8">
        <f t="shared" si="4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8">
        <f t="shared" si="4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8">
        <f t="shared" si="4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8">
        <f t="shared" si="4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8">
        <f t="shared" si="4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8">
        <f t="shared" si="4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8">
        <f t="shared" si="4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8">
        <f t="shared" si="4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8">
        <f t="shared" si="4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8">
        <f t="shared" si="4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8">
        <f t="shared" si="4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8">
        <f t="shared" si="4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8">
        <f t="shared" si="4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8">
        <f t="shared" si="4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8">
        <f t="shared" si="4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8">
        <f t="shared" si="4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8">
        <f t="shared" si="4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8">
        <f t="shared" si="4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8">
        <f t="shared" si="4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8">
        <f t="shared" si="4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8">
        <f t="shared" si="4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8">
        <f t="shared" si="4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8">
        <f t="shared" si="4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8">
        <f t="shared" si="4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8">
        <f t="shared" si="4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8">
        <f t="shared" si="4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8">
        <f t="shared" si="4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8">
        <f t="shared" si="4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8">
        <f t="shared" si="4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8">
        <f t="shared" si="4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8">
        <f t="shared" si="4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8">
        <f t="shared" si="4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8">
        <f t="shared" si="4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8">
        <f t="shared" si="4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8">
        <f t="shared" si="4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8">
        <f t="shared" si="4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8">
        <f t="shared" si="4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8">
        <f t="shared" si="4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8">
        <f t="shared" si="4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8">
        <f t="shared" si="4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8">
        <f t="shared" si="4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8">
        <f t="shared" si="4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8">
        <f t="shared" si="4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8">
        <f t="shared" ref="U379:U442" si="5">R379-(S379+T379)</f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8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8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8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8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8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8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8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8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8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8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8">
        <f t="shared" si="5"/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8">
        <f t="shared" si="5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8">
        <f t="shared" si="5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8">
        <f t="shared" si="5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8">
        <f t="shared" si="5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8">
        <f t="shared" si="5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8">
        <f t="shared" si="5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8">
        <f t="shared" si="5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8">
        <f t="shared" si="5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8">
        <f t="shared" si="5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8">
        <f t="shared" si="5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8">
        <f t="shared" si="5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8">
        <f t="shared" si="5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8">
        <f t="shared" si="5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8">
        <f t="shared" si="5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8">
        <f t="shared" si="5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8">
        <f t="shared" si="5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8">
        <f t="shared" si="5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8">
        <f t="shared" si="5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8">
        <f t="shared" si="5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8">
        <f t="shared" si="5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8">
        <f t="shared" si="5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8">
        <f t="shared" si="5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8">
        <f t="shared" si="5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8">
        <f t="shared" si="5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8">
        <f t="shared" si="5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8">
        <f t="shared" si="5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8">
        <f t="shared" si="5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8">
        <f t="shared" si="5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8">
        <f t="shared" si="5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8">
        <f t="shared" si="5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8">
        <f t="shared" si="5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8">
        <f t="shared" si="5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8">
        <f t="shared" si="5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8">
        <f t="shared" si="5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8">
        <f t="shared" si="5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8">
        <f t="shared" si="5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8">
        <f t="shared" si="5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8">
        <f t="shared" si="5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8">
        <f t="shared" si="5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8">
        <f t="shared" si="5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8">
        <f t="shared" si="5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8">
        <f t="shared" si="5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8">
        <f t="shared" si="5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8">
        <f t="shared" si="5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8">
        <f t="shared" si="5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8">
        <f t="shared" si="5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8">
        <f t="shared" si="5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8">
        <f t="shared" si="5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8">
        <f t="shared" si="5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8">
        <f t="shared" si="5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8">
        <f t="shared" si="5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8">
        <f t="shared" si="5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8">
        <f t="shared" ref="U443:U506" si="6">R443-(S443+T443)</f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8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8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8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8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8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8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8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8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8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8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8">
        <f t="shared" si="6"/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8">
        <f t="shared" si="6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8">
        <f t="shared" si="6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8">
        <f t="shared" si="6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8">
        <f t="shared" si="6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8">
        <f t="shared" si="6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8">
        <f t="shared" si="6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8">
        <f t="shared" si="6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8">
        <f t="shared" si="6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8">
        <f t="shared" si="6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8">
        <f t="shared" si="6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8">
        <f t="shared" si="6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8">
        <f t="shared" si="6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8">
        <f t="shared" si="6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8">
        <f t="shared" si="6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8">
        <f t="shared" si="6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8">
        <f t="shared" si="6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8">
        <f t="shared" si="6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8">
        <f t="shared" si="6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8">
        <f t="shared" si="6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8">
        <f t="shared" si="6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8">
        <f t="shared" si="6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8">
        <f t="shared" si="6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8">
        <f t="shared" si="6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8">
        <f t="shared" si="6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8">
        <f t="shared" si="6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8">
        <f t="shared" si="6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8">
        <f t="shared" si="6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8">
        <f t="shared" si="6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8">
        <f t="shared" si="6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8">
        <f t="shared" si="6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8">
        <f t="shared" si="6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8">
        <f t="shared" si="6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8">
        <f t="shared" si="6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8">
        <f t="shared" si="6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8">
        <f t="shared" si="6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8">
        <f t="shared" si="6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8">
        <f t="shared" si="6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8">
        <f t="shared" si="6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8">
        <f t="shared" si="6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8">
        <f t="shared" si="6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8">
        <f t="shared" si="6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8">
        <f t="shared" si="6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8">
        <f t="shared" si="6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8">
        <f t="shared" si="6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8">
        <f t="shared" si="6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8">
        <f t="shared" si="6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8">
        <f t="shared" si="6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8">
        <f t="shared" si="6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8">
        <f t="shared" si="6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8">
        <f t="shared" si="6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8">
        <f t="shared" si="6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8">
        <f t="shared" si="6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8">
        <f t="shared" ref="U507:U570" si="7">R507-(S507+T507)</f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8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8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8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8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8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8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8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8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8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8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8">
        <f t="shared" si="7"/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8">
        <f t="shared" si="7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8">
        <f t="shared" si="7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8">
        <f t="shared" si="7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8">
        <f t="shared" si="7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8">
        <f t="shared" si="7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8">
        <f t="shared" si="7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8">
        <f t="shared" si="7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8">
        <f t="shared" si="7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8">
        <f t="shared" si="7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8">
        <f t="shared" si="7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8">
        <f t="shared" si="7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8">
        <f t="shared" si="7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8">
        <f t="shared" si="7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8">
        <f t="shared" si="7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8">
        <f t="shared" si="7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8">
        <f t="shared" si="7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8">
        <f t="shared" si="7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8">
        <f t="shared" si="7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8">
        <f t="shared" si="7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8">
        <f t="shared" si="7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8">
        <f t="shared" si="7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8">
        <f t="shared" si="7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8">
        <f t="shared" si="7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8">
        <f t="shared" si="7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8">
        <f t="shared" si="7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8">
        <f t="shared" si="7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8">
        <f t="shared" si="7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8">
        <f t="shared" si="7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8">
        <f t="shared" si="7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8">
        <f t="shared" si="7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8">
        <f t="shared" si="7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8">
        <f t="shared" si="7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8">
        <f t="shared" si="7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8">
        <f t="shared" si="7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8">
        <f t="shared" si="7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8">
        <f t="shared" si="7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8">
        <f t="shared" si="7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8">
        <f t="shared" si="7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8">
        <f t="shared" si="7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8">
        <f t="shared" si="7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8">
        <f t="shared" si="7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8">
        <f t="shared" si="7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8">
        <f t="shared" si="7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8">
        <f t="shared" si="7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8">
        <f t="shared" si="7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8">
        <f t="shared" si="7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8">
        <f t="shared" si="7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8">
        <f t="shared" si="7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8">
        <f t="shared" si="7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8">
        <f t="shared" si="7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8">
        <f t="shared" si="7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8">
        <f t="shared" si="7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8">
        <f t="shared" ref="U571:U634" si="8">R571-(S571+T571)</f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8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8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8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8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8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8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8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8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8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8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8">
        <f t="shared" si="8"/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8">
        <f t="shared" si="8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8">
        <f t="shared" si="8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8">
        <f t="shared" si="8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8">
        <f t="shared" si="8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8">
        <f t="shared" si="8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8">
        <f t="shared" si="8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8">
        <f t="shared" si="8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8">
        <f t="shared" si="8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8">
        <f t="shared" si="8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8">
        <f t="shared" si="8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8">
        <f t="shared" si="8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8">
        <f t="shared" si="8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8">
        <f t="shared" si="8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8">
        <f t="shared" si="8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8">
        <f t="shared" si="8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8">
        <f t="shared" si="8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8">
        <f t="shared" si="8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8">
        <f t="shared" si="8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8">
        <f t="shared" si="8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8">
        <f t="shared" si="8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8">
        <f t="shared" si="8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8">
        <f t="shared" si="8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8">
        <f t="shared" si="8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8">
        <f t="shared" si="8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8">
        <f t="shared" si="8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8">
        <f t="shared" si="8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8">
        <f t="shared" si="8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8">
        <f t="shared" si="8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8">
        <f t="shared" si="8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8">
        <f t="shared" si="8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8">
        <f t="shared" si="8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8">
        <f t="shared" si="8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8">
        <f t="shared" si="8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8">
        <f t="shared" si="8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8">
        <f t="shared" si="8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8">
        <f t="shared" si="8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8">
        <f t="shared" si="8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8">
        <f t="shared" si="8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8">
        <f t="shared" si="8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8">
        <f t="shared" si="8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8">
        <f t="shared" si="8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8">
        <f t="shared" si="8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8">
        <f t="shared" si="8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8">
        <f t="shared" si="8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8">
        <f t="shared" si="8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8">
        <f t="shared" si="8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8">
        <f t="shared" si="8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8">
        <f t="shared" si="8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8">
        <f t="shared" si="8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8">
        <f t="shared" si="8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8">
        <f t="shared" si="8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8">
        <f t="shared" si="8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8">
        <f t="shared" ref="U635:U698" si="9">R635-(S635+T635)</f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8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8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8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8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8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8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8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8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8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8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8">
        <f t="shared" si="9"/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8">
        <f t="shared" si="9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8">
        <f t="shared" si="9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8">
        <f t="shared" si="9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8">
        <f t="shared" si="9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8">
        <f t="shared" si="9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8">
        <f t="shared" si="9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8">
        <f t="shared" si="9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8">
        <f t="shared" si="9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8">
        <f t="shared" si="9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8">
        <f t="shared" si="9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8">
        <f t="shared" si="9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8">
        <f t="shared" si="9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8">
        <f t="shared" si="9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8">
        <f t="shared" si="9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8">
        <f t="shared" si="9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8">
        <f t="shared" si="9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8">
        <f t="shared" si="9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8">
        <f t="shared" si="9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8">
        <f t="shared" si="9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8">
        <f t="shared" si="9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8">
        <f t="shared" si="9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8">
        <f t="shared" si="9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8">
        <f t="shared" si="9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8">
        <f t="shared" si="9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8">
        <f t="shared" si="9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8">
        <f t="shared" si="9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8">
        <f t="shared" si="9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8">
        <f t="shared" si="9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8">
        <f t="shared" si="9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8">
        <f t="shared" si="9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8">
        <f t="shared" si="9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8">
        <f t="shared" si="9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8">
        <f t="shared" si="9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8">
        <f t="shared" si="9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8">
        <f t="shared" si="9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8">
        <f t="shared" si="9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8">
        <f t="shared" si="9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8">
        <f t="shared" si="9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8">
        <f t="shared" si="9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8">
        <f t="shared" si="9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8">
        <f t="shared" si="9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8">
        <f t="shared" si="9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8">
        <f t="shared" si="9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8">
        <f t="shared" si="9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8">
        <f t="shared" si="9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8">
        <f t="shared" si="9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8">
        <f t="shared" si="9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8">
        <f t="shared" si="9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8">
        <f t="shared" si="9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8">
        <f t="shared" si="9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8">
        <f t="shared" si="9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8">
        <f t="shared" si="9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8">
        <f t="shared" ref="U699:U762" si="10">R699-(S699+T699)</f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8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8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8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8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8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8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8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8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8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8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8">
        <f t="shared" si="10"/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8">
        <f t="shared" si="10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8">
        <f t="shared" si="10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8">
        <f t="shared" si="10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8">
        <f t="shared" si="10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8">
        <f t="shared" si="10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8">
        <f t="shared" si="10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8">
        <f t="shared" si="10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8">
        <f t="shared" si="10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8">
        <f t="shared" si="10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8">
        <f t="shared" si="10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8">
        <f t="shared" si="10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8">
        <f t="shared" si="10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8">
        <f t="shared" si="10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8">
        <f t="shared" si="10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8">
        <f t="shared" si="10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8">
        <f t="shared" si="10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8">
        <f t="shared" si="10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8">
        <f t="shared" si="10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8">
        <f t="shared" si="10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8">
        <f t="shared" si="10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8">
        <f t="shared" si="10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8">
        <f t="shared" si="10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8">
        <f t="shared" si="10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8">
        <f t="shared" si="10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8">
        <f t="shared" si="10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8">
        <f t="shared" si="10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8">
        <f t="shared" si="10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8">
        <f t="shared" si="10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8">
        <f t="shared" si="10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8">
        <f t="shared" si="10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8">
        <f t="shared" si="10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8">
        <f t="shared" si="10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8">
        <f t="shared" si="10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8">
        <f t="shared" si="10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8">
        <f t="shared" si="10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8">
        <f t="shared" si="10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8">
        <f t="shared" si="10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8">
        <f t="shared" si="10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8">
        <f t="shared" si="10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8">
        <f t="shared" si="10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8">
        <f t="shared" si="10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8">
        <f t="shared" si="10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8">
        <f t="shared" si="10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8">
        <f t="shared" si="10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8">
        <f t="shared" si="10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8">
        <f t="shared" si="10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8">
        <f t="shared" si="10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8">
        <f t="shared" si="10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8">
        <f t="shared" si="10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8">
        <f t="shared" si="10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8">
        <f t="shared" si="10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8">
        <f t="shared" si="10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8">
        <f t="shared" ref="U763:U826" si="11">R763-(S763+T763)</f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8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8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8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8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8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8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8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8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8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8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8">
        <f t="shared" si="11"/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8">
        <f t="shared" si="11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8">
        <f t="shared" si="11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8">
        <f t="shared" si="11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8">
        <f t="shared" si="11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8">
        <f t="shared" si="11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8">
        <f t="shared" si="11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8">
        <f t="shared" si="11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8">
        <f t="shared" si="11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8">
        <f t="shared" si="11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8">
        <f t="shared" si="11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8">
        <f t="shared" si="11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8">
        <f t="shared" si="11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8">
        <f t="shared" si="11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8">
        <f t="shared" si="11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8">
        <f t="shared" si="11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8">
        <f t="shared" si="11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8">
        <f t="shared" si="11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8">
        <f t="shared" si="11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8">
        <f t="shared" si="11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8">
        <f t="shared" si="11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8">
        <f t="shared" si="11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8">
        <f t="shared" si="11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8">
        <f t="shared" si="11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8">
        <f t="shared" si="11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8">
        <f t="shared" si="11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8">
        <f t="shared" si="11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8">
        <f t="shared" si="11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8">
        <f t="shared" si="11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8">
        <f t="shared" si="11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8">
        <f t="shared" si="11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8">
        <f t="shared" si="11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8">
        <f t="shared" si="11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8">
        <f t="shared" si="11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8">
        <f t="shared" si="11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8">
        <f t="shared" si="11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8">
        <f t="shared" si="11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8">
        <f t="shared" si="11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8">
        <f t="shared" si="11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8">
        <f t="shared" si="11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8">
        <f t="shared" si="11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8">
        <f t="shared" si="11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8">
        <f t="shared" si="11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8">
        <f t="shared" si="11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8">
        <f t="shared" si="11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8">
        <f t="shared" si="11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8">
        <f t="shared" si="11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8">
        <f t="shared" si="11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8">
        <f t="shared" si="11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8">
        <f t="shared" si="11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8">
        <f t="shared" si="11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8">
        <f t="shared" si="11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8">
        <f t="shared" si="11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8">
        <f t="shared" ref="U827:U890" si="12">R827-(S827+T827)</f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8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8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8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8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8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8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8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8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8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8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8">
        <f t="shared" si="12"/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8">
        <f t="shared" si="12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8">
        <f t="shared" si="12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8">
        <f t="shared" si="12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8">
        <f t="shared" si="12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8">
        <f t="shared" si="12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8">
        <f t="shared" si="12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8">
        <f t="shared" si="12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8">
        <f t="shared" si="12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8">
        <f t="shared" si="12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8">
        <f t="shared" si="12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8">
        <f t="shared" si="12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8">
        <f t="shared" si="12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8">
        <f t="shared" si="12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8">
        <f t="shared" si="12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8">
        <f t="shared" si="12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8">
        <f t="shared" si="12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8">
        <f t="shared" si="12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8">
        <f t="shared" si="12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8">
        <f t="shared" si="12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8">
        <f t="shared" si="12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8">
        <f t="shared" si="12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8">
        <f t="shared" si="12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8">
        <f t="shared" si="12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8">
        <f t="shared" si="12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8">
        <f t="shared" si="12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8">
        <f t="shared" si="12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8">
        <f t="shared" si="12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8">
        <f t="shared" si="12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8">
        <f t="shared" si="12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8">
        <f t="shared" si="12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8">
        <f t="shared" si="12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8">
        <f t="shared" si="12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8">
        <f t="shared" si="12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8">
        <f t="shared" si="12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8">
        <f t="shared" si="12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8">
        <f t="shared" si="12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8">
        <f t="shared" si="12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8">
        <f t="shared" si="12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8">
        <f t="shared" si="12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8">
        <f t="shared" si="12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8">
        <f t="shared" si="12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8">
        <f t="shared" si="12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8">
        <f t="shared" si="12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8">
        <f t="shared" si="12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8">
        <f t="shared" si="12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8">
        <f t="shared" si="12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8">
        <f t="shared" si="12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8">
        <f t="shared" si="12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8">
        <f t="shared" si="12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8">
        <f t="shared" si="12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8">
        <f t="shared" si="12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8">
        <f t="shared" si="12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8">
        <f t="shared" ref="U891:U954" si="13">R891-(S891+T891)</f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8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8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8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8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8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8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8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8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8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8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8">
        <f t="shared" si="13"/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8">
        <f t="shared" si="13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8">
        <f t="shared" si="13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8">
        <f t="shared" si="13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8">
        <f t="shared" si="13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8">
        <f t="shared" si="13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8">
        <f t="shared" si="13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8">
        <f t="shared" si="13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8">
        <f t="shared" si="13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8">
        <f t="shared" si="13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8">
        <f t="shared" si="13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8">
        <f t="shared" si="13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8">
        <f t="shared" si="13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8">
        <f t="shared" si="13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8">
        <f t="shared" si="13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8">
        <f t="shared" si="13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8">
        <f t="shared" si="13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8">
        <f t="shared" si="13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8">
        <f t="shared" si="13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8">
        <f t="shared" si="13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8">
        <f t="shared" si="13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8">
        <f t="shared" si="13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8">
        <f t="shared" si="13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8">
        <f t="shared" si="13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8">
        <f t="shared" si="13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8">
        <f t="shared" si="13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8">
        <f t="shared" si="13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8">
        <f t="shared" si="13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8">
        <f t="shared" si="13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8">
        <f t="shared" si="13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8">
        <f t="shared" si="13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8">
        <f t="shared" si="13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8">
        <f t="shared" si="13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8">
        <f t="shared" si="13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8">
        <f t="shared" si="13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8">
        <f t="shared" si="13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8">
        <f t="shared" si="13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8">
        <f t="shared" si="13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8">
        <f t="shared" si="13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8">
        <f t="shared" si="13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8">
        <f t="shared" si="13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8">
        <f t="shared" si="13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8">
        <f t="shared" si="13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8">
        <f t="shared" si="13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8">
        <f t="shared" si="13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8">
        <f t="shared" si="13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8">
        <f t="shared" si="13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8">
        <f t="shared" si="13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8">
        <f t="shared" si="13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8">
        <f t="shared" si="13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8">
        <f t="shared" si="13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8">
        <f t="shared" si="13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8">
        <f t="shared" si="13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8">
        <f t="shared" ref="U955:U1004" si="14">R955-(S955+T955)</f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8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8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8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8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8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8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8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8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8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8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8">
        <f t="shared" si="14"/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8">
        <f t="shared" si="14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8">
        <f t="shared" si="14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8">
        <f t="shared" si="14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8">
        <f t="shared" si="14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8">
        <f t="shared" si="14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8">
        <f t="shared" si="14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8">
        <f t="shared" si="14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8">
        <f t="shared" si="14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8">
        <f t="shared" si="14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8">
        <f t="shared" si="14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8">
        <f t="shared" si="14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8">
        <f t="shared" si="14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8">
        <f t="shared" si="14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8">
        <f t="shared" si="14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8">
        <f t="shared" si="14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8">
        <f t="shared" si="14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8">
        <f t="shared" si="14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8">
        <f t="shared" si="14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8">
        <f t="shared" si="14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8">
        <f t="shared" si="14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8">
        <f t="shared" si="14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8">
        <f t="shared" si="14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8">
        <f t="shared" si="14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8">
        <f t="shared" si="14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8">
        <f t="shared" si="14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8">
        <f t="shared" si="14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8">
        <f t="shared" si="14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8">
        <f t="shared" si="14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8">
        <f t="shared" si="14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8">
        <f t="shared" si="14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8">
        <f t="shared" si="14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8">
        <f t="shared" si="14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8">
        <f t="shared" si="14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8">
        <f t="shared" si="14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8">
        <f t="shared" si="14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8">
        <f t="shared" si="14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8">
        <f t="shared" si="14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8">
        <f t="shared" si="14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2" stopIfTrue="1"/>
  </conditionalFormatting>
  <dataValidations count="4">
    <dataValidation type="custom" allowBlank="1" showInputMessage="1" showErrorMessage="1" sqref="D72:D1004" xr:uid="{64D1E907-3FB2-42C7-BBB0-7DFA20E5FA18}">
      <formula1>AND(LEN(D72)=11,OR(MID(D72,1,1)="F",MID(D72,1,1)="C"),ISNUMBER(VALUE(MID(D72,2,4))),MID(D72,6,1)="-",ISNUMBER(VALUE(MID(D72,7,5))))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72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00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77734375" defaultRowHeight="14.4" x14ac:dyDescent="0.3"/>
  <cols>
    <col min="1" max="23" width="8.77734375" style="30"/>
    <col min="24" max="24" width="12.33203125" style="30" bestFit="1" customWidth="1"/>
    <col min="25" max="25" width="18.88671875" style="30" bestFit="1" customWidth="1"/>
    <col min="26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7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19">
        <v>1</v>
      </c>
      <c r="B6" s="92" t="s">
        <v>185</v>
      </c>
      <c r="C6" s="92" t="s">
        <v>186</v>
      </c>
      <c r="D6" s="92" t="s">
        <v>187</v>
      </c>
      <c r="E6" s="92" t="s">
        <v>188</v>
      </c>
      <c r="F6" s="92" t="s">
        <v>189</v>
      </c>
      <c r="G6" s="92" t="s">
        <v>190</v>
      </c>
      <c r="H6" s="92" t="s">
        <v>189</v>
      </c>
      <c r="I6" s="92">
        <v>212449</v>
      </c>
      <c r="J6" s="92" t="s">
        <v>446</v>
      </c>
      <c r="K6" s="92">
        <v>212449</v>
      </c>
      <c r="L6" s="92" t="s">
        <v>239</v>
      </c>
      <c r="M6" s="92" t="s">
        <v>240</v>
      </c>
      <c r="N6" s="92">
        <v>482866</v>
      </c>
      <c r="O6" s="92" t="s">
        <v>561</v>
      </c>
      <c r="P6" s="92">
        <v>762244</v>
      </c>
      <c r="Q6" s="92" t="s">
        <v>562</v>
      </c>
      <c r="R6" s="92" t="s">
        <v>196</v>
      </c>
      <c r="S6" s="92" t="s">
        <v>563</v>
      </c>
      <c r="T6" s="92" t="s">
        <v>198</v>
      </c>
      <c r="U6" s="92" t="s">
        <v>199</v>
      </c>
      <c r="V6" s="92">
        <v>541</v>
      </c>
      <c r="W6" s="92" t="s">
        <v>200</v>
      </c>
      <c r="X6" s="92">
        <v>355455106</v>
      </c>
      <c r="Y6" s="92" t="s">
        <v>564</v>
      </c>
      <c r="Z6" s="92" t="s">
        <v>565</v>
      </c>
      <c r="AA6" s="92">
        <v>42000</v>
      </c>
      <c r="AB6" s="92"/>
      <c r="AC6" s="92">
        <v>75</v>
      </c>
      <c r="AD6" s="92" t="s">
        <v>203</v>
      </c>
      <c r="AE6" s="92" t="s">
        <v>256</v>
      </c>
      <c r="AF6" s="92">
        <v>670</v>
      </c>
      <c r="AG6" s="92">
        <v>670</v>
      </c>
      <c r="AH6" s="92" t="s">
        <v>253</v>
      </c>
      <c r="AI6" s="92">
        <v>22214.04</v>
      </c>
      <c r="AJ6" s="92">
        <v>6595.96</v>
      </c>
      <c r="AK6" s="92">
        <v>28810</v>
      </c>
      <c r="AL6" s="92">
        <v>19785.96</v>
      </c>
      <c r="AM6" s="92">
        <v>1600.04</v>
      </c>
      <c r="AN6" s="92">
        <v>21386</v>
      </c>
      <c r="AO6" s="92">
        <v>12042.04</v>
      </c>
      <c r="AP6" s="92">
        <v>1357.96</v>
      </c>
      <c r="AQ6" s="92">
        <v>13400</v>
      </c>
      <c r="AR6" s="92">
        <v>63</v>
      </c>
      <c r="AS6" s="92"/>
      <c r="AT6" s="92"/>
      <c r="AU6" s="92"/>
      <c r="AV6" s="92"/>
      <c r="AW6" s="92"/>
      <c r="AX6" s="92" t="s">
        <v>206</v>
      </c>
      <c r="AY6" s="92" t="s">
        <v>207</v>
      </c>
      <c r="AZ6" s="92"/>
      <c r="BA6" s="92">
        <v>0</v>
      </c>
      <c r="BB6" s="108">
        <v>45796</v>
      </c>
      <c r="BC6" s="108" t="s">
        <v>593</v>
      </c>
      <c r="BD6" s="106" t="s">
        <v>594</v>
      </c>
      <c r="BE6" s="34" t="s">
        <v>573</v>
      </c>
      <c r="BF6" s="116" t="s">
        <v>570</v>
      </c>
      <c r="BG6" s="76" t="s">
        <v>571</v>
      </c>
      <c r="BH6" s="115"/>
      <c r="BI6" s="106" t="s">
        <v>569</v>
      </c>
      <c r="BJ6" s="106" t="s">
        <v>574</v>
      </c>
      <c r="BK6" s="115">
        <v>6030</v>
      </c>
      <c r="BL6" s="107" t="s">
        <v>581</v>
      </c>
    </row>
    <row r="7" spans="1:64" ht="15" customHeight="1" x14ac:dyDescent="0.3">
      <c r="A7" s="92">
        <v>2</v>
      </c>
      <c r="B7" s="92" t="s">
        <v>185</v>
      </c>
      <c r="C7" s="92" t="s">
        <v>186</v>
      </c>
      <c r="D7" s="92" t="s">
        <v>187</v>
      </c>
      <c r="E7" s="92" t="s">
        <v>188</v>
      </c>
      <c r="F7" s="92" t="s">
        <v>189</v>
      </c>
      <c r="G7" s="92" t="s">
        <v>190</v>
      </c>
      <c r="H7" s="92" t="s">
        <v>189</v>
      </c>
      <c r="I7" s="92">
        <v>212449</v>
      </c>
      <c r="J7" s="92" t="s">
        <v>446</v>
      </c>
      <c r="K7" s="92">
        <v>212449</v>
      </c>
      <c r="L7" s="92" t="s">
        <v>239</v>
      </c>
      <c r="M7" s="92" t="s">
        <v>240</v>
      </c>
      <c r="N7" s="92">
        <v>482866</v>
      </c>
      <c r="O7" s="92" t="s">
        <v>561</v>
      </c>
      <c r="P7" s="92">
        <v>785054</v>
      </c>
      <c r="Q7" s="92" t="s">
        <v>566</v>
      </c>
      <c r="R7" s="92" t="s">
        <v>196</v>
      </c>
      <c r="S7" s="92" t="s">
        <v>567</v>
      </c>
      <c r="T7" s="92" t="s">
        <v>209</v>
      </c>
      <c r="U7" s="92" t="s">
        <v>199</v>
      </c>
      <c r="V7" s="92">
        <v>541</v>
      </c>
      <c r="W7" s="92" t="s">
        <v>200</v>
      </c>
      <c r="X7" s="92">
        <v>355482406</v>
      </c>
      <c r="Y7" s="92" t="s">
        <v>568</v>
      </c>
      <c r="Z7" s="92" t="s">
        <v>236</v>
      </c>
      <c r="AA7" s="92">
        <v>45000</v>
      </c>
      <c r="AB7" s="92"/>
      <c r="AC7" s="92">
        <v>75</v>
      </c>
      <c r="AD7" s="92" t="s">
        <v>203</v>
      </c>
      <c r="AE7" s="92" t="s">
        <v>264</v>
      </c>
      <c r="AF7" s="92">
        <v>720</v>
      </c>
      <c r="AG7" s="92">
        <v>720</v>
      </c>
      <c r="AH7" s="92" t="s">
        <v>253</v>
      </c>
      <c r="AI7" s="92">
        <v>21345.99</v>
      </c>
      <c r="AJ7" s="92">
        <v>6734.01</v>
      </c>
      <c r="AK7" s="92">
        <v>28080</v>
      </c>
      <c r="AL7" s="92">
        <v>23654.01</v>
      </c>
      <c r="AM7" s="92">
        <v>2146.9899999999998</v>
      </c>
      <c r="AN7" s="92">
        <v>25801</v>
      </c>
      <c r="AO7" s="92">
        <v>14712.67</v>
      </c>
      <c r="AP7" s="92">
        <v>1847.33</v>
      </c>
      <c r="AQ7" s="92">
        <v>16560</v>
      </c>
      <c r="AR7" s="92">
        <v>62</v>
      </c>
      <c r="AS7" s="92"/>
      <c r="AT7" s="92"/>
      <c r="AU7" s="92"/>
      <c r="AV7" s="92"/>
      <c r="AW7" s="92"/>
      <c r="AX7" s="92" t="s">
        <v>206</v>
      </c>
      <c r="AY7" s="92" t="s">
        <v>207</v>
      </c>
      <c r="AZ7" s="92"/>
      <c r="BA7" s="92">
        <v>0</v>
      </c>
      <c r="BB7" s="108">
        <v>45796</v>
      </c>
      <c r="BC7" s="108" t="s">
        <v>593</v>
      </c>
      <c r="BD7" s="106" t="s">
        <v>594</v>
      </c>
      <c r="BE7" s="34" t="s">
        <v>572</v>
      </c>
      <c r="BF7" s="116" t="s">
        <v>570</v>
      </c>
      <c r="BG7" s="76" t="s">
        <v>571</v>
      </c>
      <c r="BH7" s="115"/>
      <c r="BI7" s="106" t="s">
        <v>569</v>
      </c>
      <c r="BJ7" s="106" t="s">
        <v>574</v>
      </c>
      <c r="BK7" s="115">
        <v>9360</v>
      </c>
      <c r="BL7" s="107" t="s">
        <v>580</v>
      </c>
    </row>
    <row r="8" spans="1:64" ht="15" customHeight="1" x14ac:dyDescent="0.3">
      <c r="A8" s="92">
        <v>3</v>
      </c>
      <c r="B8" s="92" t="s">
        <v>185</v>
      </c>
      <c r="C8" s="92" t="s">
        <v>186</v>
      </c>
      <c r="D8" s="92" t="s">
        <v>187</v>
      </c>
      <c r="E8" s="92" t="s">
        <v>188</v>
      </c>
      <c r="F8" s="92" t="s">
        <v>189</v>
      </c>
      <c r="G8" s="92" t="s">
        <v>190</v>
      </c>
      <c r="H8" s="92" t="s">
        <v>189</v>
      </c>
      <c r="I8" s="92">
        <v>212449</v>
      </c>
      <c r="J8" s="92" t="s">
        <v>446</v>
      </c>
      <c r="K8" s="92">
        <v>212449</v>
      </c>
      <c r="L8" s="92" t="s">
        <v>192</v>
      </c>
      <c r="M8" s="92" t="s">
        <v>193</v>
      </c>
      <c r="N8" s="92">
        <v>486788</v>
      </c>
      <c r="O8" s="92" t="s">
        <v>447</v>
      </c>
      <c r="P8" s="92">
        <v>830301</v>
      </c>
      <c r="Q8" s="92" t="s">
        <v>448</v>
      </c>
      <c r="R8" s="92" t="s">
        <v>196</v>
      </c>
      <c r="S8" s="92" t="s">
        <v>449</v>
      </c>
      <c r="T8" s="92" t="s">
        <v>198</v>
      </c>
      <c r="U8" s="92" t="s">
        <v>199</v>
      </c>
      <c r="V8" s="92">
        <v>541</v>
      </c>
      <c r="W8" s="92" t="s">
        <v>200</v>
      </c>
      <c r="X8" s="92">
        <v>356290067</v>
      </c>
      <c r="Y8" s="92" t="s">
        <v>450</v>
      </c>
      <c r="Z8" s="92" t="s">
        <v>381</v>
      </c>
      <c r="AA8" s="92">
        <v>45000</v>
      </c>
      <c r="AB8" s="92"/>
      <c r="AC8" s="92">
        <v>75</v>
      </c>
      <c r="AD8" s="92" t="s">
        <v>203</v>
      </c>
      <c r="AE8" s="92" t="s">
        <v>382</v>
      </c>
      <c r="AF8" s="92">
        <v>720</v>
      </c>
      <c r="AG8" s="92">
        <v>720</v>
      </c>
      <c r="AH8" s="92" t="s">
        <v>451</v>
      </c>
      <c r="AI8" s="92">
        <v>23286.959999999999</v>
      </c>
      <c r="AJ8" s="92">
        <v>6953.04</v>
      </c>
      <c r="AK8" s="92">
        <v>30240</v>
      </c>
      <c r="AL8" s="92">
        <v>21713.040000000001</v>
      </c>
      <c r="AM8" s="92">
        <v>1796.96</v>
      </c>
      <c r="AN8" s="92">
        <v>23510</v>
      </c>
      <c r="AO8" s="92">
        <v>9555.0499999999993</v>
      </c>
      <c r="AP8" s="92">
        <v>1244.95</v>
      </c>
      <c r="AQ8" s="92">
        <v>10800</v>
      </c>
      <c r="AR8" s="92">
        <v>57</v>
      </c>
      <c r="AS8" s="92"/>
      <c r="AT8" s="92"/>
      <c r="AU8" s="92"/>
      <c r="AV8" s="92"/>
      <c r="AW8" s="92"/>
      <c r="AX8" s="108" t="s">
        <v>206</v>
      </c>
      <c r="AY8" s="108" t="s">
        <v>207</v>
      </c>
      <c r="AZ8" s="106"/>
      <c r="BA8" s="92">
        <v>0</v>
      </c>
      <c r="BB8" s="108">
        <v>45796</v>
      </c>
      <c r="BC8" s="108" t="s">
        <v>593</v>
      </c>
      <c r="BD8" s="106" t="s">
        <v>594</v>
      </c>
      <c r="BE8" s="34" t="s">
        <v>573</v>
      </c>
      <c r="BF8" s="116" t="s">
        <v>591</v>
      </c>
      <c r="BG8" s="76"/>
      <c r="BH8" s="115"/>
      <c r="BI8" s="106" t="s">
        <v>590</v>
      </c>
      <c r="BJ8" s="106"/>
      <c r="BK8" s="115"/>
      <c r="BL8" s="107" t="s">
        <v>589</v>
      </c>
    </row>
    <row r="9" spans="1:64" ht="15" customHeight="1" x14ac:dyDescent="0.3">
      <c r="A9" s="119">
        <v>4</v>
      </c>
      <c r="B9" s="92" t="s">
        <v>185</v>
      </c>
      <c r="C9" s="92" t="s">
        <v>186</v>
      </c>
      <c r="D9" s="92" t="s">
        <v>187</v>
      </c>
      <c r="E9" s="92" t="s">
        <v>188</v>
      </c>
      <c r="F9" s="92" t="s">
        <v>189</v>
      </c>
      <c r="G9" s="92" t="s">
        <v>190</v>
      </c>
      <c r="H9" s="92" t="s">
        <v>189</v>
      </c>
      <c r="I9" s="92">
        <v>212449</v>
      </c>
      <c r="J9" s="92" t="s">
        <v>446</v>
      </c>
      <c r="K9" s="92">
        <v>212449</v>
      </c>
      <c r="L9" s="92" t="s">
        <v>192</v>
      </c>
      <c r="M9" s="92" t="s">
        <v>193</v>
      </c>
      <c r="N9" s="92">
        <v>486788</v>
      </c>
      <c r="O9" s="92" t="s">
        <v>447</v>
      </c>
      <c r="P9" s="92">
        <v>825320</v>
      </c>
      <c r="Q9" s="92" t="s">
        <v>452</v>
      </c>
      <c r="R9" s="92" t="s">
        <v>196</v>
      </c>
      <c r="S9" s="92" t="s">
        <v>453</v>
      </c>
      <c r="T9" s="92" t="s">
        <v>198</v>
      </c>
      <c r="U9" s="92" t="s">
        <v>258</v>
      </c>
      <c r="V9" s="92">
        <v>541</v>
      </c>
      <c r="W9" s="92" t="s">
        <v>200</v>
      </c>
      <c r="X9" s="92">
        <v>355178724</v>
      </c>
      <c r="Y9" s="92" t="s">
        <v>454</v>
      </c>
      <c r="Z9" s="92" t="s">
        <v>345</v>
      </c>
      <c r="AA9" s="92">
        <v>45000</v>
      </c>
      <c r="AB9" s="92"/>
      <c r="AC9" s="92">
        <v>75</v>
      </c>
      <c r="AD9" s="92" t="s">
        <v>203</v>
      </c>
      <c r="AE9" s="92" t="s">
        <v>304</v>
      </c>
      <c r="AF9" s="92">
        <v>720</v>
      </c>
      <c r="AG9" s="92">
        <v>720</v>
      </c>
      <c r="AH9" s="92" t="s">
        <v>455</v>
      </c>
      <c r="AI9" s="92">
        <v>33584.629999999997</v>
      </c>
      <c r="AJ9" s="92">
        <v>8175.37</v>
      </c>
      <c r="AK9" s="92">
        <v>41760</v>
      </c>
      <c r="AL9" s="92">
        <v>11415.37</v>
      </c>
      <c r="AM9" s="92">
        <v>486.63</v>
      </c>
      <c r="AN9" s="92">
        <v>11902</v>
      </c>
      <c r="AO9" s="92">
        <v>4724.3999999999996</v>
      </c>
      <c r="AP9" s="92">
        <v>315.60000000000002</v>
      </c>
      <c r="AQ9" s="92">
        <v>5040</v>
      </c>
      <c r="AR9" s="92">
        <v>65</v>
      </c>
      <c r="AS9" s="92"/>
      <c r="AT9" s="92"/>
      <c r="AU9" s="92"/>
      <c r="AV9" s="92"/>
      <c r="AW9" s="92"/>
      <c r="AX9" s="108" t="s">
        <v>206</v>
      </c>
      <c r="AY9" s="108" t="s">
        <v>207</v>
      </c>
      <c r="AZ9" s="106"/>
      <c r="BA9" s="92">
        <v>0</v>
      </c>
      <c r="BB9" s="108">
        <v>45796</v>
      </c>
      <c r="BC9" s="108" t="s">
        <v>593</v>
      </c>
      <c r="BD9" s="106" t="s">
        <v>594</v>
      </c>
      <c r="BE9" s="34" t="s">
        <v>573</v>
      </c>
      <c r="BF9" s="116" t="s">
        <v>591</v>
      </c>
      <c r="BG9" s="76"/>
      <c r="BH9" s="115"/>
      <c r="BI9" s="106" t="s">
        <v>590</v>
      </c>
      <c r="BJ9" s="106"/>
      <c r="BK9" s="115"/>
      <c r="BL9" s="107" t="s">
        <v>589</v>
      </c>
    </row>
    <row r="10" spans="1:64" ht="15" customHeight="1" x14ac:dyDescent="0.3">
      <c r="A10" s="92">
        <v>5</v>
      </c>
      <c r="B10" s="92" t="s">
        <v>185</v>
      </c>
      <c r="C10" s="92" t="s">
        <v>186</v>
      </c>
      <c r="D10" s="92" t="s">
        <v>187</v>
      </c>
      <c r="E10" s="92" t="s">
        <v>188</v>
      </c>
      <c r="F10" s="92" t="s">
        <v>189</v>
      </c>
      <c r="G10" s="92" t="s">
        <v>190</v>
      </c>
      <c r="H10" s="92" t="s">
        <v>189</v>
      </c>
      <c r="I10" s="92">
        <v>212449</v>
      </c>
      <c r="J10" s="92" t="s">
        <v>446</v>
      </c>
      <c r="K10" s="92">
        <v>212449</v>
      </c>
      <c r="L10" s="92" t="s">
        <v>192</v>
      </c>
      <c r="M10" s="92" t="s">
        <v>193</v>
      </c>
      <c r="N10" s="92">
        <v>486788</v>
      </c>
      <c r="O10" s="92" t="s">
        <v>447</v>
      </c>
      <c r="P10" s="92">
        <v>781992</v>
      </c>
      <c r="Q10" s="92" t="s">
        <v>456</v>
      </c>
      <c r="R10" s="92" t="s">
        <v>196</v>
      </c>
      <c r="S10" s="92" t="s">
        <v>457</v>
      </c>
      <c r="T10" s="92" t="s">
        <v>198</v>
      </c>
      <c r="U10" s="92" t="s">
        <v>199</v>
      </c>
      <c r="V10" s="92">
        <v>541</v>
      </c>
      <c r="W10" s="92" t="s">
        <v>200</v>
      </c>
      <c r="X10" s="92">
        <v>356080110</v>
      </c>
      <c r="Y10" s="92" t="s">
        <v>458</v>
      </c>
      <c r="Z10" s="92" t="s">
        <v>459</v>
      </c>
      <c r="AA10" s="92">
        <v>45000</v>
      </c>
      <c r="AB10" s="92"/>
      <c r="AC10" s="92">
        <v>75</v>
      </c>
      <c r="AD10" s="92" t="s">
        <v>203</v>
      </c>
      <c r="AE10" s="92" t="s">
        <v>460</v>
      </c>
      <c r="AF10" s="92">
        <v>720</v>
      </c>
      <c r="AG10" s="92">
        <v>720</v>
      </c>
      <c r="AH10" s="92" t="s">
        <v>330</v>
      </c>
      <c r="AI10" s="92">
        <v>33503.72</v>
      </c>
      <c r="AJ10" s="92">
        <v>8256.2800000000007</v>
      </c>
      <c r="AK10" s="92">
        <v>41760</v>
      </c>
      <c r="AL10" s="92">
        <v>11496.28</v>
      </c>
      <c r="AM10" s="92">
        <v>493.72</v>
      </c>
      <c r="AN10" s="92">
        <v>11990</v>
      </c>
      <c r="AO10" s="92">
        <v>664.88</v>
      </c>
      <c r="AP10" s="92">
        <v>55.12</v>
      </c>
      <c r="AQ10" s="92">
        <v>720</v>
      </c>
      <c r="AR10" s="92">
        <v>59</v>
      </c>
      <c r="AS10" s="92"/>
      <c r="AT10" s="92"/>
      <c r="AU10" s="92"/>
      <c r="AV10" s="92"/>
      <c r="AW10" s="92"/>
      <c r="AX10" s="108" t="s">
        <v>206</v>
      </c>
      <c r="AY10" s="108" t="s">
        <v>207</v>
      </c>
      <c r="AZ10" s="106"/>
      <c r="BA10" s="92">
        <v>0</v>
      </c>
      <c r="BB10" s="108">
        <v>45796</v>
      </c>
      <c r="BC10" s="108" t="s">
        <v>593</v>
      </c>
      <c r="BD10" s="106" t="s">
        <v>594</v>
      </c>
      <c r="BE10" s="34" t="s">
        <v>573</v>
      </c>
      <c r="BF10" s="116" t="s">
        <v>591</v>
      </c>
      <c r="BG10" s="76"/>
      <c r="BH10" s="115"/>
      <c r="BI10" s="106" t="s">
        <v>590</v>
      </c>
      <c r="BJ10" s="106"/>
      <c r="BK10" s="115"/>
      <c r="BL10" s="107" t="s">
        <v>589</v>
      </c>
    </row>
    <row r="11" spans="1:64" x14ac:dyDescent="0.3">
      <c r="A11" s="92">
        <v>6</v>
      </c>
      <c r="B11" s="92" t="s">
        <v>185</v>
      </c>
      <c r="C11" s="92" t="s">
        <v>186</v>
      </c>
      <c r="D11" s="92" t="s">
        <v>187</v>
      </c>
      <c r="E11" s="92" t="s">
        <v>188</v>
      </c>
      <c r="F11" s="92" t="s">
        <v>189</v>
      </c>
      <c r="G11" s="92" t="s">
        <v>190</v>
      </c>
      <c r="H11" s="92" t="s">
        <v>189</v>
      </c>
      <c r="I11" s="92">
        <v>210145</v>
      </c>
      <c r="J11" s="92" t="s">
        <v>442</v>
      </c>
      <c r="K11" s="92">
        <v>210145</v>
      </c>
      <c r="L11" s="92" t="s">
        <v>192</v>
      </c>
      <c r="M11" s="92" t="s">
        <v>193</v>
      </c>
      <c r="N11" s="92">
        <v>476062</v>
      </c>
      <c r="O11" s="92" t="s">
        <v>443</v>
      </c>
      <c r="P11" s="92">
        <v>742709</v>
      </c>
      <c r="Q11" s="92" t="s">
        <v>444</v>
      </c>
      <c r="R11" s="92" t="s">
        <v>196</v>
      </c>
      <c r="S11" s="92" t="s">
        <v>445</v>
      </c>
      <c r="T11" s="92" t="s">
        <v>298</v>
      </c>
      <c r="U11" s="92" t="s">
        <v>199</v>
      </c>
      <c r="V11" s="92">
        <v>541</v>
      </c>
      <c r="W11" s="92" t="s">
        <v>200</v>
      </c>
      <c r="X11" s="92">
        <v>354393384</v>
      </c>
      <c r="Y11" s="92" t="s">
        <v>405</v>
      </c>
      <c r="Z11" s="92" t="s">
        <v>202</v>
      </c>
      <c r="AA11" s="92">
        <v>45000</v>
      </c>
      <c r="AB11" s="92"/>
      <c r="AC11" s="92">
        <v>75</v>
      </c>
      <c r="AD11" s="92" t="s">
        <v>203</v>
      </c>
      <c r="AE11" s="92" t="s">
        <v>204</v>
      </c>
      <c r="AF11" s="92">
        <v>720</v>
      </c>
      <c r="AG11" s="92">
        <v>720</v>
      </c>
      <c r="AH11" s="92" t="s">
        <v>213</v>
      </c>
      <c r="AI11" s="92">
        <v>37624.39</v>
      </c>
      <c r="AJ11" s="92">
        <v>8455.61</v>
      </c>
      <c r="AK11" s="92">
        <v>46080</v>
      </c>
      <c r="AL11" s="92">
        <v>7375.61</v>
      </c>
      <c r="AM11" s="92">
        <v>206.39</v>
      </c>
      <c r="AN11" s="92">
        <v>7582</v>
      </c>
      <c r="AO11" s="92">
        <v>4861.95</v>
      </c>
      <c r="AP11" s="92">
        <v>178.05</v>
      </c>
      <c r="AQ11" s="92">
        <v>5040</v>
      </c>
      <c r="AR11" s="92">
        <v>71</v>
      </c>
      <c r="AS11" s="92"/>
      <c r="AT11" s="92"/>
      <c r="AU11" s="92"/>
      <c r="AV11" s="92"/>
      <c r="AW11" s="92"/>
      <c r="AX11" s="108" t="s">
        <v>206</v>
      </c>
      <c r="AY11" s="108" t="s">
        <v>207</v>
      </c>
      <c r="AZ11" s="106"/>
      <c r="BA11" s="92">
        <v>0</v>
      </c>
      <c r="BB11" s="108">
        <v>45796</v>
      </c>
      <c r="BC11" s="108" t="s">
        <v>593</v>
      </c>
      <c r="BD11" s="106" t="s">
        <v>594</v>
      </c>
      <c r="BE11" s="34" t="s">
        <v>573</v>
      </c>
      <c r="BF11" s="116" t="s">
        <v>591</v>
      </c>
      <c r="BG11" s="76"/>
      <c r="BH11" s="115"/>
      <c r="BI11" s="106" t="s">
        <v>590</v>
      </c>
      <c r="BJ11" s="106"/>
      <c r="BK11" s="115"/>
      <c r="BL11" s="107" t="s">
        <v>589</v>
      </c>
    </row>
    <row r="12" spans="1:64" x14ac:dyDescent="0.3">
      <c r="A12" s="119">
        <v>7</v>
      </c>
      <c r="B12" s="92" t="s">
        <v>185</v>
      </c>
      <c r="C12" s="92" t="s">
        <v>186</v>
      </c>
      <c r="D12" s="92" t="s">
        <v>187</v>
      </c>
      <c r="E12" s="92" t="s">
        <v>188</v>
      </c>
      <c r="F12" s="92" t="s">
        <v>189</v>
      </c>
      <c r="G12" s="92" t="s">
        <v>190</v>
      </c>
      <c r="H12" s="92" t="s">
        <v>189</v>
      </c>
      <c r="I12" s="92">
        <v>209690</v>
      </c>
      <c r="J12" s="92" t="s">
        <v>430</v>
      </c>
      <c r="K12" s="92">
        <v>209690</v>
      </c>
      <c r="L12" s="92" t="s">
        <v>192</v>
      </c>
      <c r="M12" s="92" t="s">
        <v>193</v>
      </c>
      <c r="N12" s="92">
        <v>492134</v>
      </c>
      <c r="O12" s="92" t="s">
        <v>436</v>
      </c>
      <c r="P12" s="92">
        <v>785694</v>
      </c>
      <c r="Q12" s="92" t="s">
        <v>437</v>
      </c>
      <c r="R12" s="92" t="s">
        <v>196</v>
      </c>
      <c r="S12" s="92" t="s">
        <v>438</v>
      </c>
      <c r="T12" s="92" t="s">
        <v>244</v>
      </c>
      <c r="U12" s="92" t="s">
        <v>199</v>
      </c>
      <c r="V12" s="92">
        <v>541</v>
      </c>
      <c r="W12" s="92" t="s">
        <v>200</v>
      </c>
      <c r="X12" s="92">
        <v>355328701</v>
      </c>
      <c r="Y12" s="92" t="s">
        <v>439</v>
      </c>
      <c r="Z12" s="92" t="s">
        <v>440</v>
      </c>
      <c r="AA12" s="92">
        <v>45000</v>
      </c>
      <c r="AB12" s="92"/>
      <c r="AC12" s="92">
        <v>75</v>
      </c>
      <c r="AD12" s="92" t="s">
        <v>203</v>
      </c>
      <c r="AE12" s="92" t="s">
        <v>441</v>
      </c>
      <c r="AF12" s="92">
        <v>720</v>
      </c>
      <c r="AG12" s="92">
        <v>720</v>
      </c>
      <c r="AH12" s="92" t="s">
        <v>237</v>
      </c>
      <c r="AI12" s="92">
        <v>32721.17</v>
      </c>
      <c r="AJ12" s="92">
        <v>8318.83</v>
      </c>
      <c r="AK12" s="92">
        <v>41040</v>
      </c>
      <c r="AL12" s="92">
        <v>12278.83</v>
      </c>
      <c r="AM12" s="92">
        <v>562.16999999999996</v>
      </c>
      <c r="AN12" s="92">
        <v>12841</v>
      </c>
      <c r="AO12" s="92">
        <v>4695</v>
      </c>
      <c r="AP12" s="92">
        <v>345</v>
      </c>
      <c r="AQ12" s="92">
        <v>5040</v>
      </c>
      <c r="AR12" s="92">
        <v>64</v>
      </c>
      <c r="AS12" s="92"/>
      <c r="AT12" s="92"/>
      <c r="AU12" s="92"/>
      <c r="AV12" s="92"/>
      <c r="AW12" s="92"/>
      <c r="AX12" s="108" t="s">
        <v>206</v>
      </c>
      <c r="AY12" s="108" t="s">
        <v>207</v>
      </c>
      <c r="AZ12" s="106"/>
      <c r="BA12" s="92">
        <v>0</v>
      </c>
      <c r="BB12" s="108">
        <v>45796</v>
      </c>
      <c r="BC12" s="108" t="s">
        <v>593</v>
      </c>
      <c r="BD12" s="106" t="s">
        <v>594</v>
      </c>
      <c r="BE12" s="34" t="s">
        <v>573</v>
      </c>
      <c r="BF12" s="116" t="s">
        <v>591</v>
      </c>
      <c r="BG12" s="76"/>
      <c r="BH12" s="115"/>
      <c r="BI12" s="106" t="s">
        <v>590</v>
      </c>
      <c r="BJ12" s="106"/>
      <c r="BK12" s="115"/>
      <c r="BL12" s="107" t="s">
        <v>589</v>
      </c>
    </row>
    <row r="13" spans="1:64" x14ac:dyDescent="0.3">
      <c r="A13" s="92">
        <v>8</v>
      </c>
      <c r="B13" s="92" t="s">
        <v>185</v>
      </c>
      <c r="C13" s="92" t="s">
        <v>186</v>
      </c>
      <c r="D13" s="92" t="s">
        <v>187</v>
      </c>
      <c r="E13" s="92" t="s">
        <v>188</v>
      </c>
      <c r="F13" s="92" t="s">
        <v>189</v>
      </c>
      <c r="G13" s="92" t="s">
        <v>190</v>
      </c>
      <c r="H13" s="92" t="s">
        <v>189</v>
      </c>
      <c r="I13" s="92">
        <v>209690</v>
      </c>
      <c r="J13" s="92" t="s">
        <v>430</v>
      </c>
      <c r="K13" s="92">
        <v>209690</v>
      </c>
      <c r="L13" s="92" t="s">
        <v>192</v>
      </c>
      <c r="M13" s="92" t="s">
        <v>193</v>
      </c>
      <c r="N13" s="92">
        <v>495521</v>
      </c>
      <c r="O13" s="92" t="s">
        <v>431</v>
      </c>
      <c r="P13" s="92">
        <v>794982</v>
      </c>
      <c r="Q13" s="92" t="s">
        <v>432</v>
      </c>
      <c r="R13" s="92" t="s">
        <v>196</v>
      </c>
      <c r="S13" s="92" t="s">
        <v>433</v>
      </c>
      <c r="T13" s="92" t="s">
        <v>244</v>
      </c>
      <c r="U13" s="92" t="s">
        <v>199</v>
      </c>
      <c r="V13" s="92">
        <v>541</v>
      </c>
      <c r="W13" s="92" t="s">
        <v>200</v>
      </c>
      <c r="X13" s="92">
        <v>355741155</v>
      </c>
      <c r="Y13" s="92" t="s">
        <v>434</v>
      </c>
      <c r="Z13" s="92" t="s">
        <v>377</v>
      </c>
      <c r="AA13" s="92">
        <v>42000</v>
      </c>
      <c r="AB13" s="92"/>
      <c r="AC13" s="92">
        <v>75</v>
      </c>
      <c r="AD13" s="92" t="s">
        <v>203</v>
      </c>
      <c r="AE13" s="92" t="s">
        <v>435</v>
      </c>
      <c r="AF13" s="92">
        <v>670</v>
      </c>
      <c r="AG13" s="92">
        <v>670</v>
      </c>
      <c r="AH13" s="92" t="s">
        <v>394</v>
      </c>
      <c r="AI13" s="92">
        <v>31136.720000000001</v>
      </c>
      <c r="AJ13" s="92">
        <v>7723.28</v>
      </c>
      <c r="AK13" s="92">
        <v>38860</v>
      </c>
      <c r="AL13" s="92">
        <v>10863.28</v>
      </c>
      <c r="AM13" s="92">
        <v>472.72</v>
      </c>
      <c r="AN13" s="92">
        <v>11336</v>
      </c>
      <c r="AO13" s="92">
        <v>1862.66</v>
      </c>
      <c r="AP13" s="92">
        <v>147.34</v>
      </c>
      <c r="AQ13" s="92">
        <v>2010</v>
      </c>
      <c r="AR13" s="92">
        <v>61</v>
      </c>
      <c r="AS13" s="92"/>
      <c r="AT13" s="92"/>
      <c r="AU13" s="92"/>
      <c r="AV13" s="92"/>
      <c r="AW13" s="92"/>
      <c r="AX13" s="108" t="s">
        <v>206</v>
      </c>
      <c r="AY13" s="108" t="s">
        <v>207</v>
      </c>
      <c r="AZ13" s="106"/>
      <c r="BA13" s="92">
        <v>0</v>
      </c>
      <c r="BB13" s="108">
        <v>45796</v>
      </c>
      <c r="BC13" s="108" t="s">
        <v>593</v>
      </c>
      <c r="BD13" s="106" t="s">
        <v>594</v>
      </c>
      <c r="BE13" s="34" t="s">
        <v>573</v>
      </c>
      <c r="BF13" s="116" t="s">
        <v>591</v>
      </c>
      <c r="BG13" s="76"/>
      <c r="BH13" s="115"/>
      <c r="BI13" s="106" t="s">
        <v>590</v>
      </c>
      <c r="BJ13" s="106"/>
      <c r="BK13" s="115"/>
      <c r="BL13" s="107" t="s">
        <v>589</v>
      </c>
    </row>
    <row r="14" spans="1:64" x14ac:dyDescent="0.3">
      <c r="A14" s="92">
        <v>9</v>
      </c>
      <c r="B14" s="92" t="s">
        <v>185</v>
      </c>
      <c r="C14" s="92" t="s">
        <v>186</v>
      </c>
      <c r="D14" s="92" t="s">
        <v>187</v>
      </c>
      <c r="E14" s="92" t="s">
        <v>188</v>
      </c>
      <c r="F14" s="92" t="s">
        <v>189</v>
      </c>
      <c r="G14" s="92" t="s">
        <v>190</v>
      </c>
      <c r="H14" s="92" t="s">
        <v>189</v>
      </c>
      <c r="I14" s="92">
        <v>208450</v>
      </c>
      <c r="J14" s="92" t="s">
        <v>419</v>
      </c>
      <c r="K14" s="92">
        <v>208450</v>
      </c>
      <c r="L14" s="92" t="s">
        <v>192</v>
      </c>
      <c r="M14" s="92" t="s">
        <v>193</v>
      </c>
      <c r="N14" s="92">
        <v>470609</v>
      </c>
      <c r="O14" s="92" t="s">
        <v>420</v>
      </c>
      <c r="P14" s="92">
        <v>730035</v>
      </c>
      <c r="Q14" s="92" t="s">
        <v>421</v>
      </c>
      <c r="R14" s="92" t="s">
        <v>196</v>
      </c>
      <c r="S14" s="92" t="s">
        <v>422</v>
      </c>
      <c r="T14" s="92" t="s">
        <v>244</v>
      </c>
      <c r="U14" s="92" t="s">
        <v>199</v>
      </c>
      <c r="V14" s="92">
        <v>541</v>
      </c>
      <c r="W14" s="92" t="s">
        <v>200</v>
      </c>
      <c r="X14" s="92">
        <v>354252133</v>
      </c>
      <c r="Y14" s="92" t="s">
        <v>423</v>
      </c>
      <c r="Z14" s="92" t="s">
        <v>424</v>
      </c>
      <c r="AA14" s="92">
        <v>35000</v>
      </c>
      <c r="AB14" s="92"/>
      <c r="AC14" s="92">
        <v>75</v>
      </c>
      <c r="AD14" s="92" t="s">
        <v>203</v>
      </c>
      <c r="AE14" s="92" t="s">
        <v>202</v>
      </c>
      <c r="AF14" s="92">
        <v>560</v>
      </c>
      <c r="AG14" s="92">
        <v>560</v>
      </c>
      <c r="AH14" s="92" t="s">
        <v>425</v>
      </c>
      <c r="AI14" s="92">
        <v>27553.43</v>
      </c>
      <c r="AJ14" s="92">
        <v>6606.57</v>
      </c>
      <c r="AK14" s="92">
        <v>34160</v>
      </c>
      <c r="AL14" s="92">
        <v>7446.57</v>
      </c>
      <c r="AM14" s="92">
        <v>267.43</v>
      </c>
      <c r="AN14" s="92">
        <v>7714</v>
      </c>
      <c r="AO14" s="92">
        <v>5907.53</v>
      </c>
      <c r="AP14" s="92">
        <v>252.47</v>
      </c>
      <c r="AQ14" s="92">
        <v>6160</v>
      </c>
      <c r="AR14" s="92">
        <v>72</v>
      </c>
      <c r="AS14" s="92"/>
      <c r="AT14" s="92"/>
      <c r="AU14" s="92"/>
      <c r="AV14" s="92"/>
      <c r="AW14" s="92"/>
      <c r="AX14" s="108" t="s">
        <v>206</v>
      </c>
      <c r="AY14" s="108" t="s">
        <v>207</v>
      </c>
      <c r="AZ14" s="106"/>
      <c r="BA14" s="92">
        <v>0</v>
      </c>
      <c r="BB14" s="108">
        <v>45796</v>
      </c>
      <c r="BC14" s="108" t="s">
        <v>593</v>
      </c>
      <c r="BD14" s="106" t="s">
        <v>594</v>
      </c>
      <c r="BE14" s="34" t="s">
        <v>573</v>
      </c>
      <c r="BF14" s="116" t="s">
        <v>591</v>
      </c>
      <c r="BG14" s="76"/>
      <c r="BH14" s="115"/>
      <c r="BI14" s="106" t="s">
        <v>590</v>
      </c>
      <c r="BJ14" s="106"/>
      <c r="BK14" s="115"/>
      <c r="BL14" s="107" t="s">
        <v>589</v>
      </c>
    </row>
    <row r="15" spans="1:64" x14ac:dyDescent="0.3">
      <c r="A15" s="119">
        <v>10</v>
      </c>
      <c r="B15" s="92" t="s">
        <v>185</v>
      </c>
      <c r="C15" s="92" t="s">
        <v>186</v>
      </c>
      <c r="D15" s="92" t="s">
        <v>187</v>
      </c>
      <c r="E15" s="92" t="s">
        <v>188</v>
      </c>
      <c r="F15" s="92" t="s">
        <v>189</v>
      </c>
      <c r="G15" s="92" t="s">
        <v>190</v>
      </c>
      <c r="H15" s="92" t="s">
        <v>189</v>
      </c>
      <c r="I15" s="92">
        <v>208450</v>
      </c>
      <c r="J15" s="92" t="s">
        <v>419</v>
      </c>
      <c r="K15" s="92">
        <v>208450</v>
      </c>
      <c r="L15" s="92" t="s">
        <v>192</v>
      </c>
      <c r="M15" s="92" t="s">
        <v>193</v>
      </c>
      <c r="N15" s="92">
        <v>470609</v>
      </c>
      <c r="O15" s="92" t="s">
        <v>420</v>
      </c>
      <c r="P15" s="92">
        <v>740221</v>
      </c>
      <c r="Q15" s="92" t="s">
        <v>426</v>
      </c>
      <c r="R15" s="92" t="s">
        <v>196</v>
      </c>
      <c r="S15" s="92" t="s">
        <v>427</v>
      </c>
      <c r="T15" s="92" t="s">
        <v>244</v>
      </c>
      <c r="U15" s="92" t="s">
        <v>199</v>
      </c>
      <c r="V15" s="92">
        <v>541</v>
      </c>
      <c r="W15" s="92" t="s">
        <v>200</v>
      </c>
      <c r="X15" s="92">
        <v>354303223</v>
      </c>
      <c r="Y15" s="92" t="s">
        <v>428</v>
      </c>
      <c r="Z15" s="92" t="s">
        <v>429</v>
      </c>
      <c r="AA15" s="92">
        <v>42000</v>
      </c>
      <c r="AB15" s="92"/>
      <c r="AC15" s="92">
        <v>75</v>
      </c>
      <c r="AD15" s="92" t="s">
        <v>203</v>
      </c>
      <c r="AE15" s="92" t="s">
        <v>228</v>
      </c>
      <c r="AF15" s="92">
        <v>670</v>
      </c>
      <c r="AG15" s="92">
        <v>670</v>
      </c>
      <c r="AH15" s="92" t="s">
        <v>278</v>
      </c>
      <c r="AI15" s="92">
        <v>31174.49</v>
      </c>
      <c r="AJ15" s="92">
        <v>7685.51</v>
      </c>
      <c r="AK15" s="92">
        <v>38860</v>
      </c>
      <c r="AL15" s="92">
        <v>10825.51</v>
      </c>
      <c r="AM15" s="92">
        <v>469.49</v>
      </c>
      <c r="AN15" s="92">
        <v>11295</v>
      </c>
      <c r="AO15" s="92">
        <v>8928.2900000000009</v>
      </c>
      <c r="AP15" s="92">
        <v>451.71</v>
      </c>
      <c r="AQ15" s="92">
        <v>9380</v>
      </c>
      <c r="AR15" s="92">
        <v>72</v>
      </c>
      <c r="AS15" s="92"/>
      <c r="AT15" s="92"/>
      <c r="AU15" s="92"/>
      <c r="AV15" s="92"/>
      <c r="AW15" s="92"/>
      <c r="AX15" s="108" t="s">
        <v>206</v>
      </c>
      <c r="AY15" s="108" t="s">
        <v>207</v>
      </c>
      <c r="AZ15" s="106"/>
      <c r="BA15" s="92">
        <v>0</v>
      </c>
      <c r="BB15" s="108">
        <v>45796</v>
      </c>
      <c r="BC15" s="108" t="s">
        <v>593</v>
      </c>
      <c r="BD15" s="106" t="s">
        <v>594</v>
      </c>
      <c r="BE15" s="34" t="s">
        <v>573</v>
      </c>
      <c r="BF15" s="116" t="s">
        <v>591</v>
      </c>
      <c r="BG15" s="76"/>
      <c r="BH15" s="115"/>
      <c r="BI15" s="106" t="s">
        <v>590</v>
      </c>
      <c r="BJ15" s="106"/>
      <c r="BK15" s="115"/>
      <c r="BL15" s="107" t="s">
        <v>589</v>
      </c>
    </row>
    <row r="16" spans="1:64" x14ac:dyDescent="0.3">
      <c r="A16" s="92">
        <v>11</v>
      </c>
      <c r="B16" s="92" t="s">
        <v>185</v>
      </c>
      <c r="C16" s="92" t="s">
        <v>186</v>
      </c>
      <c r="D16" s="92" t="s">
        <v>187</v>
      </c>
      <c r="E16" s="92" t="s">
        <v>188</v>
      </c>
      <c r="F16" s="92" t="s">
        <v>189</v>
      </c>
      <c r="G16" s="92" t="s">
        <v>190</v>
      </c>
      <c r="H16" s="92" t="s">
        <v>189</v>
      </c>
      <c r="I16" s="92">
        <v>208450</v>
      </c>
      <c r="J16" s="92" t="s">
        <v>419</v>
      </c>
      <c r="K16" s="92">
        <v>208450</v>
      </c>
      <c r="L16" s="92" t="s">
        <v>192</v>
      </c>
      <c r="M16" s="92" t="s">
        <v>193</v>
      </c>
      <c r="N16" s="92">
        <v>470609</v>
      </c>
      <c r="O16" s="92" t="s">
        <v>420</v>
      </c>
      <c r="P16" s="92">
        <v>730035</v>
      </c>
      <c r="Q16" s="92" t="s">
        <v>421</v>
      </c>
      <c r="R16" s="92" t="s">
        <v>196</v>
      </c>
      <c r="S16" s="92" t="s">
        <v>491</v>
      </c>
      <c r="T16" s="92" t="s">
        <v>244</v>
      </c>
      <c r="U16" s="92" t="s">
        <v>199</v>
      </c>
      <c r="V16" s="92">
        <v>541</v>
      </c>
      <c r="W16" s="92" t="s">
        <v>200</v>
      </c>
      <c r="X16" s="92">
        <v>354252134</v>
      </c>
      <c r="Y16" s="92" t="s">
        <v>492</v>
      </c>
      <c r="Z16" s="92" t="s">
        <v>424</v>
      </c>
      <c r="AA16" s="92">
        <v>35000</v>
      </c>
      <c r="AB16" s="92"/>
      <c r="AC16" s="92">
        <v>75</v>
      </c>
      <c r="AD16" s="92" t="s">
        <v>203</v>
      </c>
      <c r="AE16" s="92" t="s">
        <v>202</v>
      </c>
      <c r="AF16" s="92">
        <v>560</v>
      </c>
      <c r="AG16" s="92">
        <v>560</v>
      </c>
      <c r="AH16" s="92" t="s">
        <v>205</v>
      </c>
      <c r="AI16" s="92">
        <v>33460.959999999999</v>
      </c>
      <c r="AJ16" s="92">
        <v>6859.04</v>
      </c>
      <c r="AK16" s="92">
        <v>40320</v>
      </c>
      <c r="AL16" s="92">
        <v>1539.04</v>
      </c>
      <c r="AM16" s="92">
        <v>14.96</v>
      </c>
      <c r="AN16" s="92">
        <v>1554</v>
      </c>
      <c r="AO16" s="92">
        <v>0</v>
      </c>
      <c r="AP16" s="92">
        <v>0</v>
      </c>
      <c r="AQ16" s="92">
        <v>0</v>
      </c>
      <c r="AR16" s="92">
        <v>72</v>
      </c>
      <c r="AS16" s="92"/>
      <c r="AT16" s="92"/>
      <c r="AU16" s="92"/>
      <c r="AV16" s="92"/>
      <c r="AW16" s="92"/>
      <c r="AX16" s="108" t="s">
        <v>206</v>
      </c>
      <c r="AY16" s="108" t="s">
        <v>207</v>
      </c>
      <c r="AZ16" s="106"/>
      <c r="BA16" s="92">
        <v>0</v>
      </c>
      <c r="BB16" s="108">
        <v>45796</v>
      </c>
      <c r="BC16" s="108" t="s">
        <v>593</v>
      </c>
      <c r="BD16" s="106" t="s">
        <v>594</v>
      </c>
      <c r="BE16" s="34" t="s">
        <v>573</v>
      </c>
      <c r="BF16" s="116" t="s">
        <v>570</v>
      </c>
      <c r="BG16" s="76"/>
      <c r="BH16" s="115"/>
      <c r="BI16" s="106" t="s">
        <v>592</v>
      </c>
      <c r="BJ16" s="106"/>
      <c r="BK16" s="115"/>
      <c r="BL16" s="107" t="s">
        <v>555</v>
      </c>
    </row>
    <row r="17" spans="1:64" x14ac:dyDescent="0.3">
      <c r="A17" s="92">
        <v>12</v>
      </c>
      <c r="B17" s="92" t="s">
        <v>185</v>
      </c>
      <c r="C17" s="92" t="s">
        <v>186</v>
      </c>
      <c r="D17" s="92" t="s">
        <v>187</v>
      </c>
      <c r="E17" s="92" t="s">
        <v>188</v>
      </c>
      <c r="F17" s="92" t="s">
        <v>189</v>
      </c>
      <c r="G17" s="92" t="s">
        <v>190</v>
      </c>
      <c r="H17" s="92" t="s">
        <v>189</v>
      </c>
      <c r="I17" s="92">
        <v>208450</v>
      </c>
      <c r="J17" s="92" t="s">
        <v>419</v>
      </c>
      <c r="K17" s="92">
        <v>208450</v>
      </c>
      <c r="L17" s="92" t="s">
        <v>192</v>
      </c>
      <c r="M17" s="92" t="s">
        <v>193</v>
      </c>
      <c r="N17" s="92">
        <v>470609</v>
      </c>
      <c r="O17" s="92" t="s">
        <v>420</v>
      </c>
      <c r="P17" s="92">
        <v>730035</v>
      </c>
      <c r="Q17" s="92" t="s">
        <v>421</v>
      </c>
      <c r="R17" s="92" t="s">
        <v>196</v>
      </c>
      <c r="S17" s="92" t="s">
        <v>493</v>
      </c>
      <c r="T17" s="92" t="s">
        <v>244</v>
      </c>
      <c r="U17" s="92" t="s">
        <v>199</v>
      </c>
      <c r="V17" s="92">
        <v>541</v>
      </c>
      <c r="W17" s="92" t="s">
        <v>200</v>
      </c>
      <c r="X17" s="92">
        <v>354252135</v>
      </c>
      <c r="Y17" s="92" t="s">
        <v>494</v>
      </c>
      <c r="Z17" s="92" t="s">
        <v>424</v>
      </c>
      <c r="AA17" s="92">
        <v>35000</v>
      </c>
      <c r="AB17" s="92"/>
      <c r="AC17" s="92">
        <v>75</v>
      </c>
      <c r="AD17" s="92" t="s">
        <v>203</v>
      </c>
      <c r="AE17" s="92" t="s">
        <v>202</v>
      </c>
      <c r="AF17" s="92">
        <v>560</v>
      </c>
      <c r="AG17" s="92">
        <v>560</v>
      </c>
      <c r="AH17" s="92" t="s">
        <v>205</v>
      </c>
      <c r="AI17" s="92">
        <v>33460.959999999999</v>
      </c>
      <c r="AJ17" s="92">
        <v>6859.04</v>
      </c>
      <c r="AK17" s="92">
        <v>40320</v>
      </c>
      <c r="AL17" s="92">
        <v>1539.04</v>
      </c>
      <c r="AM17" s="92">
        <v>14.96</v>
      </c>
      <c r="AN17" s="92">
        <v>1554</v>
      </c>
      <c r="AO17" s="92">
        <v>0</v>
      </c>
      <c r="AP17" s="92">
        <v>0</v>
      </c>
      <c r="AQ17" s="92">
        <v>0</v>
      </c>
      <c r="AR17" s="92">
        <v>72</v>
      </c>
      <c r="AS17" s="92"/>
      <c r="AT17" s="92"/>
      <c r="AU17" s="92"/>
      <c r="AV17" s="92"/>
      <c r="AW17" s="92"/>
      <c r="AX17" s="108" t="s">
        <v>206</v>
      </c>
      <c r="AY17" s="108" t="s">
        <v>207</v>
      </c>
      <c r="AZ17" s="106"/>
      <c r="BA17" s="92">
        <v>0</v>
      </c>
      <c r="BB17" s="108">
        <v>45796</v>
      </c>
      <c r="BC17" s="108" t="s">
        <v>593</v>
      </c>
      <c r="BD17" s="106" t="s">
        <v>594</v>
      </c>
      <c r="BE17" s="34" t="s">
        <v>573</v>
      </c>
      <c r="BF17" s="116" t="s">
        <v>570</v>
      </c>
      <c r="BG17" s="76"/>
      <c r="BH17" s="115"/>
      <c r="BI17" s="106" t="s">
        <v>592</v>
      </c>
      <c r="BJ17" s="106"/>
      <c r="BK17" s="115"/>
      <c r="BL17" s="107" t="s">
        <v>555</v>
      </c>
    </row>
    <row r="18" spans="1:64" x14ac:dyDescent="0.3">
      <c r="A18" s="119">
        <v>13</v>
      </c>
      <c r="B18" s="92" t="s">
        <v>185</v>
      </c>
      <c r="C18" s="92" t="s">
        <v>186</v>
      </c>
      <c r="D18" s="92" t="s">
        <v>187</v>
      </c>
      <c r="E18" s="92" t="s">
        <v>188</v>
      </c>
      <c r="F18" s="92" t="s">
        <v>189</v>
      </c>
      <c r="G18" s="92" t="s">
        <v>190</v>
      </c>
      <c r="H18" s="92" t="s">
        <v>189</v>
      </c>
      <c r="I18" s="92">
        <v>208450</v>
      </c>
      <c r="J18" s="92" t="s">
        <v>419</v>
      </c>
      <c r="K18" s="92">
        <v>208450</v>
      </c>
      <c r="L18" s="92" t="s">
        <v>192</v>
      </c>
      <c r="M18" s="92" t="s">
        <v>193</v>
      </c>
      <c r="N18" s="92">
        <v>470609</v>
      </c>
      <c r="O18" s="92" t="s">
        <v>420</v>
      </c>
      <c r="P18" s="92">
        <v>730035</v>
      </c>
      <c r="Q18" s="92" t="s">
        <v>421</v>
      </c>
      <c r="R18" s="92" t="s">
        <v>196</v>
      </c>
      <c r="S18" s="92" t="s">
        <v>495</v>
      </c>
      <c r="T18" s="92" t="s">
        <v>244</v>
      </c>
      <c r="U18" s="92" t="s">
        <v>199</v>
      </c>
      <c r="V18" s="92">
        <v>541</v>
      </c>
      <c r="W18" s="92" t="s">
        <v>200</v>
      </c>
      <c r="X18" s="92">
        <v>354252142</v>
      </c>
      <c r="Y18" s="92" t="s">
        <v>496</v>
      </c>
      <c r="Z18" s="92" t="s">
        <v>424</v>
      </c>
      <c r="AA18" s="92">
        <v>35000</v>
      </c>
      <c r="AB18" s="92"/>
      <c r="AC18" s="92">
        <v>75</v>
      </c>
      <c r="AD18" s="92" t="s">
        <v>203</v>
      </c>
      <c r="AE18" s="92" t="s">
        <v>202</v>
      </c>
      <c r="AF18" s="92">
        <v>560</v>
      </c>
      <c r="AG18" s="92">
        <v>560</v>
      </c>
      <c r="AH18" s="92" t="s">
        <v>205</v>
      </c>
      <c r="AI18" s="92">
        <v>33460.959999999999</v>
      </c>
      <c r="AJ18" s="92">
        <v>6859.04</v>
      </c>
      <c r="AK18" s="92">
        <v>40320</v>
      </c>
      <c r="AL18" s="92">
        <v>1539.04</v>
      </c>
      <c r="AM18" s="92">
        <v>14.96</v>
      </c>
      <c r="AN18" s="92">
        <v>1554</v>
      </c>
      <c r="AO18" s="92">
        <v>0</v>
      </c>
      <c r="AP18" s="92">
        <v>0</v>
      </c>
      <c r="AQ18" s="92">
        <v>0</v>
      </c>
      <c r="AR18" s="92">
        <v>72</v>
      </c>
      <c r="AS18" s="92"/>
      <c r="AT18" s="92"/>
      <c r="AU18" s="92"/>
      <c r="AV18" s="92"/>
      <c r="AW18" s="92"/>
      <c r="AX18" s="108" t="s">
        <v>206</v>
      </c>
      <c r="AY18" s="108" t="s">
        <v>207</v>
      </c>
      <c r="AZ18" s="106"/>
      <c r="BA18" s="92">
        <v>0</v>
      </c>
      <c r="BB18" s="108">
        <v>45796</v>
      </c>
      <c r="BC18" s="108" t="s">
        <v>593</v>
      </c>
      <c r="BD18" s="106" t="s">
        <v>594</v>
      </c>
      <c r="BE18" s="34" t="s">
        <v>573</v>
      </c>
      <c r="BF18" s="116" t="s">
        <v>570</v>
      </c>
      <c r="BG18" s="76"/>
      <c r="BH18" s="115"/>
      <c r="BI18" s="106" t="s">
        <v>592</v>
      </c>
      <c r="BJ18" s="106"/>
      <c r="BK18" s="115"/>
      <c r="BL18" s="107" t="s">
        <v>555</v>
      </c>
    </row>
    <row r="19" spans="1:64" x14ac:dyDescent="0.3">
      <c r="A19" s="92">
        <v>14</v>
      </c>
      <c r="B19" s="92" t="s">
        <v>185</v>
      </c>
      <c r="C19" s="92" t="s">
        <v>186</v>
      </c>
      <c r="D19" s="92" t="s">
        <v>187</v>
      </c>
      <c r="E19" s="92" t="s">
        <v>188</v>
      </c>
      <c r="F19" s="92" t="s">
        <v>189</v>
      </c>
      <c r="G19" s="92" t="s">
        <v>190</v>
      </c>
      <c r="H19" s="92" t="s">
        <v>189</v>
      </c>
      <c r="I19" s="92">
        <v>208450</v>
      </c>
      <c r="J19" s="92" t="s">
        <v>419</v>
      </c>
      <c r="K19" s="92">
        <v>208450</v>
      </c>
      <c r="L19" s="92" t="s">
        <v>192</v>
      </c>
      <c r="M19" s="92" t="s">
        <v>193</v>
      </c>
      <c r="N19" s="92">
        <v>470609</v>
      </c>
      <c r="O19" s="92" t="s">
        <v>420</v>
      </c>
      <c r="P19" s="92">
        <v>740221</v>
      </c>
      <c r="Q19" s="92" t="s">
        <v>426</v>
      </c>
      <c r="R19" s="92" t="s">
        <v>196</v>
      </c>
      <c r="S19" s="92" t="s">
        <v>497</v>
      </c>
      <c r="T19" s="92" t="s">
        <v>244</v>
      </c>
      <c r="U19" s="92" t="s">
        <v>199</v>
      </c>
      <c r="V19" s="92">
        <v>541</v>
      </c>
      <c r="W19" s="92" t="s">
        <v>200</v>
      </c>
      <c r="X19" s="92">
        <v>354274419</v>
      </c>
      <c r="Y19" s="92" t="s">
        <v>498</v>
      </c>
      <c r="Z19" s="92" t="s">
        <v>429</v>
      </c>
      <c r="AA19" s="92">
        <v>35000</v>
      </c>
      <c r="AB19" s="92"/>
      <c r="AC19" s="92">
        <v>75</v>
      </c>
      <c r="AD19" s="92" t="s">
        <v>203</v>
      </c>
      <c r="AE19" s="92" t="s">
        <v>228</v>
      </c>
      <c r="AF19" s="92">
        <v>560</v>
      </c>
      <c r="AG19" s="92">
        <v>560</v>
      </c>
      <c r="AH19" s="92" t="s">
        <v>205</v>
      </c>
      <c r="AI19" s="92">
        <v>33561.93</v>
      </c>
      <c r="AJ19" s="92">
        <v>6758.07</v>
      </c>
      <c r="AK19" s="92">
        <v>40320</v>
      </c>
      <c r="AL19" s="92">
        <v>1438.07</v>
      </c>
      <c r="AM19" s="92">
        <v>12.93</v>
      </c>
      <c r="AN19" s="92">
        <v>1451</v>
      </c>
      <c r="AO19" s="92">
        <v>0</v>
      </c>
      <c r="AP19" s="92">
        <v>0</v>
      </c>
      <c r="AQ19" s="92">
        <v>0</v>
      </c>
      <c r="AR19" s="92">
        <v>72</v>
      </c>
      <c r="AS19" s="92"/>
      <c r="AT19" s="92"/>
      <c r="AU19" s="92"/>
      <c r="AV19" s="92"/>
      <c r="AW19" s="92"/>
      <c r="AX19" s="108" t="s">
        <v>206</v>
      </c>
      <c r="AY19" s="108" t="s">
        <v>207</v>
      </c>
      <c r="AZ19" s="106"/>
      <c r="BA19" s="92">
        <v>0</v>
      </c>
      <c r="BB19" s="108">
        <v>45796</v>
      </c>
      <c r="BC19" s="108" t="s">
        <v>593</v>
      </c>
      <c r="BD19" s="106" t="s">
        <v>594</v>
      </c>
      <c r="BE19" s="34" t="s">
        <v>573</v>
      </c>
      <c r="BF19" s="116" t="s">
        <v>570</v>
      </c>
      <c r="BG19" s="76"/>
      <c r="BH19" s="115"/>
      <c r="BI19" s="106" t="s">
        <v>592</v>
      </c>
      <c r="BJ19" s="106"/>
      <c r="BK19" s="115"/>
      <c r="BL19" s="107" t="s">
        <v>555</v>
      </c>
    </row>
    <row r="20" spans="1:64" x14ac:dyDescent="0.3">
      <c r="A20" s="92">
        <v>15</v>
      </c>
      <c r="B20" s="92" t="s">
        <v>185</v>
      </c>
      <c r="C20" s="92" t="s">
        <v>186</v>
      </c>
      <c r="D20" s="92" t="s">
        <v>187</v>
      </c>
      <c r="E20" s="92" t="s">
        <v>188</v>
      </c>
      <c r="F20" s="92" t="s">
        <v>189</v>
      </c>
      <c r="G20" s="92" t="s">
        <v>190</v>
      </c>
      <c r="H20" s="92" t="s">
        <v>189</v>
      </c>
      <c r="I20" s="92">
        <v>208450</v>
      </c>
      <c r="J20" s="92" t="s">
        <v>419</v>
      </c>
      <c r="K20" s="92">
        <v>208450</v>
      </c>
      <c r="L20" s="92" t="s">
        <v>192</v>
      </c>
      <c r="M20" s="92" t="s">
        <v>193</v>
      </c>
      <c r="N20" s="92">
        <v>470609</v>
      </c>
      <c r="O20" s="92" t="s">
        <v>420</v>
      </c>
      <c r="P20" s="92">
        <v>740221</v>
      </c>
      <c r="Q20" s="92" t="s">
        <v>426</v>
      </c>
      <c r="R20" s="92" t="s">
        <v>196</v>
      </c>
      <c r="S20" s="92" t="s">
        <v>499</v>
      </c>
      <c r="T20" s="92" t="s">
        <v>244</v>
      </c>
      <c r="U20" s="92" t="s">
        <v>199</v>
      </c>
      <c r="V20" s="92">
        <v>541</v>
      </c>
      <c r="W20" s="92" t="s">
        <v>200</v>
      </c>
      <c r="X20" s="92">
        <v>354274456</v>
      </c>
      <c r="Y20" s="92" t="s">
        <v>500</v>
      </c>
      <c r="Z20" s="92" t="s">
        <v>429</v>
      </c>
      <c r="AA20" s="92">
        <v>35000</v>
      </c>
      <c r="AB20" s="92"/>
      <c r="AC20" s="92">
        <v>75</v>
      </c>
      <c r="AD20" s="92" t="s">
        <v>203</v>
      </c>
      <c r="AE20" s="92" t="s">
        <v>228</v>
      </c>
      <c r="AF20" s="92">
        <v>560</v>
      </c>
      <c r="AG20" s="92">
        <v>560</v>
      </c>
      <c r="AH20" s="92" t="s">
        <v>205</v>
      </c>
      <c r="AI20" s="92">
        <v>33561.93</v>
      </c>
      <c r="AJ20" s="92">
        <v>6758.07</v>
      </c>
      <c r="AK20" s="92">
        <v>40320</v>
      </c>
      <c r="AL20" s="92">
        <v>1438.07</v>
      </c>
      <c r="AM20" s="92">
        <v>12.93</v>
      </c>
      <c r="AN20" s="92">
        <v>1451</v>
      </c>
      <c r="AO20" s="92">
        <v>0</v>
      </c>
      <c r="AP20" s="92">
        <v>0</v>
      </c>
      <c r="AQ20" s="92">
        <v>0</v>
      </c>
      <c r="AR20" s="92">
        <v>72</v>
      </c>
      <c r="AS20" s="92"/>
      <c r="AT20" s="92"/>
      <c r="AU20" s="92"/>
      <c r="AV20" s="92"/>
      <c r="AW20" s="92"/>
      <c r="AX20" s="108" t="s">
        <v>206</v>
      </c>
      <c r="AY20" s="108" t="s">
        <v>207</v>
      </c>
      <c r="AZ20" s="106"/>
      <c r="BA20" s="92">
        <v>0</v>
      </c>
      <c r="BB20" s="108">
        <v>45796</v>
      </c>
      <c r="BC20" s="108" t="s">
        <v>593</v>
      </c>
      <c r="BD20" s="106" t="s">
        <v>594</v>
      </c>
      <c r="BE20" s="34" t="s">
        <v>573</v>
      </c>
      <c r="BF20" s="116" t="s">
        <v>570</v>
      </c>
      <c r="BG20" s="76"/>
      <c r="BH20" s="115"/>
      <c r="BI20" s="106" t="s">
        <v>592</v>
      </c>
      <c r="BJ20" s="106"/>
      <c r="BK20" s="115"/>
      <c r="BL20" s="107" t="s">
        <v>555</v>
      </c>
    </row>
    <row r="21" spans="1:64" x14ac:dyDescent="0.3">
      <c r="A21" s="119">
        <v>16</v>
      </c>
      <c r="B21" s="92" t="s">
        <v>185</v>
      </c>
      <c r="C21" s="92" t="s">
        <v>186</v>
      </c>
      <c r="D21" s="92" t="s">
        <v>187</v>
      </c>
      <c r="E21" s="92" t="s">
        <v>188</v>
      </c>
      <c r="F21" s="92" t="s">
        <v>189</v>
      </c>
      <c r="G21" s="92" t="s">
        <v>190</v>
      </c>
      <c r="H21" s="92" t="s">
        <v>189</v>
      </c>
      <c r="I21" s="92">
        <v>208450</v>
      </c>
      <c r="J21" s="92" t="s">
        <v>419</v>
      </c>
      <c r="K21" s="92">
        <v>208450</v>
      </c>
      <c r="L21" s="92" t="s">
        <v>192</v>
      </c>
      <c r="M21" s="92" t="s">
        <v>193</v>
      </c>
      <c r="N21" s="92">
        <v>470609</v>
      </c>
      <c r="O21" s="92" t="s">
        <v>420</v>
      </c>
      <c r="P21" s="92">
        <v>730035</v>
      </c>
      <c r="Q21" s="92" t="s">
        <v>421</v>
      </c>
      <c r="R21" s="92" t="s">
        <v>196</v>
      </c>
      <c r="S21" s="92" t="s">
        <v>501</v>
      </c>
      <c r="T21" s="92" t="s">
        <v>244</v>
      </c>
      <c r="U21" s="92" t="s">
        <v>199</v>
      </c>
      <c r="V21" s="92">
        <v>541</v>
      </c>
      <c r="W21" s="92" t="s">
        <v>200</v>
      </c>
      <c r="X21" s="92">
        <v>354396428</v>
      </c>
      <c r="Y21" s="92" t="s">
        <v>272</v>
      </c>
      <c r="Z21" s="92" t="s">
        <v>228</v>
      </c>
      <c r="AA21" s="92">
        <v>42000</v>
      </c>
      <c r="AB21" s="92"/>
      <c r="AC21" s="92">
        <v>75</v>
      </c>
      <c r="AD21" s="92" t="s">
        <v>203</v>
      </c>
      <c r="AE21" s="92" t="s">
        <v>204</v>
      </c>
      <c r="AF21" s="92">
        <v>670</v>
      </c>
      <c r="AG21" s="92">
        <v>670</v>
      </c>
      <c r="AH21" s="92" t="s">
        <v>205</v>
      </c>
      <c r="AI21" s="92">
        <v>39525.46</v>
      </c>
      <c r="AJ21" s="92">
        <v>8044.54</v>
      </c>
      <c r="AK21" s="92">
        <v>47570</v>
      </c>
      <c r="AL21" s="92">
        <v>2474.54</v>
      </c>
      <c r="AM21" s="92">
        <v>28.46</v>
      </c>
      <c r="AN21" s="92">
        <v>2503</v>
      </c>
      <c r="AO21" s="92">
        <v>0</v>
      </c>
      <c r="AP21" s="92">
        <v>0</v>
      </c>
      <c r="AQ21" s="92">
        <v>0</v>
      </c>
      <c r="AR21" s="92">
        <v>71</v>
      </c>
      <c r="AS21" s="92"/>
      <c r="AT21" s="92"/>
      <c r="AU21" s="92"/>
      <c r="AV21" s="92"/>
      <c r="AW21" s="92"/>
      <c r="AX21" s="108" t="s">
        <v>206</v>
      </c>
      <c r="AY21" s="108" t="s">
        <v>207</v>
      </c>
      <c r="AZ21" s="106"/>
      <c r="BA21" s="92">
        <v>0</v>
      </c>
      <c r="BB21" s="108">
        <v>45796</v>
      </c>
      <c r="BC21" s="108" t="s">
        <v>593</v>
      </c>
      <c r="BD21" s="106" t="s">
        <v>594</v>
      </c>
      <c r="BE21" s="34" t="s">
        <v>573</v>
      </c>
      <c r="BF21" s="116" t="s">
        <v>570</v>
      </c>
      <c r="BG21" s="76"/>
      <c r="BH21" s="115"/>
      <c r="BI21" s="106" t="s">
        <v>592</v>
      </c>
      <c r="BJ21" s="106"/>
      <c r="BK21" s="115"/>
      <c r="BL21" s="107" t="s">
        <v>555</v>
      </c>
    </row>
    <row r="22" spans="1:64" x14ac:dyDescent="0.3">
      <c r="A22" s="92">
        <v>17</v>
      </c>
      <c r="B22" s="92" t="s">
        <v>185</v>
      </c>
      <c r="C22" s="92" t="s">
        <v>186</v>
      </c>
      <c r="D22" s="92" t="s">
        <v>187</v>
      </c>
      <c r="E22" s="92" t="s">
        <v>188</v>
      </c>
      <c r="F22" s="92" t="s">
        <v>189</v>
      </c>
      <c r="G22" s="92" t="s">
        <v>190</v>
      </c>
      <c r="H22" s="92" t="s">
        <v>189</v>
      </c>
      <c r="I22" s="92">
        <v>208450</v>
      </c>
      <c r="J22" s="92" t="s">
        <v>419</v>
      </c>
      <c r="K22" s="92">
        <v>208450</v>
      </c>
      <c r="L22" s="92" t="s">
        <v>192</v>
      </c>
      <c r="M22" s="92" t="s">
        <v>193</v>
      </c>
      <c r="N22" s="92">
        <v>470609</v>
      </c>
      <c r="O22" s="92" t="s">
        <v>420</v>
      </c>
      <c r="P22" s="92">
        <v>730035</v>
      </c>
      <c r="Q22" s="92" t="s">
        <v>421</v>
      </c>
      <c r="R22" s="92" t="s">
        <v>196</v>
      </c>
      <c r="S22" s="92" t="s">
        <v>502</v>
      </c>
      <c r="T22" s="92" t="s">
        <v>198</v>
      </c>
      <c r="U22" s="92" t="s">
        <v>199</v>
      </c>
      <c r="V22" s="92">
        <v>541</v>
      </c>
      <c r="W22" s="92" t="s">
        <v>200</v>
      </c>
      <c r="X22" s="92">
        <v>354483458</v>
      </c>
      <c r="Y22" s="92" t="s">
        <v>503</v>
      </c>
      <c r="Z22" s="92" t="s">
        <v>504</v>
      </c>
      <c r="AA22" s="92">
        <v>45000</v>
      </c>
      <c r="AB22" s="92"/>
      <c r="AC22" s="92">
        <v>75</v>
      </c>
      <c r="AD22" s="92" t="s">
        <v>203</v>
      </c>
      <c r="AE22" s="92" t="s">
        <v>505</v>
      </c>
      <c r="AF22" s="92">
        <v>720</v>
      </c>
      <c r="AG22" s="92">
        <v>720</v>
      </c>
      <c r="AH22" s="92" t="s">
        <v>205</v>
      </c>
      <c r="AI22" s="92">
        <v>41781.769999999997</v>
      </c>
      <c r="AJ22" s="92">
        <v>8618.23</v>
      </c>
      <c r="AK22" s="92">
        <v>50400</v>
      </c>
      <c r="AL22" s="92">
        <v>3218.23</v>
      </c>
      <c r="AM22" s="92">
        <v>43.77</v>
      </c>
      <c r="AN22" s="92">
        <v>3262</v>
      </c>
      <c r="AO22" s="92">
        <v>0</v>
      </c>
      <c r="AP22" s="92">
        <v>0</v>
      </c>
      <c r="AQ22" s="92">
        <v>0</v>
      </c>
      <c r="AR22" s="92">
        <v>70</v>
      </c>
      <c r="AS22" s="92"/>
      <c r="AT22" s="92"/>
      <c r="AU22" s="92"/>
      <c r="AV22" s="92"/>
      <c r="AW22" s="92"/>
      <c r="AX22" s="108" t="s">
        <v>206</v>
      </c>
      <c r="AY22" s="108" t="s">
        <v>207</v>
      </c>
      <c r="AZ22" s="106"/>
      <c r="BA22" s="92">
        <v>0</v>
      </c>
      <c r="BB22" s="108">
        <v>45796</v>
      </c>
      <c r="BC22" s="108" t="s">
        <v>593</v>
      </c>
      <c r="BD22" s="106" t="s">
        <v>594</v>
      </c>
      <c r="BE22" s="34" t="s">
        <v>573</v>
      </c>
      <c r="BF22" s="116" t="s">
        <v>570</v>
      </c>
      <c r="BG22" s="76"/>
      <c r="BH22" s="115"/>
      <c r="BI22" s="106" t="s">
        <v>592</v>
      </c>
      <c r="BJ22" s="106"/>
      <c r="BK22" s="115"/>
      <c r="BL22" s="107" t="s">
        <v>555</v>
      </c>
    </row>
    <row r="23" spans="1:64" x14ac:dyDescent="0.3">
      <c r="A23" s="92">
        <v>18</v>
      </c>
      <c r="B23" s="92" t="s">
        <v>185</v>
      </c>
      <c r="C23" s="92" t="s">
        <v>186</v>
      </c>
      <c r="D23" s="92" t="s">
        <v>187</v>
      </c>
      <c r="E23" s="92" t="s">
        <v>188</v>
      </c>
      <c r="F23" s="92" t="s">
        <v>189</v>
      </c>
      <c r="G23" s="92" t="s">
        <v>190</v>
      </c>
      <c r="H23" s="92" t="s">
        <v>189</v>
      </c>
      <c r="I23" s="92">
        <v>208450</v>
      </c>
      <c r="J23" s="92" t="s">
        <v>419</v>
      </c>
      <c r="K23" s="92">
        <v>208450</v>
      </c>
      <c r="L23" s="92" t="s">
        <v>192</v>
      </c>
      <c r="M23" s="92" t="s">
        <v>193</v>
      </c>
      <c r="N23" s="92">
        <v>470609</v>
      </c>
      <c r="O23" s="92" t="s">
        <v>420</v>
      </c>
      <c r="P23" s="92">
        <v>740221</v>
      </c>
      <c r="Q23" s="92" t="s">
        <v>426</v>
      </c>
      <c r="R23" s="92" t="s">
        <v>196</v>
      </c>
      <c r="S23" s="92" t="s">
        <v>506</v>
      </c>
      <c r="T23" s="92" t="s">
        <v>198</v>
      </c>
      <c r="U23" s="92" t="s">
        <v>199</v>
      </c>
      <c r="V23" s="92">
        <v>541</v>
      </c>
      <c r="W23" s="92" t="s">
        <v>200</v>
      </c>
      <c r="X23" s="92">
        <v>354742459</v>
      </c>
      <c r="Y23" s="92" t="s">
        <v>262</v>
      </c>
      <c r="Z23" s="92" t="s">
        <v>507</v>
      </c>
      <c r="AA23" s="92">
        <v>42000</v>
      </c>
      <c r="AB23" s="92"/>
      <c r="AC23" s="92">
        <v>75</v>
      </c>
      <c r="AD23" s="92" t="s">
        <v>203</v>
      </c>
      <c r="AE23" s="92" t="s">
        <v>508</v>
      </c>
      <c r="AF23" s="92">
        <v>670</v>
      </c>
      <c r="AG23" s="92">
        <v>670</v>
      </c>
      <c r="AH23" s="92" t="s">
        <v>205</v>
      </c>
      <c r="AI23" s="92">
        <v>37569.83</v>
      </c>
      <c r="AJ23" s="92">
        <v>7990.17</v>
      </c>
      <c r="AK23" s="92">
        <v>45560</v>
      </c>
      <c r="AL23" s="92">
        <v>4430.17</v>
      </c>
      <c r="AM23" s="92">
        <v>82.83</v>
      </c>
      <c r="AN23" s="92">
        <v>4513</v>
      </c>
      <c r="AO23" s="92">
        <v>0</v>
      </c>
      <c r="AP23" s="92">
        <v>0</v>
      </c>
      <c r="AQ23" s="92">
        <v>0</v>
      </c>
      <c r="AR23" s="92">
        <v>68</v>
      </c>
      <c r="AS23" s="92"/>
      <c r="AT23" s="92"/>
      <c r="AU23" s="92"/>
      <c r="AV23" s="92"/>
      <c r="AW23" s="92"/>
      <c r="AX23" s="108" t="s">
        <v>206</v>
      </c>
      <c r="AY23" s="108" t="s">
        <v>207</v>
      </c>
      <c r="AZ23" s="106"/>
      <c r="BA23" s="92">
        <v>0</v>
      </c>
      <c r="BB23" s="108">
        <v>45796</v>
      </c>
      <c r="BC23" s="108" t="s">
        <v>593</v>
      </c>
      <c r="BD23" s="106" t="s">
        <v>594</v>
      </c>
      <c r="BE23" s="34" t="s">
        <v>573</v>
      </c>
      <c r="BF23" s="116" t="s">
        <v>570</v>
      </c>
      <c r="BG23" s="76"/>
      <c r="BH23" s="115"/>
      <c r="BI23" s="106" t="s">
        <v>592</v>
      </c>
      <c r="BJ23" s="106"/>
      <c r="BK23" s="115"/>
      <c r="BL23" s="107" t="s">
        <v>555</v>
      </c>
    </row>
    <row r="24" spans="1:64" x14ac:dyDescent="0.3">
      <c r="A24" s="119">
        <v>19</v>
      </c>
      <c r="B24" s="92" t="s">
        <v>185</v>
      </c>
      <c r="C24" s="92" t="s">
        <v>186</v>
      </c>
      <c r="D24" s="92" t="s">
        <v>187</v>
      </c>
      <c r="E24" s="92" t="s">
        <v>188</v>
      </c>
      <c r="F24" s="92" t="s">
        <v>189</v>
      </c>
      <c r="G24" s="92" t="s">
        <v>190</v>
      </c>
      <c r="H24" s="92" t="s">
        <v>189</v>
      </c>
      <c r="I24" s="92">
        <v>208450</v>
      </c>
      <c r="J24" s="92" t="s">
        <v>419</v>
      </c>
      <c r="K24" s="92">
        <v>208450</v>
      </c>
      <c r="L24" s="92" t="s">
        <v>192</v>
      </c>
      <c r="M24" s="92" t="s">
        <v>193</v>
      </c>
      <c r="N24" s="92">
        <v>470609</v>
      </c>
      <c r="O24" s="92" t="s">
        <v>420</v>
      </c>
      <c r="P24" s="92">
        <v>740221</v>
      </c>
      <c r="Q24" s="92" t="s">
        <v>426</v>
      </c>
      <c r="R24" s="92" t="s">
        <v>196</v>
      </c>
      <c r="S24" s="92" t="s">
        <v>509</v>
      </c>
      <c r="T24" s="92" t="s">
        <v>244</v>
      </c>
      <c r="U24" s="92" t="s">
        <v>199</v>
      </c>
      <c r="V24" s="92">
        <v>541</v>
      </c>
      <c r="W24" s="92" t="s">
        <v>200</v>
      </c>
      <c r="X24" s="92">
        <v>354799006</v>
      </c>
      <c r="Y24" s="92" t="s">
        <v>510</v>
      </c>
      <c r="Z24" s="92" t="s">
        <v>507</v>
      </c>
      <c r="AA24" s="92">
        <v>45000</v>
      </c>
      <c r="AB24" s="92"/>
      <c r="AC24" s="92">
        <v>75</v>
      </c>
      <c r="AD24" s="92" t="s">
        <v>203</v>
      </c>
      <c r="AE24" s="92" t="s">
        <v>508</v>
      </c>
      <c r="AF24" s="92">
        <v>720</v>
      </c>
      <c r="AG24" s="92">
        <v>720</v>
      </c>
      <c r="AH24" s="92" t="s">
        <v>205</v>
      </c>
      <c r="AI24" s="92">
        <v>40425.22</v>
      </c>
      <c r="AJ24" s="92">
        <v>8534.7800000000007</v>
      </c>
      <c r="AK24" s="92">
        <v>48960</v>
      </c>
      <c r="AL24" s="92">
        <v>4574.78</v>
      </c>
      <c r="AM24" s="92">
        <v>83.22</v>
      </c>
      <c r="AN24" s="92">
        <v>4658</v>
      </c>
      <c r="AO24" s="92">
        <v>0</v>
      </c>
      <c r="AP24" s="92">
        <v>0</v>
      </c>
      <c r="AQ24" s="92">
        <v>0</v>
      </c>
      <c r="AR24" s="92">
        <v>68</v>
      </c>
      <c r="AS24" s="92"/>
      <c r="AT24" s="92"/>
      <c r="AU24" s="92"/>
      <c r="AV24" s="92"/>
      <c r="AW24" s="92"/>
      <c r="AX24" s="108" t="s">
        <v>206</v>
      </c>
      <c r="AY24" s="108" t="s">
        <v>207</v>
      </c>
      <c r="AZ24" s="106"/>
      <c r="BA24" s="92">
        <v>0</v>
      </c>
      <c r="BB24" s="108">
        <v>45796</v>
      </c>
      <c r="BC24" s="108" t="s">
        <v>593</v>
      </c>
      <c r="BD24" s="106" t="s">
        <v>594</v>
      </c>
      <c r="BE24" s="34" t="s">
        <v>573</v>
      </c>
      <c r="BF24" s="116" t="s">
        <v>570</v>
      </c>
      <c r="BG24" s="76"/>
      <c r="BH24" s="115"/>
      <c r="BI24" s="106" t="s">
        <v>592</v>
      </c>
      <c r="BJ24" s="106"/>
      <c r="BK24" s="115"/>
      <c r="BL24" s="107" t="s">
        <v>555</v>
      </c>
    </row>
    <row r="25" spans="1:64" x14ac:dyDescent="0.3">
      <c r="A25" s="92">
        <v>20</v>
      </c>
      <c r="B25" s="92" t="s">
        <v>185</v>
      </c>
      <c r="C25" s="92" t="s">
        <v>186</v>
      </c>
      <c r="D25" s="92" t="s">
        <v>187</v>
      </c>
      <c r="E25" s="92" t="s">
        <v>188</v>
      </c>
      <c r="F25" s="92" t="s">
        <v>189</v>
      </c>
      <c r="G25" s="92" t="s">
        <v>190</v>
      </c>
      <c r="H25" s="92" t="s">
        <v>189</v>
      </c>
      <c r="I25" s="92">
        <v>208450</v>
      </c>
      <c r="J25" s="92" t="s">
        <v>419</v>
      </c>
      <c r="K25" s="92">
        <v>208450</v>
      </c>
      <c r="L25" s="92" t="s">
        <v>192</v>
      </c>
      <c r="M25" s="92" t="s">
        <v>193</v>
      </c>
      <c r="N25" s="92">
        <v>470609</v>
      </c>
      <c r="O25" s="92" t="s">
        <v>420</v>
      </c>
      <c r="P25" s="92">
        <v>769751</v>
      </c>
      <c r="Q25" s="92" t="s">
        <v>511</v>
      </c>
      <c r="R25" s="92" t="s">
        <v>196</v>
      </c>
      <c r="S25" s="92" t="s">
        <v>512</v>
      </c>
      <c r="T25" s="92" t="s">
        <v>198</v>
      </c>
      <c r="U25" s="92" t="s">
        <v>199</v>
      </c>
      <c r="V25" s="92">
        <v>541</v>
      </c>
      <c r="W25" s="92" t="s">
        <v>200</v>
      </c>
      <c r="X25" s="92">
        <v>355066497</v>
      </c>
      <c r="Y25" s="92" t="s">
        <v>513</v>
      </c>
      <c r="Z25" s="92" t="s">
        <v>246</v>
      </c>
      <c r="AA25" s="92">
        <v>35000</v>
      </c>
      <c r="AB25" s="92"/>
      <c r="AC25" s="92">
        <v>75</v>
      </c>
      <c r="AD25" s="92" t="s">
        <v>203</v>
      </c>
      <c r="AE25" s="92" t="s">
        <v>514</v>
      </c>
      <c r="AF25" s="92">
        <v>560</v>
      </c>
      <c r="AG25" s="92">
        <v>560</v>
      </c>
      <c r="AH25" s="92" t="s">
        <v>205</v>
      </c>
      <c r="AI25" s="92">
        <v>30331</v>
      </c>
      <c r="AJ25" s="92">
        <v>6629</v>
      </c>
      <c r="AK25" s="92">
        <v>36960</v>
      </c>
      <c r="AL25" s="92">
        <v>4669</v>
      </c>
      <c r="AM25" s="92">
        <v>108</v>
      </c>
      <c r="AN25" s="92">
        <v>4777</v>
      </c>
      <c r="AO25" s="92">
        <v>0</v>
      </c>
      <c r="AP25" s="92">
        <v>0</v>
      </c>
      <c r="AQ25" s="92">
        <v>0</v>
      </c>
      <c r="AR25" s="92">
        <v>66</v>
      </c>
      <c r="AS25" s="92"/>
      <c r="AT25" s="92"/>
      <c r="AU25" s="92"/>
      <c r="AV25" s="92"/>
      <c r="AW25" s="92"/>
      <c r="AX25" s="108" t="s">
        <v>206</v>
      </c>
      <c r="AY25" s="108" t="s">
        <v>207</v>
      </c>
      <c r="AZ25" s="106"/>
      <c r="BA25" s="92">
        <v>0</v>
      </c>
      <c r="BB25" s="108">
        <v>45796</v>
      </c>
      <c r="BC25" s="108" t="s">
        <v>593</v>
      </c>
      <c r="BD25" s="106" t="s">
        <v>594</v>
      </c>
      <c r="BE25" s="34" t="s">
        <v>573</v>
      </c>
      <c r="BF25" s="116" t="s">
        <v>570</v>
      </c>
      <c r="BG25" s="76"/>
      <c r="BH25" s="115"/>
      <c r="BI25" s="106" t="s">
        <v>592</v>
      </c>
      <c r="BJ25" s="106"/>
      <c r="BK25" s="115"/>
      <c r="BL25" s="107" t="s">
        <v>555</v>
      </c>
    </row>
    <row r="26" spans="1:64" x14ac:dyDescent="0.3">
      <c r="A26" s="92">
        <v>21</v>
      </c>
      <c r="B26" s="92" t="s">
        <v>185</v>
      </c>
      <c r="C26" s="92" t="s">
        <v>186</v>
      </c>
      <c r="D26" s="92" t="s">
        <v>187</v>
      </c>
      <c r="E26" s="92" t="s">
        <v>188</v>
      </c>
      <c r="F26" s="92" t="s">
        <v>189</v>
      </c>
      <c r="G26" s="92" t="s">
        <v>190</v>
      </c>
      <c r="H26" s="92" t="s">
        <v>189</v>
      </c>
      <c r="I26" s="92">
        <v>208382</v>
      </c>
      <c r="J26" s="92" t="s">
        <v>408</v>
      </c>
      <c r="K26" s="92">
        <v>208382</v>
      </c>
      <c r="L26" s="92" t="s">
        <v>192</v>
      </c>
      <c r="M26" s="92" t="s">
        <v>193</v>
      </c>
      <c r="N26" s="92">
        <v>470468</v>
      </c>
      <c r="O26" s="92" t="s">
        <v>416</v>
      </c>
      <c r="P26" s="92">
        <v>771467</v>
      </c>
      <c r="Q26" s="92" t="s">
        <v>417</v>
      </c>
      <c r="R26" s="92" t="s">
        <v>196</v>
      </c>
      <c r="S26" s="92" t="s">
        <v>418</v>
      </c>
      <c r="T26" s="92" t="s">
        <v>244</v>
      </c>
      <c r="U26" s="92" t="s">
        <v>199</v>
      </c>
      <c r="V26" s="92">
        <v>541</v>
      </c>
      <c r="W26" s="92" t="s">
        <v>200</v>
      </c>
      <c r="X26" s="92">
        <v>354948742</v>
      </c>
      <c r="Y26" s="92" t="s">
        <v>226</v>
      </c>
      <c r="Z26" s="92" t="s">
        <v>300</v>
      </c>
      <c r="AA26" s="92">
        <v>45000</v>
      </c>
      <c r="AB26" s="92"/>
      <c r="AC26" s="92">
        <v>75</v>
      </c>
      <c r="AD26" s="92" t="s">
        <v>203</v>
      </c>
      <c r="AE26" s="92" t="s">
        <v>247</v>
      </c>
      <c r="AF26" s="92">
        <v>720</v>
      </c>
      <c r="AG26" s="92">
        <v>720</v>
      </c>
      <c r="AH26" s="92" t="s">
        <v>288</v>
      </c>
      <c r="AI26" s="92">
        <v>31528.05</v>
      </c>
      <c r="AJ26" s="92">
        <v>8071.95</v>
      </c>
      <c r="AK26" s="92">
        <v>39600</v>
      </c>
      <c r="AL26" s="92">
        <v>13471.95</v>
      </c>
      <c r="AM26" s="92">
        <v>678.05</v>
      </c>
      <c r="AN26" s="92">
        <v>14150</v>
      </c>
      <c r="AO26" s="92">
        <v>7384.83</v>
      </c>
      <c r="AP26" s="92">
        <v>535.16999999999996</v>
      </c>
      <c r="AQ26" s="92">
        <v>7920</v>
      </c>
      <c r="AR26" s="92">
        <v>66</v>
      </c>
      <c r="AS26" s="92"/>
      <c r="AT26" s="92"/>
      <c r="AU26" s="92"/>
      <c r="AV26" s="92"/>
      <c r="AW26" s="92"/>
      <c r="AX26" s="108" t="s">
        <v>206</v>
      </c>
      <c r="AY26" s="108" t="s">
        <v>207</v>
      </c>
      <c r="AZ26" s="106"/>
      <c r="BA26" s="92">
        <v>0</v>
      </c>
      <c r="BB26" s="108">
        <v>45796</v>
      </c>
      <c r="BC26" s="108" t="s">
        <v>593</v>
      </c>
      <c r="BD26" s="106" t="s">
        <v>594</v>
      </c>
      <c r="BE26" s="34" t="s">
        <v>573</v>
      </c>
      <c r="BF26" s="116" t="s">
        <v>591</v>
      </c>
      <c r="BG26" s="76"/>
      <c r="BH26" s="115"/>
      <c r="BI26" s="106" t="s">
        <v>590</v>
      </c>
      <c r="BJ26" s="106"/>
      <c r="BK26" s="115"/>
      <c r="BL26" s="107" t="s">
        <v>589</v>
      </c>
    </row>
    <row r="27" spans="1:64" x14ac:dyDescent="0.3">
      <c r="A27" s="119">
        <v>22</v>
      </c>
      <c r="B27" s="92" t="s">
        <v>185</v>
      </c>
      <c r="C27" s="92" t="s">
        <v>186</v>
      </c>
      <c r="D27" s="92" t="s">
        <v>187</v>
      </c>
      <c r="E27" s="92" t="s">
        <v>188</v>
      </c>
      <c r="F27" s="92" t="s">
        <v>189</v>
      </c>
      <c r="G27" s="92" t="s">
        <v>190</v>
      </c>
      <c r="H27" s="92" t="s">
        <v>189</v>
      </c>
      <c r="I27" s="92">
        <v>208382</v>
      </c>
      <c r="J27" s="92" t="s">
        <v>408</v>
      </c>
      <c r="K27" s="92">
        <v>208382</v>
      </c>
      <c r="L27" s="92" t="s">
        <v>192</v>
      </c>
      <c r="M27" s="92" t="s">
        <v>193</v>
      </c>
      <c r="N27" s="92">
        <v>471346</v>
      </c>
      <c r="O27" s="92" t="s">
        <v>409</v>
      </c>
      <c r="P27" s="92">
        <v>732324</v>
      </c>
      <c r="Q27" s="92" t="s">
        <v>410</v>
      </c>
      <c r="R27" s="92" t="s">
        <v>196</v>
      </c>
      <c r="S27" s="92" t="s">
        <v>411</v>
      </c>
      <c r="T27" s="92" t="s">
        <v>198</v>
      </c>
      <c r="U27" s="92" t="s">
        <v>258</v>
      </c>
      <c r="V27" s="92">
        <v>541</v>
      </c>
      <c r="W27" s="92" t="s">
        <v>200</v>
      </c>
      <c r="X27" s="92">
        <v>356169853</v>
      </c>
      <c r="Y27" s="92" t="s">
        <v>412</v>
      </c>
      <c r="Z27" s="92" t="s">
        <v>413</v>
      </c>
      <c r="AA27" s="92">
        <v>42000</v>
      </c>
      <c r="AB27" s="92"/>
      <c r="AC27" s="92">
        <v>75</v>
      </c>
      <c r="AD27" s="92" t="s">
        <v>203</v>
      </c>
      <c r="AE27" s="92" t="s">
        <v>414</v>
      </c>
      <c r="AF27" s="92">
        <v>670</v>
      </c>
      <c r="AG27" s="92">
        <v>670</v>
      </c>
      <c r="AH27" s="92" t="s">
        <v>415</v>
      </c>
      <c r="AI27" s="92">
        <v>23080.58</v>
      </c>
      <c r="AJ27" s="92">
        <v>6889.42</v>
      </c>
      <c r="AK27" s="92">
        <v>29970</v>
      </c>
      <c r="AL27" s="92">
        <v>18919.419999999998</v>
      </c>
      <c r="AM27" s="92">
        <v>1429.58</v>
      </c>
      <c r="AN27" s="92">
        <v>20349</v>
      </c>
      <c r="AO27" s="92">
        <v>7942.81</v>
      </c>
      <c r="AP27" s="92">
        <v>947.19</v>
      </c>
      <c r="AQ27" s="92">
        <v>8890</v>
      </c>
      <c r="AR27" s="92">
        <v>58</v>
      </c>
      <c r="AS27" s="92"/>
      <c r="AT27" s="92"/>
      <c r="AU27" s="92"/>
      <c r="AV27" s="92"/>
      <c r="AW27" s="92"/>
      <c r="AX27" s="108" t="s">
        <v>206</v>
      </c>
      <c r="AY27" s="108" t="s">
        <v>207</v>
      </c>
      <c r="AZ27" s="106"/>
      <c r="BA27" s="92">
        <v>0</v>
      </c>
      <c r="BB27" s="108">
        <v>45796</v>
      </c>
      <c r="BC27" s="108" t="s">
        <v>593</v>
      </c>
      <c r="BD27" s="106" t="s">
        <v>594</v>
      </c>
      <c r="BE27" s="34" t="s">
        <v>573</v>
      </c>
      <c r="BF27" s="116" t="s">
        <v>591</v>
      </c>
      <c r="BG27" s="76"/>
      <c r="BH27" s="115"/>
      <c r="BI27" s="106" t="s">
        <v>590</v>
      </c>
      <c r="BJ27" s="106"/>
      <c r="BK27" s="115"/>
      <c r="BL27" s="107" t="s">
        <v>589</v>
      </c>
    </row>
    <row r="28" spans="1:64" x14ac:dyDescent="0.3">
      <c r="A28" s="92">
        <v>23</v>
      </c>
      <c r="B28" s="92" t="s">
        <v>185</v>
      </c>
      <c r="C28" s="92" t="s">
        <v>186</v>
      </c>
      <c r="D28" s="92" t="s">
        <v>187</v>
      </c>
      <c r="E28" s="92" t="s">
        <v>188</v>
      </c>
      <c r="F28" s="92" t="s">
        <v>189</v>
      </c>
      <c r="G28" s="92" t="s">
        <v>190</v>
      </c>
      <c r="H28" s="92" t="s">
        <v>189</v>
      </c>
      <c r="I28" s="92">
        <v>216077</v>
      </c>
      <c r="J28" s="92" t="s">
        <v>395</v>
      </c>
      <c r="K28" s="92">
        <v>216077</v>
      </c>
      <c r="L28" s="92" t="s">
        <v>192</v>
      </c>
      <c r="M28" s="92" t="s">
        <v>193</v>
      </c>
      <c r="N28" s="92">
        <v>498998</v>
      </c>
      <c r="O28" s="92" t="s">
        <v>396</v>
      </c>
      <c r="P28" s="92">
        <v>805051</v>
      </c>
      <c r="Q28" s="92" t="s">
        <v>397</v>
      </c>
      <c r="R28" s="92" t="s">
        <v>196</v>
      </c>
      <c r="S28" s="92" t="s">
        <v>398</v>
      </c>
      <c r="T28" s="92" t="s">
        <v>198</v>
      </c>
      <c r="U28" s="92" t="s">
        <v>199</v>
      </c>
      <c r="V28" s="92">
        <v>541</v>
      </c>
      <c r="W28" s="92" t="s">
        <v>200</v>
      </c>
      <c r="X28" s="92">
        <v>355692471</v>
      </c>
      <c r="Y28" s="92" t="s">
        <v>399</v>
      </c>
      <c r="Z28" s="92" t="s">
        <v>269</v>
      </c>
      <c r="AA28" s="92">
        <v>29000</v>
      </c>
      <c r="AB28" s="92"/>
      <c r="AC28" s="92">
        <v>75</v>
      </c>
      <c r="AD28" s="92" t="s">
        <v>203</v>
      </c>
      <c r="AE28" s="92" t="s">
        <v>400</v>
      </c>
      <c r="AF28" s="92">
        <v>460</v>
      </c>
      <c r="AG28" s="92">
        <v>460</v>
      </c>
      <c r="AH28" s="92" t="s">
        <v>312</v>
      </c>
      <c r="AI28" s="92">
        <v>21747.759999999998</v>
      </c>
      <c r="AJ28" s="92">
        <v>5392.24</v>
      </c>
      <c r="AK28" s="92">
        <v>27140</v>
      </c>
      <c r="AL28" s="92">
        <v>7252.24</v>
      </c>
      <c r="AM28" s="92">
        <v>306.76</v>
      </c>
      <c r="AN28" s="92">
        <v>7559</v>
      </c>
      <c r="AO28" s="92">
        <v>852.5</v>
      </c>
      <c r="AP28" s="92">
        <v>67.5</v>
      </c>
      <c r="AQ28" s="92">
        <v>920</v>
      </c>
      <c r="AR28" s="92">
        <v>61</v>
      </c>
      <c r="AS28" s="92"/>
      <c r="AT28" s="92"/>
      <c r="AU28" s="92"/>
      <c r="AV28" s="92"/>
      <c r="AW28" s="92"/>
      <c r="AX28" s="108" t="s">
        <v>206</v>
      </c>
      <c r="AY28" s="108" t="s">
        <v>207</v>
      </c>
      <c r="AZ28" s="106"/>
      <c r="BA28" s="92">
        <v>0</v>
      </c>
      <c r="BB28" s="108">
        <v>45796</v>
      </c>
      <c r="BC28" s="108" t="s">
        <v>593</v>
      </c>
      <c r="BD28" s="106" t="s">
        <v>594</v>
      </c>
      <c r="BE28" s="34" t="s">
        <v>573</v>
      </c>
      <c r="BF28" s="116" t="s">
        <v>591</v>
      </c>
      <c r="BG28" s="76"/>
      <c r="BH28" s="115"/>
      <c r="BI28" s="106" t="s">
        <v>590</v>
      </c>
      <c r="BJ28" s="106"/>
      <c r="BK28" s="115"/>
      <c r="BL28" s="107" t="s">
        <v>589</v>
      </c>
    </row>
    <row r="29" spans="1:64" x14ac:dyDescent="0.3">
      <c r="A29" s="92">
        <v>24</v>
      </c>
      <c r="B29" s="92" t="s">
        <v>185</v>
      </c>
      <c r="C29" s="92" t="s">
        <v>186</v>
      </c>
      <c r="D29" s="92" t="s">
        <v>187</v>
      </c>
      <c r="E29" s="92" t="s">
        <v>188</v>
      </c>
      <c r="F29" s="92" t="s">
        <v>189</v>
      </c>
      <c r="G29" s="92" t="s">
        <v>190</v>
      </c>
      <c r="H29" s="92" t="s">
        <v>189</v>
      </c>
      <c r="I29" s="92">
        <v>216077</v>
      </c>
      <c r="J29" s="92" t="s">
        <v>395</v>
      </c>
      <c r="K29" s="92">
        <v>216077</v>
      </c>
      <c r="L29" s="92" t="s">
        <v>192</v>
      </c>
      <c r="M29" s="92" t="s">
        <v>193</v>
      </c>
      <c r="N29" s="92">
        <v>498998</v>
      </c>
      <c r="O29" s="92" t="s">
        <v>396</v>
      </c>
      <c r="P29" s="92">
        <v>805051</v>
      </c>
      <c r="Q29" s="92" t="s">
        <v>397</v>
      </c>
      <c r="R29" s="92" t="s">
        <v>196</v>
      </c>
      <c r="S29" s="92" t="s">
        <v>401</v>
      </c>
      <c r="T29" s="92" t="s">
        <v>244</v>
      </c>
      <c r="U29" s="92" t="s">
        <v>199</v>
      </c>
      <c r="V29" s="92">
        <v>541</v>
      </c>
      <c r="W29" s="92" t="s">
        <v>200</v>
      </c>
      <c r="X29" s="92">
        <v>355753539</v>
      </c>
      <c r="Y29" s="92" t="s">
        <v>402</v>
      </c>
      <c r="Z29" s="92" t="s">
        <v>269</v>
      </c>
      <c r="AA29" s="92">
        <v>37000</v>
      </c>
      <c r="AB29" s="92"/>
      <c r="AC29" s="92">
        <v>75</v>
      </c>
      <c r="AD29" s="92" t="s">
        <v>203</v>
      </c>
      <c r="AE29" s="92" t="s">
        <v>400</v>
      </c>
      <c r="AF29" s="92">
        <v>590</v>
      </c>
      <c r="AG29" s="92">
        <v>590</v>
      </c>
      <c r="AH29" s="92" t="s">
        <v>403</v>
      </c>
      <c r="AI29" s="92">
        <v>25797.52</v>
      </c>
      <c r="AJ29" s="92">
        <v>6652.48</v>
      </c>
      <c r="AK29" s="92">
        <v>32450</v>
      </c>
      <c r="AL29" s="92">
        <v>11202.48</v>
      </c>
      <c r="AM29" s="92">
        <v>571.52</v>
      </c>
      <c r="AN29" s="92">
        <v>11774</v>
      </c>
      <c r="AO29" s="92">
        <v>3256.55</v>
      </c>
      <c r="AP29" s="92">
        <v>283.45</v>
      </c>
      <c r="AQ29" s="92">
        <v>3540</v>
      </c>
      <c r="AR29" s="92">
        <v>61</v>
      </c>
      <c r="AS29" s="92"/>
      <c r="AT29" s="92"/>
      <c r="AU29" s="92"/>
      <c r="AV29" s="92"/>
      <c r="AW29" s="92"/>
      <c r="AX29" s="108" t="s">
        <v>206</v>
      </c>
      <c r="AY29" s="108" t="s">
        <v>207</v>
      </c>
      <c r="AZ29" s="106"/>
      <c r="BA29" s="92">
        <v>0</v>
      </c>
      <c r="BB29" s="108">
        <v>45796</v>
      </c>
      <c r="BC29" s="108" t="s">
        <v>593</v>
      </c>
      <c r="BD29" s="106" t="s">
        <v>594</v>
      </c>
      <c r="BE29" s="34" t="s">
        <v>573</v>
      </c>
      <c r="BF29" s="116" t="s">
        <v>591</v>
      </c>
      <c r="BG29" s="76"/>
      <c r="BH29" s="115"/>
      <c r="BI29" s="106" t="s">
        <v>590</v>
      </c>
      <c r="BJ29" s="106"/>
      <c r="BK29" s="115"/>
      <c r="BL29" s="107" t="s">
        <v>589</v>
      </c>
    </row>
    <row r="30" spans="1:64" x14ac:dyDescent="0.3">
      <c r="A30" s="119">
        <v>25</v>
      </c>
      <c r="B30" s="92" t="s">
        <v>185</v>
      </c>
      <c r="C30" s="92" t="s">
        <v>186</v>
      </c>
      <c r="D30" s="92" t="s">
        <v>187</v>
      </c>
      <c r="E30" s="92" t="s">
        <v>188</v>
      </c>
      <c r="F30" s="92" t="s">
        <v>189</v>
      </c>
      <c r="G30" s="92" t="s">
        <v>190</v>
      </c>
      <c r="H30" s="92" t="s">
        <v>189</v>
      </c>
      <c r="I30" s="92">
        <v>216077</v>
      </c>
      <c r="J30" s="92" t="s">
        <v>395</v>
      </c>
      <c r="K30" s="92">
        <v>216077</v>
      </c>
      <c r="L30" s="92" t="s">
        <v>192</v>
      </c>
      <c r="M30" s="92" t="s">
        <v>193</v>
      </c>
      <c r="N30" s="92">
        <v>498998</v>
      </c>
      <c r="O30" s="92" t="s">
        <v>396</v>
      </c>
      <c r="P30" s="92">
        <v>805051</v>
      </c>
      <c r="Q30" s="92" t="s">
        <v>397</v>
      </c>
      <c r="R30" s="92" t="s">
        <v>196</v>
      </c>
      <c r="S30" s="92" t="s">
        <v>404</v>
      </c>
      <c r="T30" s="92" t="s">
        <v>244</v>
      </c>
      <c r="U30" s="92" t="s">
        <v>199</v>
      </c>
      <c r="V30" s="92">
        <v>541</v>
      </c>
      <c r="W30" s="92" t="s">
        <v>200</v>
      </c>
      <c r="X30" s="92">
        <v>355773764</v>
      </c>
      <c r="Y30" s="92" t="s">
        <v>405</v>
      </c>
      <c r="Z30" s="92" t="s">
        <v>269</v>
      </c>
      <c r="AA30" s="92">
        <v>45000</v>
      </c>
      <c r="AB30" s="92"/>
      <c r="AC30" s="92">
        <v>75</v>
      </c>
      <c r="AD30" s="92" t="s">
        <v>203</v>
      </c>
      <c r="AE30" s="92" t="s">
        <v>400</v>
      </c>
      <c r="AF30" s="92">
        <v>720</v>
      </c>
      <c r="AG30" s="92">
        <v>720</v>
      </c>
      <c r="AH30" s="92" t="s">
        <v>312</v>
      </c>
      <c r="AI30" s="92">
        <v>28297.62</v>
      </c>
      <c r="AJ30" s="92">
        <v>7702.38</v>
      </c>
      <c r="AK30" s="92">
        <v>36000</v>
      </c>
      <c r="AL30" s="92">
        <v>16702.38</v>
      </c>
      <c r="AM30" s="92">
        <v>1047.6199999999999</v>
      </c>
      <c r="AN30" s="92">
        <v>17750</v>
      </c>
      <c r="AO30" s="92">
        <v>7210.32</v>
      </c>
      <c r="AP30" s="92">
        <v>709.68</v>
      </c>
      <c r="AQ30" s="92">
        <v>7920</v>
      </c>
      <c r="AR30" s="92">
        <v>61</v>
      </c>
      <c r="AS30" s="92"/>
      <c r="AT30" s="92"/>
      <c r="AU30" s="92"/>
      <c r="AV30" s="92"/>
      <c r="AW30" s="92"/>
      <c r="AX30" s="108" t="s">
        <v>206</v>
      </c>
      <c r="AY30" s="108" t="s">
        <v>207</v>
      </c>
      <c r="AZ30" s="106"/>
      <c r="BA30" s="92">
        <v>0</v>
      </c>
      <c r="BB30" s="108">
        <v>45796</v>
      </c>
      <c r="BC30" s="108" t="s">
        <v>593</v>
      </c>
      <c r="BD30" s="106" t="s">
        <v>594</v>
      </c>
      <c r="BE30" s="34" t="s">
        <v>573</v>
      </c>
      <c r="BF30" s="116" t="s">
        <v>591</v>
      </c>
      <c r="BG30" s="76"/>
      <c r="BH30" s="115"/>
      <c r="BI30" s="106" t="s">
        <v>590</v>
      </c>
      <c r="BJ30" s="106"/>
      <c r="BK30" s="115"/>
      <c r="BL30" s="107" t="s">
        <v>589</v>
      </c>
    </row>
    <row r="31" spans="1:64" x14ac:dyDescent="0.3">
      <c r="A31" s="92">
        <v>26</v>
      </c>
      <c r="B31" s="92" t="s">
        <v>185</v>
      </c>
      <c r="C31" s="92" t="s">
        <v>186</v>
      </c>
      <c r="D31" s="92" t="s">
        <v>187</v>
      </c>
      <c r="E31" s="92" t="s">
        <v>188</v>
      </c>
      <c r="F31" s="92" t="s">
        <v>189</v>
      </c>
      <c r="G31" s="92" t="s">
        <v>190</v>
      </c>
      <c r="H31" s="92" t="s">
        <v>189</v>
      </c>
      <c r="I31" s="92">
        <v>216077</v>
      </c>
      <c r="J31" s="92" t="s">
        <v>395</v>
      </c>
      <c r="K31" s="92">
        <v>216077</v>
      </c>
      <c r="L31" s="92" t="s">
        <v>192</v>
      </c>
      <c r="M31" s="92" t="s">
        <v>193</v>
      </c>
      <c r="N31" s="92">
        <v>498998</v>
      </c>
      <c r="O31" s="92" t="s">
        <v>396</v>
      </c>
      <c r="P31" s="92">
        <v>805051</v>
      </c>
      <c r="Q31" s="92" t="s">
        <v>397</v>
      </c>
      <c r="R31" s="92" t="s">
        <v>361</v>
      </c>
      <c r="S31" s="92" t="s">
        <v>398</v>
      </c>
      <c r="T31" s="92" t="s">
        <v>198</v>
      </c>
      <c r="U31" s="92" t="s">
        <v>199</v>
      </c>
      <c r="V31" s="92">
        <v>0</v>
      </c>
      <c r="W31" s="92" t="s">
        <v>362</v>
      </c>
      <c r="X31" s="92">
        <v>357772416</v>
      </c>
      <c r="Y31" s="92" t="s">
        <v>399</v>
      </c>
      <c r="Z31" s="92" t="s">
        <v>406</v>
      </c>
      <c r="AA31" s="92">
        <v>15499</v>
      </c>
      <c r="AB31" s="92"/>
      <c r="AC31" s="92">
        <v>50</v>
      </c>
      <c r="AD31" s="92" t="s">
        <v>364</v>
      </c>
      <c r="AE31" s="92" t="s">
        <v>407</v>
      </c>
      <c r="AF31" s="92">
        <v>350</v>
      </c>
      <c r="AG31" s="92">
        <v>350</v>
      </c>
      <c r="AH31" s="92" t="s">
        <v>312</v>
      </c>
      <c r="AI31" s="92">
        <v>11715.46</v>
      </c>
      <c r="AJ31" s="92">
        <v>1934.54</v>
      </c>
      <c r="AK31" s="92">
        <v>13650</v>
      </c>
      <c r="AL31" s="92">
        <v>3783.54</v>
      </c>
      <c r="AM31" s="92">
        <v>111.46</v>
      </c>
      <c r="AN31" s="92">
        <v>3895</v>
      </c>
      <c r="AO31" s="92">
        <v>665.31</v>
      </c>
      <c r="AP31" s="92">
        <v>34.69</v>
      </c>
      <c r="AQ31" s="92">
        <v>700</v>
      </c>
      <c r="AR31" s="92">
        <v>41</v>
      </c>
      <c r="AS31" s="92"/>
      <c r="AT31" s="92"/>
      <c r="AU31" s="92"/>
      <c r="AV31" s="92"/>
      <c r="AW31" s="92"/>
      <c r="AX31" s="108" t="s">
        <v>206</v>
      </c>
      <c r="AY31" s="108" t="s">
        <v>207</v>
      </c>
      <c r="AZ31" s="106"/>
      <c r="BA31" s="92">
        <v>0</v>
      </c>
      <c r="BB31" s="108">
        <v>45796</v>
      </c>
      <c r="BC31" s="108" t="s">
        <v>593</v>
      </c>
      <c r="BD31" s="106" t="s">
        <v>594</v>
      </c>
      <c r="BE31" s="34" t="s">
        <v>573</v>
      </c>
      <c r="BF31" s="116" t="s">
        <v>591</v>
      </c>
      <c r="BG31" s="76"/>
      <c r="BH31" s="115"/>
      <c r="BI31" s="106" t="s">
        <v>590</v>
      </c>
      <c r="BJ31" s="106"/>
      <c r="BK31" s="115"/>
      <c r="BL31" s="107" t="s">
        <v>589</v>
      </c>
    </row>
    <row r="32" spans="1:64" x14ac:dyDescent="0.3">
      <c r="A32" s="92">
        <v>27</v>
      </c>
      <c r="B32" s="92" t="s">
        <v>185</v>
      </c>
      <c r="C32" s="92" t="s">
        <v>186</v>
      </c>
      <c r="D32" s="92" t="s">
        <v>187</v>
      </c>
      <c r="E32" s="92" t="s">
        <v>188</v>
      </c>
      <c r="F32" s="92" t="s">
        <v>189</v>
      </c>
      <c r="G32" s="92" t="s">
        <v>190</v>
      </c>
      <c r="H32" s="92" t="s">
        <v>189</v>
      </c>
      <c r="I32" s="92">
        <v>209056</v>
      </c>
      <c r="J32" s="92" t="s">
        <v>387</v>
      </c>
      <c r="K32" s="92">
        <v>209056</v>
      </c>
      <c r="L32" s="92" t="s">
        <v>192</v>
      </c>
      <c r="M32" s="92" t="s">
        <v>193</v>
      </c>
      <c r="N32" s="92">
        <v>471931</v>
      </c>
      <c r="O32" s="92" t="s">
        <v>388</v>
      </c>
      <c r="P32" s="92">
        <v>733567</v>
      </c>
      <c r="Q32" s="92" t="s">
        <v>389</v>
      </c>
      <c r="R32" s="92" t="s">
        <v>196</v>
      </c>
      <c r="S32" s="92" t="s">
        <v>390</v>
      </c>
      <c r="T32" s="92" t="s">
        <v>298</v>
      </c>
      <c r="U32" s="92" t="s">
        <v>199</v>
      </c>
      <c r="V32" s="92">
        <v>541</v>
      </c>
      <c r="W32" s="92" t="s">
        <v>200</v>
      </c>
      <c r="X32" s="92">
        <v>355490788</v>
      </c>
      <c r="Y32" s="92" t="s">
        <v>391</v>
      </c>
      <c r="Z32" s="92" t="s">
        <v>392</v>
      </c>
      <c r="AA32" s="92">
        <v>42000</v>
      </c>
      <c r="AB32" s="92"/>
      <c r="AC32" s="92">
        <v>75</v>
      </c>
      <c r="AD32" s="92" t="s">
        <v>203</v>
      </c>
      <c r="AE32" s="92" t="s">
        <v>393</v>
      </c>
      <c r="AF32" s="92">
        <v>670</v>
      </c>
      <c r="AG32" s="92">
        <v>670</v>
      </c>
      <c r="AH32" s="92" t="s">
        <v>394</v>
      </c>
      <c r="AI32" s="92">
        <v>28694.400000000001</v>
      </c>
      <c r="AJ32" s="92">
        <v>7516.6</v>
      </c>
      <c r="AK32" s="92">
        <v>36211</v>
      </c>
      <c r="AL32" s="92">
        <v>13305.6</v>
      </c>
      <c r="AM32" s="92">
        <v>679.4</v>
      </c>
      <c r="AN32" s="92">
        <v>13985</v>
      </c>
      <c r="AO32" s="92">
        <v>4931.83</v>
      </c>
      <c r="AP32" s="92">
        <v>397.17</v>
      </c>
      <c r="AQ32" s="92">
        <v>5329</v>
      </c>
      <c r="AR32" s="92">
        <v>62</v>
      </c>
      <c r="AS32" s="92"/>
      <c r="AT32" s="92"/>
      <c r="AU32" s="92"/>
      <c r="AV32" s="92"/>
      <c r="AW32" s="92"/>
      <c r="AX32" s="108" t="s">
        <v>206</v>
      </c>
      <c r="AY32" s="108" t="s">
        <v>207</v>
      </c>
      <c r="AZ32" s="106"/>
      <c r="BA32" s="92">
        <v>0</v>
      </c>
      <c r="BB32" s="108">
        <v>45796</v>
      </c>
      <c r="BC32" s="108" t="s">
        <v>593</v>
      </c>
      <c r="BD32" s="106" t="s">
        <v>594</v>
      </c>
      <c r="BE32" s="34" t="s">
        <v>573</v>
      </c>
      <c r="BF32" s="116" t="s">
        <v>591</v>
      </c>
      <c r="BG32" s="76"/>
      <c r="BH32" s="115"/>
      <c r="BI32" s="106" t="s">
        <v>590</v>
      </c>
      <c r="BJ32" s="106"/>
      <c r="BK32" s="115"/>
      <c r="BL32" s="107" t="s">
        <v>589</v>
      </c>
    </row>
    <row r="33" spans="1:64" x14ac:dyDescent="0.3">
      <c r="A33" s="119">
        <v>28</v>
      </c>
      <c r="B33" s="92" t="s">
        <v>185</v>
      </c>
      <c r="C33" s="92" t="s">
        <v>186</v>
      </c>
      <c r="D33" s="92" t="s">
        <v>187</v>
      </c>
      <c r="E33" s="92" t="s">
        <v>188</v>
      </c>
      <c r="F33" s="92" t="s">
        <v>189</v>
      </c>
      <c r="G33" s="92" t="s">
        <v>190</v>
      </c>
      <c r="H33" s="92" t="s">
        <v>189</v>
      </c>
      <c r="I33" s="92">
        <v>209580</v>
      </c>
      <c r="J33" s="92" t="s">
        <v>366</v>
      </c>
      <c r="K33" s="92">
        <v>209580</v>
      </c>
      <c r="L33" s="92" t="s">
        <v>192</v>
      </c>
      <c r="M33" s="92" t="s">
        <v>193</v>
      </c>
      <c r="N33" s="92">
        <v>474225</v>
      </c>
      <c r="O33" s="92" t="s">
        <v>367</v>
      </c>
      <c r="P33" s="92">
        <v>748275</v>
      </c>
      <c r="Q33" s="92" t="s">
        <v>368</v>
      </c>
      <c r="R33" s="92" t="s">
        <v>196</v>
      </c>
      <c r="S33" s="92" t="s">
        <v>369</v>
      </c>
      <c r="T33" s="92" t="s">
        <v>198</v>
      </c>
      <c r="U33" s="92" t="s">
        <v>199</v>
      </c>
      <c r="V33" s="92">
        <v>541</v>
      </c>
      <c r="W33" s="92" t="s">
        <v>200</v>
      </c>
      <c r="X33" s="92">
        <v>355002154</v>
      </c>
      <c r="Y33" s="92" t="s">
        <v>370</v>
      </c>
      <c r="Z33" s="92" t="s">
        <v>303</v>
      </c>
      <c r="AA33" s="92">
        <v>45000</v>
      </c>
      <c r="AB33" s="92"/>
      <c r="AC33" s="92">
        <v>75</v>
      </c>
      <c r="AD33" s="92" t="s">
        <v>203</v>
      </c>
      <c r="AE33" s="92" t="s">
        <v>304</v>
      </c>
      <c r="AF33" s="92">
        <v>720</v>
      </c>
      <c r="AG33" s="92">
        <v>720</v>
      </c>
      <c r="AH33" s="92" t="s">
        <v>371</v>
      </c>
      <c r="AI33" s="92">
        <v>34168.6</v>
      </c>
      <c r="AJ33" s="92">
        <v>8311.4</v>
      </c>
      <c r="AK33" s="92">
        <v>42480</v>
      </c>
      <c r="AL33" s="92">
        <v>10831.4</v>
      </c>
      <c r="AM33" s="92">
        <v>438.6</v>
      </c>
      <c r="AN33" s="92">
        <v>11270</v>
      </c>
      <c r="AO33" s="92">
        <v>4056.76</v>
      </c>
      <c r="AP33" s="92">
        <v>263.24</v>
      </c>
      <c r="AQ33" s="92">
        <v>4320</v>
      </c>
      <c r="AR33" s="92">
        <v>65</v>
      </c>
      <c r="AS33" s="92"/>
      <c r="AT33" s="92"/>
      <c r="AU33" s="92"/>
      <c r="AV33" s="92"/>
      <c r="AW33" s="92"/>
      <c r="AX33" s="108" t="s">
        <v>206</v>
      </c>
      <c r="AY33" s="108" t="s">
        <v>207</v>
      </c>
      <c r="AZ33" s="106"/>
      <c r="BA33" s="92">
        <v>0</v>
      </c>
      <c r="BB33" s="108">
        <v>45796</v>
      </c>
      <c r="BC33" s="108" t="s">
        <v>593</v>
      </c>
      <c r="BD33" s="106" t="s">
        <v>594</v>
      </c>
      <c r="BE33" s="34" t="s">
        <v>573</v>
      </c>
      <c r="BF33" s="116" t="s">
        <v>591</v>
      </c>
      <c r="BG33" s="76"/>
      <c r="BH33" s="115"/>
      <c r="BI33" s="106" t="s">
        <v>590</v>
      </c>
      <c r="BJ33" s="106"/>
      <c r="BK33" s="115"/>
      <c r="BL33" s="107" t="s">
        <v>589</v>
      </c>
    </row>
    <row r="34" spans="1:64" x14ac:dyDescent="0.3">
      <c r="A34" s="92">
        <v>29</v>
      </c>
      <c r="B34" s="92" t="s">
        <v>185</v>
      </c>
      <c r="C34" s="92" t="s">
        <v>186</v>
      </c>
      <c r="D34" s="92" t="s">
        <v>187</v>
      </c>
      <c r="E34" s="92" t="s">
        <v>188</v>
      </c>
      <c r="F34" s="92" t="s">
        <v>189</v>
      </c>
      <c r="G34" s="92" t="s">
        <v>190</v>
      </c>
      <c r="H34" s="92" t="s">
        <v>189</v>
      </c>
      <c r="I34" s="92">
        <v>209580</v>
      </c>
      <c r="J34" s="92" t="s">
        <v>366</v>
      </c>
      <c r="K34" s="92">
        <v>209580</v>
      </c>
      <c r="L34" s="92" t="s">
        <v>192</v>
      </c>
      <c r="M34" s="92" t="s">
        <v>193</v>
      </c>
      <c r="N34" s="92">
        <v>474225</v>
      </c>
      <c r="O34" s="92" t="s">
        <v>367</v>
      </c>
      <c r="P34" s="92">
        <v>748275</v>
      </c>
      <c r="Q34" s="92" t="s">
        <v>368</v>
      </c>
      <c r="R34" s="92" t="s">
        <v>196</v>
      </c>
      <c r="S34" s="92" t="s">
        <v>372</v>
      </c>
      <c r="T34" s="92" t="s">
        <v>298</v>
      </c>
      <c r="U34" s="92" t="s">
        <v>199</v>
      </c>
      <c r="V34" s="92">
        <v>541</v>
      </c>
      <c r="W34" s="92" t="s">
        <v>200</v>
      </c>
      <c r="X34" s="92">
        <v>355183719</v>
      </c>
      <c r="Y34" s="92" t="s">
        <v>373</v>
      </c>
      <c r="Z34" s="92" t="s">
        <v>303</v>
      </c>
      <c r="AA34" s="92">
        <v>45000</v>
      </c>
      <c r="AB34" s="92"/>
      <c r="AC34" s="92">
        <v>75</v>
      </c>
      <c r="AD34" s="92" t="s">
        <v>203</v>
      </c>
      <c r="AE34" s="92" t="s">
        <v>304</v>
      </c>
      <c r="AF34" s="92">
        <v>720</v>
      </c>
      <c r="AG34" s="92">
        <v>720</v>
      </c>
      <c r="AH34" s="92" t="s">
        <v>253</v>
      </c>
      <c r="AI34" s="92">
        <v>37541.120000000003</v>
      </c>
      <c r="AJ34" s="92">
        <v>8538.8799999999992</v>
      </c>
      <c r="AK34" s="92">
        <v>46080</v>
      </c>
      <c r="AL34" s="92">
        <v>7458.88</v>
      </c>
      <c r="AM34" s="92">
        <v>211.12</v>
      </c>
      <c r="AN34" s="92">
        <v>7670</v>
      </c>
      <c r="AO34" s="92">
        <v>684.24</v>
      </c>
      <c r="AP34" s="92">
        <v>35.76</v>
      </c>
      <c r="AQ34" s="92">
        <v>720</v>
      </c>
      <c r="AR34" s="92">
        <v>65</v>
      </c>
      <c r="AS34" s="92"/>
      <c r="AT34" s="92"/>
      <c r="AU34" s="92"/>
      <c r="AV34" s="92"/>
      <c r="AW34" s="92"/>
      <c r="AX34" s="108" t="s">
        <v>206</v>
      </c>
      <c r="AY34" s="108" t="s">
        <v>207</v>
      </c>
      <c r="AZ34" s="106"/>
      <c r="BA34" s="92">
        <v>0</v>
      </c>
      <c r="BB34" s="108">
        <v>45796</v>
      </c>
      <c r="BC34" s="108" t="s">
        <v>593</v>
      </c>
      <c r="BD34" s="106" t="s">
        <v>594</v>
      </c>
      <c r="BE34" s="34" t="s">
        <v>573</v>
      </c>
      <c r="BF34" s="116" t="s">
        <v>591</v>
      </c>
      <c r="BG34" s="76"/>
      <c r="BH34" s="115"/>
      <c r="BI34" s="106" t="s">
        <v>590</v>
      </c>
      <c r="BJ34" s="106"/>
      <c r="BK34" s="115"/>
      <c r="BL34" s="107" t="s">
        <v>589</v>
      </c>
    </row>
    <row r="35" spans="1:64" x14ac:dyDescent="0.3">
      <c r="A35" s="92">
        <v>30</v>
      </c>
      <c r="B35" s="92" t="s">
        <v>185</v>
      </c>
      <c r="C35" s="92" t="s">
        <v>186</v>
      </c>
      <c r="D35" s="92" t="s">
        <v>187</v>
      </c>
      <c r="E35" s="92" t="s">
        <v>188</v>
      </c>
      <c r="F35" s="92" t="s">
        <v>189</v>
      </c>
      <c r="G35" s="92" t="s">
        <v>190</v>
      </c>
      <c r="H35" s="92" t="s">
        <v>189</v>
      </c>
      <c r="I35" s="92">
        <v>209580</v>
      </c>
      <c r="J35" s="92" t="s">
        <v>366</v>
      </c>
      <c r="K35" s="92">
        <v>209580</v>
      </c>
      <c r="L35" s="92" t="s">
        <v>192</v>
      </c>
      <c r="M35" s="92" t="s">
        <v>193</v>
      </c>
      <c r="N35" s="92">
        <v>474225</v>
      </c>
      <c r="O35" s="92" t="s">
        <v>367</v>
      </c>
      <c r="P35" s="92">
        <v>783638</v>
      </c>
      <c r="Q35" s="92" t="s">
        <v>374</v>
      </c>
      <c r="R35" s="92" t="s">
        <v>196</v>
      </c>
      <c r="S35" s="92" t="s">
        <v>375</v>
      </c>
      <c r="T35" s="92" t="s">
        <v>244</v>
      </c>
      <c r="U35" s="92" t="s">
        <v>199</v>
      </c>
      <c r="V35" s="92">
        <v>541</v>
      </c>
      <c r="W35" s="92" t="s">
        <v>200</v>
      </c>
      <c r="X35" s="92">
        <v>355802751</v>
      </c>
      <c r="Y35" s="92" t="s">
        <v>376</v>
      </c>
      <c r="Z35" s="92" t="s">
        <v>377</v>
      </c>
      <c r="AA35" s="92">
        <v>45000</v>
      </c>
      <c r="AB35" s="92"/>
      <c r="AC35" s="92">
        <v>75</v>
      </c>
      <c r="AD35" s="92" t="s">
        <v>203</v>
      </c>
      <c r="AE35" s="92" t="s">
        <v>270</v>
      </c>
      <c r="AF35" s="92">
        <v>720</v>
      </c>
      <c r="AG35" s="92">
        <v>720</v>
      </c>
      <c r="AH35" s="92" t="s">
        <v>378</v>
      </c>
      <c r="AI35" s="92">
        <v>28375.5</v>
      </c>
      <c r="AJ35" s="92">
        <v>7624.5</v>
      </c>
      <c r="AK35" s="92">
        <v>36000</v>
      </c>
      <c r="AL35" s="92">
        <v>16624.5</v>
      </c>
      <c r="AM35" s="92">
        <v>1037.5</v>
      </c>
      <c r="AN35" s="92">
        <v>17662</v>
      </c>
      <c r="AO35" s="92">
        <v>7214.52</v>
      </c>
      <c r="AP35" s="92">
        <v>705.48</v>
      </c>
      <c r="AQ35" s="92">
        <v>7920</v>
      </c>
      <c r="AR35" s="92">
        <v>61</v>
      </c>
      <c r="AS35" s="92"/>
      <c r="AT35" s="92"/>
      <c r="AU35" s="92"/>
      <c r="AV35" s="92"/>
      <c r="AW35" s="92"/>
      <c r="AX35" s="108" t="s">
        <v>206</v>
      </c>
      <c r="AY35" s="108" t="s">
        <v>207</v>
      </c>
      <c r="AZ35" s="106"/>
      <c r="BA35" s="92">
        <v>0</v>
      </c>
      <c r="BB35" s="108">
        <v>45796</v>
      </c>
      <c r="BC35" s="108" t="s">
        <v>593</v>
      </c>
      <c r="BD35" s="106" t="s">
        <v>594</v>
      </c>
      <c r="BE35" s="34" t="s">
        <v>573</v>
      </c>
      <c r="BF35" s="116" t="s">
        <v>591</v>
      </c>
      <c r="BG35" s="76"/>
      <c r="BH35" s="115"/>
      <c r="BI35" s="106" t="s">
        <v>590</v>
      </c>
      <c r="BJ35" s="106"/>
      <c r="BK35" s="115"/>
      <c r="BL35" s="107" t="s">
        <v>589</v>
      </c>
    </row>
    <row r="36" spans="1:64" x14ac:dyDescent="0.3">
      <c r="A36" s="119">
        <v>31</v>
      </c>
      <c r="B36" s="92" t="s">
        <v>185</v>
      </c>
      <c r="C36" s="92" t="s">
        <v>186</v>
      </c>
      <c r="D36" s="92" t="s">
        <v>187</v>
      </c>
      <c r="E36" s="92" t="s">
        <v>188</v>
      </c>
      <c r="F36" s="92" t="s">
        <v>189</v>
      </c>
      <c r="G36" s="92" t="s">
        <v>190</v>
      </c>
      <c r="H36" s="92" t="s">
        <v>189</v>
      </c>
      <c r="I36" s="92">
        <v>209580</v>
      </c>
      <c r="J36" s="92" t="s">
        <v>366</v>
      </c>
      <c r="K36" s="92">
        <v>209580</v>
      </c>
      <c r="L36" s="92" t="s">
        <v>192</v>
      </c>
      <c r="M36" s="92" t="s">
        <v>193</v>
      </c>
      <c r="N36" s="92">
        <v>474225</v>
      </c>
      <c r="O36" s="92" t="s">
        <v>367</v>
      </c>
      <c r="P36" s="92">
        <v>783638</v>
      </c>
      <c r="Q36" s="92" t="s">
        <v>374</v>
      </c>
      <c r="R36" s="92" t="s">
        <v>196</v>
      </c>
      <c r="S36" s="92" t="s">
        <v>379</v>
      </c>
      <c r="T36" s="92" t="s">
        <v>209</v>
      </c>
      <c r="U36" s="92" t="s">
        <v>199</v>
      </c>
      <c r="V36" s="92">
        <v>541</v>
      </c>
      <c r="W36" s="92" t="s">
        <v>200</v>
      </c>
      <c r="X36" s="92">
        <v>356293990</v>
      </c>
      <c r="Y36" s="92" t="s">
        <v>380</v>
      </c>
      <c r="Z36" s="92" t="s">
        <v>381</v>
      </c>
      <c r="AA36" s="92">
        <v>42000</v>
      </c>
      <c r="AB36" s="92"/>
      <c r="AC36" s="92">
        <v>75</v>
      </c>
      <c r="AD36" s="92" t="s">
        <v>203</v>
      </c>
      <c r="AE36" s="92" t="s">
        <v>382</v>
      </c>
      <c r="AF36" s="92">
        <v>670</v>
      </c>
      <c r="AG36" s="92">
        <v>670</v>
      </c>
      <c r="AH36" s="92" t="s">
        <v>278</v>
      </c>
      <c r="AI36" s="92">
        <v>22214.04</v>
      </c>
      <c r="AJ36" s="92">
        <v>6595.96</v>
      </c>
      <c r="AK36" s="92">
        <v>28810</v>
      </c>
      <c r="AL36" s="92">
        <v>19785.96</v>
      </c>
      <c r="AM36" s="92">
        <v>1600.04</v>
      </c>
      <c r="AN36" s="92">
        <v>21386</v>
      </c>
      <c r="AO36" s="92">
        <v>8307.7099999999991</v>
      </c>
      <c r="AP36" s="92">
        <v>1072.29</v>
      </c>
      <c r="AQ36" s="92">
        <v>9380</v>
      </c>
      <c r="AR36" s="92">
        <v>57</v>
      </c>
      <c r="AS36" s="92"/>
      <c r="AT36" s="92"/>
      <c r="AU36" s="92"/>
      <c r="AV36" s="92"/>
      <c r="AW36" s="92"/>
      <c r="AX36" s="108" t="s">
        <v>206</v>
      </c>
      <c r="AY36" s="108" t="s">
        <v>207</v>
      </c>
      <c r="AZ36" s="106"/>
      <c r="BA36" s="92">
        <v>0</v>
      </c>
      <c r="BB36" s="108">
        <v>45796</v>
      </c>
      <c r="BC36" s="108" t="s">
        <v>593</v>
      </c>
      <c r="BD36" s="106" t="s">
        <v>594</v>
      </c>
      <c r="BE36" s="34" t="s">
        <v>573</v>
      </c>
      <c r="BF36" s="116" t="s">
        <v>591</v>
      </c>
      <c r="BG36" s="76"/>
      <c r="BH36" s="115"/>
      <c r="BI36" s="106" t="s">
        <v>590</v>
      </c>
      <c r="BJ36" s="106"/>
      <c r="BK36" s="115"/>
      <c r="BL36" s="107" t="s">
        <v>589</v>
      </c>
    </row>
    <row r="37" spans="1:64" x14ac:dyDescent="0.3">
      <c r="A37" s="92">
        <v>32</v>
      </c>
      <c r="B37" s="92" t="s">
        <v>185</v>
      </c>
      <c r="C37" s="92" t="s">
        <v>186</v>
      </c>
      <c r="D37" s="92" t="s">
        <v>187</v>
      </c>
      <c r="E37" s="92" t="s">
        <v>188</v>
      </c>
      <c r="F37" s="92" t="s">
        <v>189</v>
      </c>
      <c r="G37" s="92" t="s">
        <v>190</v>
      </c>
      <c r="H37" s="92" t="s">
        <v>189</v>
      </c>
      <c r="I37" s="92">
        <v>209580</v>
      </c>
      <c r="J37" s="92" t="s">
        <v>366</v>
      </c>
      <c r="K37" s="92">
        <v>209580</v>
      </c>
      <c r="L37" s="92" t="s">
        <v>192</v>
      </c>
      <c r="M37" s="92" t="s">
        <v>193</v>
      </c>
      <c r="N37" s="92">
        <v>474225</v>
      </c>
      <c r="O37" s="92" t="s">
        <v>367</v>
      </c>
      <c r="P37" s="92">
        <v>783638</v>
      </c>
      <c r="Q37" s="92" t="s">
        <v>374</v>
      </c>
      <c r="R37" s="92" t="s">
        <v>196</v>
      </c>
      <c r="S37" s="92" t="s">
        <v>383</v>
      </c>
      <c r="T37" s="92" t="s">
        <v>244</v>
      </c>
      <c r="U37" s="92" t="s">
        <v>199</v>
      </c>
      <c r="V37" s="92">
        <v>0</v>
      </c>
      <c r="W37" s="92" t="s">
        <v>200</v>
      </c>
      <c r="X37" s="92">
        <v>358905628</v>
      </c>
      <c r="Y37" s="92" t="s">
        <v>384</v>
      </c>
      <c r="Z37" s="92" t="s">
        <v>385</v>
      </c>
      <c r="AA37" s="92">
        <v>30000</v>
      </c>
      <c r="AB37" s="92"/>
      <c r="AC37" s="92">
        <v>75</v>
      </c>
      <c r="AD37" s="92" t="s">
        <v>292</v>
      </c>
      <c r="AE37" s="92" t="s">
        <v>386</v>
      </c>
      <c r="AF37" s="92">
        <v>480</v>
      </c>
      <c r="AG37" s="92">
        <v>480</v>
      </c>
      <c r="AH37" s="92" t="s">
        <v>221</v>
      </c>
      <c r="AI37" s="92">
        <v>4072.97</v>
      </c>
      <c r="AJ37" s="92">
        <v>1687.03</v>
      </c>
      <c r="AK37" s="92">
        <v>5760</v>
      </c>
      <c r="AL37" s="92">
        <v>25927.03</v>
      </c>
      <c r="AM37" s="92">
        <v>4100.97</v>
      </c>
      <c r="AN37" s="92">
        <v>30028</v>
      </c>
      <c r="AO37" s="92">
        <v>4020.82</v>
      </c>
      <c r="AP37" s="92">
        <v>1259.18</v>
      </c>
      <c r="AQ37" s="92">
        <v>5280</v>
      </c>
      <c r="AR37" s="92">
        <v>23</v>
      </c>
      <c r="AS37" s="92"/>
      <c r="AT37" s="92"/>
      <c r="AU37" s="92"/>
      <c r="AV37" s="92"/>
      <c r="AW37" s="92"/>
      <c r="AX37" s="108" t="s">
        <v>206</v>
      </c>
      <c r="AY37" s="108" t="s">
        <v>207</v>
      </c>
      <c r="AZ37" s="106"/>
      <c r="BA37" s="92">
        <v>0</v>
      </c>
      <c r="BB37" s="108">
        <v>45796</v>
      </c>
      <c r="BC37" s="108" t="s">
        <v>593</v>
      </c>
      <c r="BD37" s="106" t="s">
        <v>594</v>
      </c>
      <c r="BE37" s="34" t="s">
        <v>573</v>
      </c>
      <c r="BF37" s="116" t="s">
        <v>591</v>
      </c>
      <c r="BG37" s="76"/>
      <c r="BH37" s="115"/>
      <c r="BI37" s="106" t="s">
        <v>590</v>
      </c>
      <c r="BJ37" s="106"/>
      <c r="BK37" s="115"/>
      <c r="BL37" s="107" t="s">
        <v>589</v>
      </c>
    </row>
    <row r="38" spans="1:64" x14ac:dyDescent="0.3">
      <c r="A38" s="92">
        <v>33</v>
      </c>
      <c r="B38" s="92" t="s">
        <v>185</v>
      </c>
      <c r="C38" s="92" t="s">
        <v>186</v>
      </c>
      <c r="D38" s="92" t="s">
        <v>187</v>
      </c>
      <c r="E38" s="92" t="s">
        <v>188</v>
      </c>
      <c r="F38" s="92" t="s">
        <v>189</v>
      </c>
      <c r="G38" s="92" t="s">
        <v>190</v>
      </c>
      <c r="H38" s="92" t="s">
        <v>189</v>
      </c>
      <c r="I38" s="92">
        <v>215264</v>
      </c>
      <c r="J38" s="92" t="s">
        <v>515</v>
      </c>
      <c r="K38" s="92">
        <v>215264</v>
      </c>
      <c r="L38" s="92" t="s">
        <v>192</v>
      </c>
      <c r="M38" s="92" t="s">
        <v>193</v>
      </c>
      <c r="N38" s="92">
        <v>495266</v>
      </c>
      <c r="O38" s="92" t="s">
        <v>516</v>
      </c>
      <c r="P38" s="92">
        <v>794307</v>
      </c>
      <c r="Q38" s="92" t="s">
        <v>517</v>
      </c>
      <c r="R38" s="92" t="s">
        <v>196</v>
      </c>
      <c r="S38" s="92" t="s">
        <v>518</v>
      </c>
      <c r="T38" s="92" t="s">
        <v>244</v>
      </c>
      <c r="U38" s="92" t="s">
        <v>199</v>
      </c>
      <c r="V38" s="92">
        <v>541</v>
      </c>
      <c r="W38" s="92" t="s">
        <v>200</v>
      </c>
      <c r="X38" s="92">
        <v>355491629</v>
      </c>
      <c r="Y38" s="92" t="s">
        <v>519</v>
      </c>
      <c r="Z38" s="92" t="s">
        <v>520</v>
      </c>
      <c r="AA38" s="92">
        <v>45000</v>
      </c>
      <c r="AB38" s="92"/>
      <c r="AC38" s="92">
        <v>75</v>
      </c>
      <c r="AD38" s="92" t="s">
        <v>203</v>
      </c>
      <c r="AE38" s="92" t="s">
        <v>339</v>
      </c>
      <c r="AF38" s="92">
        <v>720</v>
      </c>
      <c r="AG38" s="92">
        <v>720</v>
      </c>
      <c r="AH38" s="92" t="s">
        <v>205</v>
      </c>
      <c r="AI38" s="92">
        <v>36901.589999999997</v>
      </c>
      <c r="AJ38" s="92">
        <v>8458.41</v>
      </c>
      <c r="AK38" s="92">
        <v>45360</v>
      </c>
      <c r="AL38" s="92">
        <v>8098.41</v>
      </c>
      <c r="AM38" s="92">
        <v>247.59</v>
      </c>
      <c r="AN38" s="92">
        <v>8346</v>
      </c>
      <c r="AO38" s="92">
        <v>0</v>
      </c>
      <c r="AP38" s="92">
        <v>0</v>
      </c>
      <c r="AQ38" s="92">
        <v>0</v>
      </c>
      <c r="AR38" s="92">
        <v>63</v>
      </c>
      <c r="AS38" s="92"/>
      <c r="AT38" s="92"/>
      <c r="AU38" s="92"/>
      <c r="AV38" s="92"/>
      <c r="AW38" s="92"/>
      <c r="AX38" s="108" t="s">
        <v>206</v>
      </c>
      <c r="AY38" s="108" t="s">
        <v>207</v>
      </c>
      <c r="AZ38" s="106"/>
      <c r="BA38" s="92">
        <v>0</v>
      </c>
      <c r="BB38" s="108">
        <v>45796</v>
      </c>
      <c r="BC38" s="108" t="s">
        <v>593</v>
      </c>
      <c r="BD38" s="106" t="s">
        <v>594</v>
      </c>
      <c r="BE38" s="34" t="s">
        <v>573</v>
      </c>
      <c r="BF38" s="116" t="s">
        <v>570</v>
      </c>
      <c r="BG38" s="76"/>
      <c r="BH38" s="115"/>
      <c r="BI38" s="106" t="s">
        <v>592</v>
      </c>
      <c r="BJ38" s="106"/>
      <c r="BK38" s="115"/>
      <c r="BL38" s="107" t="s">
        <v>555</v>
      </c>
    </row>
    <row r="39" spans="1:64" x14ac:dyDescent="0.3">
      <c r="A39" s="119">
        <v>34</v>
      </c>
      <c r="B39" s="92" t="s">
        <v>185</v>
      </c>
      <c r="C39" s="92" t="s">
        <v>186</v>
      </c>
      <c r="D39" s="92" t="s">
        <v>187</v>
      </c>
      <c r="E39" s="92" t="s">
        <v>188</v>
      </c>
      <c r="F39" s="92" t="s">
        <v>189</v>
      </c>
      <c r="G39" s="92" t="s">
        <v>190</v>
      </c>
      <c r="H39" s="92" t="s">
        <v>189</v>
      </c>
      <c r="I39" s="92">
        <v>215264</v>
      </c>
      <c r="J39" s="92" t="s">
        <v>515</v>
      </c>
      <c r="K39" s="92">
        <v>215264</v>
      </c>
      <c r="L39" s="92" t="s">
        <v>192</v>
      </c>
      <c r="M39" s="92" t="s">
        <v>193</v>
      </c>
      <c r="N39" s="92">
        <v>495266</v>
      </c>
      <c r="O39" s="92" t="s">
        <v>516</v>
      </c>
      <c r="P39" s="92">
        <v>794307</v>
      </c>
      <c r="Q39" s="92" t="s">
        <v>517</v>
      </c>
      <c r="R39" s="92" t="s">
        <v>196</v>
      </c>
      <c r="S39" s="92" t="s">
        <v>521</v>
      </c>
      <c r="T39" s="92" t="s">
        <v>244</v>
      </c>
      <c r="U39" s="92" t="s">
        <v>199</v>
      </c>
      <c r="V39" s="92">
        <v>541</v>
      </c>
      <c r="W39" s="92" t="s">
        <v>200</v>
      </c>
      <c r="X39" s="92">
        <v>355499574</v>
      </c>
      <c r="Y39" s="92" t="s">
        <v>522</v>
      </c>
      <c r="Z39" s="92" t="s">
        <v>520</v>
      </c>
      <c r="AA39" s="92">
        <v>45000</v>
      </c>
      <c r="AB39" s="92"/>
      <c r="AC39" s="92">
        <v>75</v>
      </c>
      <c r="AD39" s="92" t="s">
        <v>203</v>
      </c>
      <c r="AE39" s="92" t="s">
        <v>339</v>
      </c>
      <c r="AF39" s="92">
        <v>720</v>
      </c>
      <c r="AG39" s="92">
        <v>720</v>
      </c>
      <c r="AH39" s="92" t="s">
        <v>205</v>
      </c>
      <c r="AI39" s="92">
        <v>36901.589999999997</v>
      </c>
      <c r="AJ39" s="92">
        <v>8458.41</v>
      </c>
      <c r="AK39" s="92">
        <v>45360</v>
      </c>
      <c r="AL39" s="92">
        <v>8098.41</v>
      </c>
      <c r="AM39" s="92">
        <v>247.59</v>
      </c>
      <c r="AN39" s="92">
        <v>8346</v>
      </c>
      <c r="AO39" s="92">
        <v>0</v>
      </c>
      <c r="AP39" s="92">
        <v>0</v>
      </c>
      <c r="AQ39" s="92">
        <v>0</v>
      </c>
      <c r="AR39" s="92">
        <v>63</v>
      </c>
      <c r="AS39" s="92"/>
      <c r="AT39" s="92"/>
      <c r="AU39" s="92"/>
      <c r="AV39" s="92"/>
      <c r="AW39" s="92"/>
      <c r="AX39" s="108" t="s">
        <v>206</v>
      </c>
      <c r="AY39" s="108" t="s">
        <v>207</v>
      </c>
      <c r="AZ39" s="106"/>
      <c r="BA39" s="92">
        <v>0</v>
      </c>
      <c r="BB39" s="108">
        <v>45796</v>
      </c>
      <c r="BC39" s="108" t="s">
        <v>593</v>
      </c>
      <c r="BD39" s="106" t="s">
        <v>594</v>
      </c>
      <c r="BE39" s="34" t="s">
        <v>573</v>
      </c>
      <c r="BF39" s="116" t="s">
        <v>570</v>
      </c>
      <c r="BG39" s="76"/>
      <c r="BH39" s="115"/>
      <c r="BI39" s="106" t="s">
        <v>592</v>
      </c>
      <c r="BJ39" s="106"/>
      <c r="BK39" s="115"/>
      <c r="BL39" s="107" t="s">
        <v>555</v>
      </c>
    </row>
    <row r="40" spans="1:64" x14ac:dyDescent="0.3">
      <c r="A40" s="92">
        <v>35</v>
      </c>
      <c r="B40" s="92" t="s">
        <v>185</v>
      </c>
      <c r="C40" s="92" t="s">
        <v>186</v>
      </c>
      <c r="D40" s="92" t="s">
        <v>187</v>
      </c>
      <c r="E40" s="92" t="s">
        <v>188</v>
      </c>
      <c r="F40" s="92" t="s">
        <v>189</v>
      </c>
      <c r="G40" s="92" t="s">
        <v>190</v>
      </c>
      <c r="H40" s="92" t="s">
        <v>189</v>
      </c>
      <c r="I40" s="92">
        <v>215264</v>
      </c>
      <c r="J40" s="92" t="s">
        <v>515</v>
      </c>
      <c r="K40" s="92">
        <v>215264</v>
      </c>
      <c r="L40" s="92" t="s">
        <v>192</v>
      </c>
      <c r="M40" s="92" t="s">
        <v>193</v>
      </c>
      <c r="N40" s="92">
        <v>495266</v>
      </c>
      <c r="O40" s="92" t="s">
        <v>516</v>
      </c>
      <c r="P40" s="92">
        <v>794307</v>
      </c>
      <c r="Q40" s="92" t="s">
        <v>517</v>
      </c>
      <c r="R40" s="92" t="s">
        <v>196</v>
      </c>
      <c r="S40" s="92" t="s">
        <v>541</v>
      </c>
      <c r="T40" s="92" t="s">
        <v>298</v>
      </c>
      <c r="U40" s="92" t="s">
        <v>199</v>
      </c>
      <c r="V40" s="92">
        <v>541</v>
      </c>
      <c r="W40" s="92" t="s">
        <v>200</v>
      </c>
      <c r="X40" s="92">
        <v>356575385</v>
      </c>
      <c r="Y40" s="92" t="s">
        <v>542</v>
      </c>
      <c r="Z40" s="92" t="s">
        <v>543</v>
      </c>
      <c r="AA40" s="92">
        <v>45000</v>
      </c>
      <c r="AB40" s="92"/>
      <c r="AC40" s="92">
        <v>75</v>
      </c>
      <c r="AD40" s="92" t="s">
        <v>203</v>
      </c>
      <c r="AE40" s="92" t="s">
        <v>544</v>
      </c>
      <c r="AF40" s="92">
        <v>720</v>
      </c>
      <c r="AG40" s="92">
        <v>720</v>
      </c>
      <c r="AH40" s="92" t="s">
        <v>205</v>
      </c>
      <c r="AI40" s="92">
        <v>30836.02</v>
      </c>
      <c r="AJ40" s="92">
        <v>8043.98</v>
      </c>
      <c r="AK40" s="92">
        <v>38880</v>
      </c>
      <c r="AL40" s="92">
        <v>14163.98</v>
      </c>
      <c r="AM40" s="92">
        <v>750.02</v>
      </c>
      <c r="AN40" s="92">
        <v>14914</v>
      </c>
      <c r="AO40" s="92">
        <v>0</v>
      </c>
      <c r="AP40" s="92">
        <v>0</v>
      </c>
      <c r="AQ40" s="92">
        <v>0</v>
      </c>
      <c r="AR40" s="92">
        <v>54</v>
      </c>
      <c r="AS40" s="92"/>
      <c r="AT40" s="92"/>
      <c r="AU40" s="92"/>
      <c r="AV40" s="92"/>
      <c r="AW40" s="92"/>
      <c r="AX40" s="108" t="s">
        <v>206</v>
      </c>
      <c r="AY40" s="108" t="s">
        <v>207</v>
      </c>
      <c r="AZ40" s="106"/>
      <c r="BA40" s="92">
        <v>0</v>
      </c>
      <c r="BB40" s="108">
        <v>45796</v>
      </c>
      <c r="BC40" s="108" t="s">
        <v>593</v>
      </c>
      <c r="BD40" s="106" t="s">
        <v>594</v>
      </c>
      <c r="BE40" s="34" t="s">
        <v>573</v>
      </c>
      <c r="BF40" s="116" t="s">
        <v>570</v>
      </c>
      <c r="BG40" s="76"/>
      <c r="BH40" s="115"/>
      <c r="BI40" s="106" t="s">
        <v>592</v>
      </c>
      <c r="BJ40" s="106"/>
      <c r="BK40" s="115"/>
      <c r="BL40" s="107" t="s">
        <v>555</v>
      </c>
    </row>
    <row r="41" spans="1:64" x14ac:dyDescent="0.3">
      <c r="A41" s="92">
        <v>36</v>
      </c>
      <c r="B41" s="92" t="s">
        <v>185</v>
      </c>
      <c r="C41" s="92" t="s">
        <v>186</v>
      </c>
      <c r="D41" s="92" t="s">
        <v>187</v>
      </c>
      <c r="E41" s="92" t="s">
        <v>188</v>
      </c>
      <c r="F41" s="92" t="s">
        <v>189</v>
      </c>
      <c r="G41" s="92" t="s">
        <v>190</v>
      </c>
      <c r="H41" s="92" t="s">
        <v>189</v>
      </c>
      <c r="I41" s="92">
        <v>215264</v>
      </c>
      <c r="J41" s="92" t="s">
        <v>515</v>
      </c>
      <c r="K41" s="92">
        <v>215264</v>
      </c>
      <c r="L41" s="92" t="s">
        <v>192</v>
      </c>
      <c r="M41" s="92" t="s">
        <v>193</v>
      </c>
      <c r="N41" s="92">
        <v>495266</v>
      </c>
      <c r="O41" s="92" t="s">
        <v>516</v>
      </c>
      <c r="P41" s="92">
        <v>794307</v>
      </c>
      <c r="Q41" s="92" t="s">
        <v>517</v>
      </c>
      <c r="R41" s="92" t="s">
        <v>196</v>
      </c>
      <c r="S41" s="92" t="s">
        <v>549</v>
      </c>
      <c r="T41" s="92" t="s">
        <v>209</v>
      </c>
      <c r="U41" s="92" t="s">
        <v>199</v>
      </c>
      <c r="V41" s="92">
        <v>541</v>
      </c>
      <c r="W41" s="92" t="s">
        <v>200</v>
      </c>
      <c r="X41" s="92">
        <v>357162502</v>
      </c>
      <c r="Y41" s="92" t="s">
        <v>550</v>
      </c>
      <c r="Z41" s="92" t="s">
        <v>551</v>
      </c>
      <c r="AA41" s="92">
        <v>45000</v>
      </c>
      <c r="AB41" s="92"/>
      <c r="AC41" s="92">
        <v>75</v>
      </c>
      <c r="AD41" s="92" t="s">
        <v>316</v>
      </c>
      <c r="AE41" s="92" t="s">
        <v>552</v>
      </c>
      <c r="AF41" s="92">
        <v>720</v>
      </c>
      <c r="AG41" s="92">
        <v>720</v>
      </c>
      <c r="AH41" s="92" t="s">
        <v>205</v>
      </c>
      <c r="AI41" s="92">
        <v>27777.08</v>
      </c>
      <c r="AJ41" s="92">
        <v>7502.92</v>
      </c>
      <c r="AK41" s="92">
        <v>35280</v>
      </c>
      <c r="AL41" s="92">
        <v>17222.919999999998</v>
      </c>
      <c r="AM41" s="92">
        <v>1115.08</v>
      </c>
      <c r="AN41" s="92">
        <v>18338</v>
      </c>
      <c r="AO41" s="92">
        <v>0</v>
      </c>
      <c r="AP41" s="92">
        <v>0</v>
      </c>
      <c r="AQ41" s="92">
        <v>0</v>
      </c>
      <c r="AR41" s="92">
        <v>49</v>
      </c>
      <c r="AS41" s="92"/>
      <c r="AT41" s="92"/>
      <c r="AU41" s="92"/>
      <c r="AV41" s="92"/>
      <c r="AW41" s="92"/>
      <c r="AX41" s="108" t="s">
        <v>206</v>
      </c>
      <c r="AY41" s="108" t="s">
        <v>207</v>
      </c>
      <c r="AZ41" s="106"/>
      <c r="BA41" s="92">
        <v>0</v>
      </c>
      <c r="BB41" s="108">
        <v>45796</v>
      </c>
      <c r="BC41" s="108" t="s">
        <v>593</v>
      </c>
      <c r="BD41" s="106" t="s">
        <v>594</v>
      </c>
      <c r="BE41" s="34" t="s">
        <v>573</v>
      </c>
      <c r="BF41" s="116" t="s">
        <v>570</v>
      </c>
      <c r="BG41" s="76"/>
      <c r="BH41" s="115"/>
      <c r="BI41" s="106" t="s">
        <v>592</v>
      </c>
      <c r="BJ41" s="106"/>
      <c r="BK41" s="115"/>
      <c r="BL41" s="107" t="s">
        <v>555</v>
      </c>
    </row>
    <row r="42" spans="1:64" x14ac:dyDescent="0.3">
      <c r="A42" s="119">
        <v>37</v>
      </c>
      <c r="B42" s="92" t="s">
        <v>185</v>
      </c>
      <c r="C42" s="92" t="s">
        <v>186</v>
      </c>
      <c r="D42" s="92" t="s">
        <v>187</v>
      </c>
      <c r="E42" s="92" t="s">
        <v>188</v>
      </c>
      <c r="F42" s="92" t="s">
        <v>189</v>
      </c>
      <c r="G42" s="92" t="s">
        <v>190</v>
      </c>
      <c r="H42" s="92" t="s">
        <v>189</v>
      </c>
      <c r="I42" s="92">
        <v>211243</v>
      </c>
      <c r="J42" s="92" t="s">
        <v>340</v>
      </c>
      <c r="K42" s="92">
        <v>211243</v>
      </c>
      <c r="L42" s="92" t="s">
        <v>192</v>
      </c>
      <c r="M42" s="92" t="s">
        <v>193</v>
      </c>
      <c r="N42" s="92">
        <v>488934</v>
      </c>
      <c r="O42" s="92" t="s">
        <v>341</v>
      </c>
      <c r="P42" s="92">
        <v>780019</v>
      </c>
      <c r="Q42" s="92" t="s">
        <v>342</v>
      </c>
      <c r="R42" s="92" t="s">
        <v>196</v>
      </c>
      <c r="S42" s="92" t="s">
        <v>343</v>
      </c>
      <c r="T42" s="92" t="s">
        <v>298</v>
      </c>
      <c r="U42" s="92" t="s">
        <v>199</v>
      </c>
      <c r="V42" s="92">
        <v>541</v>
      </c>
      <c r="W42" s="92" t="s">
        <v>200</v>
      </c>
      <c r="X42" s="92">
        <v>355207032</v>
      </c>
      <c r="Y42" s="92" t="s">
        <v>344</v>
      </c>
      <c r="Z42" s="92" t="s">
        <v>345</v>
      </c>
      <c r="AA42" s="92">
        <v>45000</v>
      </c>
      <c r="AB42" s="92"/>
      <c r="AC42" s="92">
        <v>75</v>
      </c>
      <c r="AD42" s="92" t="s">
        <v>203</v>
      </c>
      <c r="AE42" s="92" t="s">
        <v>304</v>
      </c>
      <c r="AF42" s="92">
        <v>720</v>
      </c>
      <c r="AG42" s="92">
        <v>720</v>
      </c>
      <c r="AH42" s="92" t="s">
        <v>346</v>
      </c>
      <c r="AI42" s="92">
        <v>30955.15</v>
      </c>
      <c r="AJ42" s="92">
        <v>7924.85</v>
      </c>
      <c r="AK42" s="92">
        <v>38880</v>
      </c>
      <c r="AL42" s="92">
        <v>14044.85</v>
      </c>
      <c r="AM42" s="92">
        <v>737.15</v>
      </c>
      <c r="AN42" s="92">
        <v>14782</v>
      </c>
      <c r="AO42" s="92">
        <v>7353.88</v>
      </c>
      <c r="AP42" s="92">
        <v>566.12</v>
      </c>
      <c r="AQ42" s="92">
        <v>7920</v>
      </c>
      <c r="AR42" s="92">
        <v>65</v>
      </c>
      <c r="AS42" s="92"/>
      <c r="AT42" s="92"/>
      <c r="AU42" s="92"/>
      <c r="AV42" s="92"/>
      <c r="AW42" s="92"/>
      <c r="AX42" s="108" t="s">
        <v>206</v>
      </c>
      <c r="AY42" s="108" t="s">
        <v>207</v>
      </c>
      <c r="AZ42" s="106"/>
      <c r="BA42" s="92">
        <v>0</v>
      </c>
      <c r="BB42" s="108">
        <v>45796</v>
      </c>
      <c r="BC42" s="108" t="s">
        <v>593</v>
      </c>
      <c r="BD42" s="106" t="s">
        <v>594</v>
      </c>
      <c r="BE42" s="34" t="s">
        <v>573</v>
      </c>
      <c r="BF42" s="116" t="s">
        <v>591</v>
      </c>
      <c r="BG42" s="76"/>
      <c r="BH42" s="115"/>
      <c r="BI42" s="106" t="s">
        <v>590</v>
      </c>
      <c r="BJ42" s="106"/>
      <c r="BK42" s="115"/>
      <c r="BL42" s="107" t="s">
        <v>589</v>
      </c>
    </row>
    <row r="43" spans="1:64" x14ac:dyDescent="0.3">
      <c r="A43" s="92">
        <v>38</v>
      </c>
      <c r="B43" s="92" t="s">
        <v>185</v>
      </c>
      <c r="C43" s="92" t="s">
        <v>186</v>
      </c>
      <c r="D43" s="92" t="s">
        <v>187</v>
      </c>
      <c r="E43" s="92" t="s">
        <v>188</v>
      </c>
      <c r="F43" s="92" t="s">
        <v>189</v>
      </c>
      <c r="G43" s="92" t="s">
        <v>190</v>
      </c>
      <c r="H43" s="92" t="s">
        <v>189</v>
      </c>
      <c r="I43" s="92">
        <v>211243</v>
      </c>
      <c r="J43" s="92" t="s">
        <v>340</v>
      </c>
      <c r="K43" s="92">
        <v>211243</v>
      </c>
      <c r="L43" s="92" t="s">
        <v>192</v>
      </c>
      <c r="M43" s="92" t="s">
        <v>193</v>
      </c>
      <c r="N43" s="92">
        <v>488934</v>
      </c>
      <c r="O43" s="92" t="s">
        <v>341</v>
      </c>
      <c r="P43" s="92">
        <v>780019</v>
      </c>
      <c r="Q43" s="92" t="s">
        <v>342</v>
      </c>
      <c r="R43" s="92" t="s">
        <v>196</v>
      </c>
      <c r="S43" s="92" t="s">
        <v>347</v>
      </c>
      <c r="T43" s="92" t="s">
        <v>298</v>
      </c>
      <c r="U43" s="92" t="s">
        <v>199</v>
      </c>
      <c r="V43" s="92">
        <v>541</v>
      </c>
      <c r="W43" s="92" t="s">
        <v>200</v>
      </c>
      <c r="X43" s="92">
        <v>355207339</v>
      </c>
      <c r="Y43" s="92" t="s">
        <v>217</v>
      </c>
      <c r="Z43" s="92" t="s">
        <v>345</v>
      </c>
      <c r="AA43" s="92">
        <v>45000</v>
      </c>
      <c r="AB43" s="92"/>
      <c r="AC43" s="92">
        <v>75</v>
      </c>
      <c r="AD43" s="92" t="s">
        <v>203</v>
      </c>
      <c r="AE43" s="92" t="s">
        <v>304</v>
      </c>
      <c r="AF43" s="92">
        <v>720</v>
      </c>
      <c r="AG43" s="92">
        <v>720</v>
      </c>
      <c r="AH43" s="92" t="s">
        <v>348</v>
      </c>
      <c r="AI43" s="92">
        <v>32922.54</v>
      </c>
      <c r="AJ43" s="92">
        <v>8117.46</v>
      </c>
      <c r="AK43" s="92">
        <v>41040</v>
      </c>
      <c r="AL43" s="92">
        <v>12077.46</v>
      </c>
      <c r="AM43" s="92">
        <v>544.54</v>
      </c>
      <c r="AN43" s="92">
        <v>12622</v>
      </c>
      <c r="AO43" s="92">
        <v>5386.49</v>
      </c>
      <c r="AP43" s="92">
        <v>373.51</v>
      </c>
      <c r="AQ43" s="92">
        <v>5760</v>
      </c>
      <c r="AR43" s="92">
        <v>65</v>
      </c>
      <c r="AS43" s="92"/>
      <c r="AT43" s="92"/>
      <c r="AU43" s="92"/>
      <c r="AV43" s="92"/>
      <c r="AW43" s="92"/>
      <c r="AX43" s="108" t="s">
        <v>206</v>
      </c>
      <c r="AY43" s="108" t="s">
        <v>207</v>
      </c>
      <c r="AZ43" s="106"/>
      <c r="BA43" s="92">
        <v>0</v>
      </c>
      <c r="BB43" s="108">
        <v>45796</v>
      </c>
      <c r="BC43" s="108" t="s">
        <v>593</v>
      </c>
      <c r="BD43" s="106" t="s">
        <v>594</v>
      </c>
      <c r="BE43" s="34" t="s">
        <v>573</v>
      </c>
      <c r="BF43" s="116" t="s">
        <v>591</v>
      </c>
      <c r="BG43" s="76"/>
      <c r="BH43" s="115"/>
      <c r="BI43" s="106" t="s">
        <v>590</v>
      </c>
      <c r="BJ43" s="106"/>
      <c r="BK43" s="115"/>
      <c r="BL43" s="107" t="s">
        <v>589</v>
      </c>
    </row>
    <row r="44" spans="1:64" x14ac:dyDescent="0.3">
      <c r="A44" s="92">
        <v>39</v>
      </c>
      <c r="B44" s="92" t="s">
        <v>185</v>
      </c>
      <c r="C44" s="92" t="s">
        <v>186</v>
      </c>
      <c r="D44" s="92" t="s">
        <v>187</v>
      </c>
      <c r="E44" s="92" t="s">
        <v>188</v>
      </c>
      <c r="F44" s="92" t="s">
        <v>189</v>
      </c>
      <c r="G44" s="92" t="s">
        <v>190</v>
      </c>
      <c r="H44" s="92" t="s">
        <v>189</v>
      </c>
      <c r="I44" s="92">
        <v>211243</v>
      </c>
      <c r="J44" s="92" t="s">
        <v>340</v>
      </c>
      <c r="K44" s="92">
        <v>211243</v>
      </c>
      <c r="L44" s="92" t="s">
        <v>192</v>
      </c>
      <c r="M44" s="92" t="s">
        <v>193</v>
      </c>
      <c r="N44" s="92">
        <v>488934</v>
      </c>
      <c r="O44" s="92" t="s">
        <v>341</v>
      </c>
      <c r="P44" s="92">
        <v>778561</v>
      </c>
      <c r="Q44" s="92" t="s">
        <v>349</v>
      </c>
      <c r="R44" s="92" t="s">
        <v>196</v>
      </c>
      <c r="S44" s="92" t="s">
        <v>350</v>
      </c>
      <c r="T44" s="92" t="s">
        <v>298</v>
      </c>
      <c r="U44" s="92" t="s">
        <v>199</v>
      </c>
      <c r="V44" s="92">
        <v>541</v>
      </c>
      <c r="W44" s="92" t="s">
        <v>200</v>
      </c>
      <c r="X44" s="92">
        <v>355926774</v>
      </c>
      <c r="Y44" s="92" t="s">
        <v>351</v>
      </c>
      <c r="Z44" s="92" t="s">
        <v>352</v>
      </c>
      <c r="AA44" s="92">
        <v>42000</v>
      </c>
      <c r="AB44" s="92"/>
      <c r="AC44" s="92">
        <v>75</v>
      </c>
      <c r="AD44" s="92" t="s">
        <v>203</v>
      </c>
      <c r="AE44" s="92" t="s">
        <v>277</v>
      </c>
      <c r="AF44" s="92">
        <v>670</v>
      </c>
      <c r="AG44" s="92">
        <v>670</v>
      </c>
      <c r="AH44" s="92" t="s">
        <v>353</v>
      </c>
      <c r="AI44" s="92">
        <v>24531.18</v>
      </c>
      <c r="AJ44" s="92">
        <v>6958.82</v>
      </c>
      <c r="AK44" s="92">
        <v>31490</v>
      </c>
      <c r="AL44" s="92">
        <v>17468.82</v>
      </c>
      <c r="AM44" s="92">
        <v>1237.18</v>
      </c>
      <c r="AN44" s="92">
        <v>18706</v>
      </c>
      <c r="AO44" s="92">
        <v>7844.34</v>
      </c>
      <c r="AP44" s="92">
        <v>865.66</v>
      </c>
      <c r="AQ44" s="92">
        <v>8710</v>
      </c>
      <c r="AR44" s="92">
        <v>60</v>
      </c>
      <c r="AS44" s="92"/>
      <c r="AT44" s="92"/>
      <c r="AU44" s="92"/>
      <c r="AV44" s="92"/>
      <c r="AW44" s="92"/>
      <c r="AX44" s="108" t="s">
        <v>206</v>
      </c>
      <c r="AY44" s="108" t="s">
        <v>207</v>
      </c>
      <c r="AZ44" s="106"/>
      <c r="BA44" s="92">
        <v>0</v>
      </c>
      <c r="BB44" s="108">
        <v>45796</v>
      </c>
      <c r="BC44" s="108" t="s">
        <v>593</v>
      </c>
      <c r="BD44" s="106" t="s">
        <v>594</v>
      </c>
      <c r="BE44" s="34" t="s">
        <v>573</v>
      </c>
      <c r="BF44" s="116" t="s">
        <v>591</v>
      </c>
      <c r="BG44" s="76"/>
      <c r="BH44" s="115"/>
      <c r="BI44" s="106" t="s">
        <v>590</v>
      </c>
      <c r="BJ44" s="106"/>
      <c r="BK44" s="115"/>
      <c r="BL44" s="107" t="s">
        <v>589</v>
      </c>
    </row>
    <row r="45" spans="1:64" x14ac:dyDescent="0.3">
      <c r="A45" s="119">
        <v>40</v>
      </c>
      <c r="B45" s="92" t="s">
        <v>185</v>
      </c>
      <c r="C45" s="92" t="s">
        <v>186</v>
      </c>
      <c r="D45" s="92" t="s">
        <v>187</v>
      </c>
      <c r="E45" s="92" t="s">
        <v>188</v>
      </c>
      <c r="F45" s="92" t="s">
        <v>189</v>
      </c>
      <c r="G45" s="92" t="s">
        <v>190</v>
      </c>
      <c r="H45" s="92" t="s">
        <v>189</v>
      </c>
      <c r="I45" s="92">
        <v>211243</v>
      </c>
      <c r="J45" s="92" t="s">
        <v>340</v>
      </c>
      <c r="K45" s="92">
        <v>211243</v>
      </c>
      <c r="L45" s="92" t="s">
        <v>192</v>
      </c>
      <c r="M45" s="92" t="s">
        <v>193</v>
      </c>
      <c r="N45" s="92">
        <v>488934</v>
      </c>
      <c r="O45" s="92" t="s">
        <v>341</v>
      </c>
      <c r="P45" s="92">
        <v>780019</v>
      </c>
      <c r="Q45" s="92" t="s">
        <v>342</v>
      </c>
      <c r="R45" s="92" t="s">
        <v>196</v>
      </c>
      <c r="S45" s="92" t="s">
        <v>354</v>
      </c>
      <c r="T45" s="92" t="s">
        <v>298</v>
      </c>
      <c r="U45" s="92" t="s">
        <v>199</v>
      </c>
      <c r="V45" s="92">
        <v>541</v>
      </c>
      <c r="W45" s="92" t="s">
        <v>200</v>
      </c>
      <c r="X45" s="92">
        <v>356221657</v>
      </c>
      <c r="Y45" s="92" t="s">
        <v>355</v>
      </c>
      <c r="Z45" s="92" t="s">
        <v>356</v>
      </c>
      <c r="AA45" s="92">
        <v>45000</v>
      </c>
      <c r="AB45" s="92"/>
      <c r="AC45" s="92">
        <v>75</v>
      </c>
      <c r="AD45" s="92" t="s">
        <v>203</v>
      </c>
      <c r="AE45" s="92" t="s">
        <v>357</v>
      </c>
      <c r="AF45" s="92">
        <v>720</v>
      </c>
      <c r="AG45" s="92">
        <v>720</v>
      </c>
      <c r="AH45" s="92" t="s">
        <v>348</v>
      </c>
      <c r="AI45" s="92">
        <v>24559.55</v>
      </c>
      <c r="AJ45" s="92">
        <v>7120.45</v>
      </c>
      <c r="AK45" s="92">
        <v>31680</v>
      </c>
      <c r="AL45" s="92">
        <v>20440.45</v>
      </c>
      <c r="AM45" s="92">
        <v>1585.55</v>
      </c>
      <c r="AN45" s="92">
        <v>22026</v>
      </c>
      <c r="AO45" s="92">
        <v>8984.6299999999992</v>
      </c>
      <c r="AP45" s="92">
        <v>1095.3699999999999</v>
      </c>
      <c r="AQ45" s="92">
        <v>10080</v>
      </c>
      <c r="AR45" s="92">
        <v>58</v>
      </c>
      <c r="AS45" s="92"/>
      <c r="AT45" s="92"/>
      <c r="AU45" s="92"/>
      <c r="AV45" s="92"/>
      <c r="AW45" s="92"/>
      <c r="AX45" s="108" t="s">
        <v>206</v>
      </c>
      <c r="AY45" s="108" t="s">
        <v>207</v>
      </c>
      <c r="AZ45" s="106"/>
      <c r="BA45" s="92">
        <v>0</v>
      </c>
      <c r="BB45" s="108">
        <v>45796</v>
      </c>
      <c r="BC45" s="108" t="s">
        <v>593</v>
      </c>
      <c r="BD45" s="106" t="s">
        <v>594</v>
      </c>
      <c r="BE45" s="34" t="s">
        <v>573</v>
      </c>
      <c r="BF45" s="116" t="s">
        <v>591</v>
      </c>
      <c r="BG45" s="76"/>
      <c r="BH45" s="115"/>
      <c r="BI45" s="106" t="s">
        <v>590</v>
      </c>
      <c r="BJ45" s="106"/>
      <c r="BK45" s="115"/>
      <c r="BL45" s="107" t="s">
        <v>589</v>
      </c>
    </row>
    <row r="46" spans="1:64" x14ac:dyDescent="0.3">
      <c r="A46" s="92">
        <v>41</v>
      </c>
      <c r="B46" s="92" t="s">
        <v>185</v>
      </c>
      <c r="C46" s="92" t="s">
        <v>186</v>
      </c>
      <c r="D46" s="92" t="s">
        <v>187</v>
      </c>
      <c r="E46" s="92" t="s">
        <v>188</v>
      </c>
      <c r="F46" s="92" t="s">
        <v>189</v>
      </c>
      <c r="G46" s="92" t="s">
        <v>190</v>
      </c>
      <c r="H46" s="92" t="s">
        <v>189</v>
      </c>
      <c r="I46" s="92">
        <v>211243</v>
      </c>
      <c r="J46" s="92" t="s">
        <v>340</v>
      </c>
      <c r="K46" s="92">
        <v>211243</v>
      </c>
      <c r="L46" s="92" t="s">
        <v>192</v>
      </c>
      <c r="M46" s="92" t="s">
        <v>193</v>
      </c>
      <c r="N46" s="92">
        <v>488934</v>
      </c>
      <c r="O46" s="92" t="s">
        <v>341</v>
      </c>
      <c r="P46" s="92">
        <v>780019</v>
      </c>
      <c r="Q46" s="92" t="s">
        <v>342</v>
      </c>
      <c r="R46" s="92" t="s">
        <v>196</v>
      </c>
      <c r="S46" s="92" t="s">
        <v>358</v>
      </c>
      <c r="T46" s="92" t="s">
        <v>209</v>
      </c>
      <c r="U46" s="92" t="s">
        <v>199</v>
      </c>
      <c r="V46" s="92">
        <v>541</v>
      </c>
      <c r="W46" s="92" t="s">
        <v>200</v>
      </c>
      <c r="X46" s="92">
        <v>357459925</v>
      </c>
      <c r="Y46" s="92" t="s">
        <v>299</v>
      </c>
      <c r="Z46" s="92" t="s">
        <v>359</v>
      </c>
      <c r="AA46" s="92">
        <v>42000</v>
      </c>
      <c r="AB46" s="92"/>
      <c r="AC46" s="92">
        <v>75</v>
      </c>
      <c r="AD46" s="92" t="s">
        <v>316</v>
      </c>
      <c r="AE46" s="92" t="s">
        <v>360</v>
      </c>
      <c r="AF46" s="92">
        <v>670</v>
      </c>
      <c r="AG46" s="92">
        <v>670</v>
      </c>
      <c r="AH46" s="92" t="s">
        <v>348</v>
      </c>
      <c r="AI46" s="92">
        <v>15456.39</v>
      </c>
      <c r="AJ46" s="92">
        <v>5313.61</v>
      </c>
      <c r="AK46" s="92">
        <v>20770</v>
      </c>
      <c r="AL46" s="92">
        <v>26543.61</v>
      </c>
      <c r="AM46" s="92">
        <v>2964.39</v>
      </c>
      <c r="AN46" s="92">
        <v>29508</v>
      </c>
      <c r="AO46" s="92">
        <v>7262.17</v>
      </c>
      <c r="AP46" s="92">
        <v>1447.83</v>
      </c>
      <c r="AQ46" s="92">
        <v>8710</v>
      </c>
      <c r="AR46" s="92">
        <v>44</v>
      </c>
      <c r="AS46" s="92"/>
      <c r="AT46" s="92"/>
      <c r="AU46" s="92"/>
      <c r="AV46" s="92"/>
      <c r="AW46" s="92"/>
      <c r="AX46" s="108" t="s">
        <v>206</v>
      </c>
      <c r="AY46" s="108" t="s">
        <v>207</v>
      </c>
      <c r="AZ46" s="106"/>
      <c r="BA46" s="92">
        <v>0</v>
      </c>
      <c r="BB46" s="108">
        <v>45796</v>
      </c>
      <c r="BC46" s="108" t="s">
        <v>593</v>
      </c>
      <c r="BD46" s="106" t="s">
        <v>594</v>
      </c>
      <c r="BE46" s="34" t="s">
        <v>573</v>
      </c>
      <c r="BF46" s="116" t="s">
        <v>591</v>
      </c>
      <c r="BG46" s="76"/>
      <c r="BH46" s="115"/>
      <c r="BI46" s="106" t="s">
        <v>590</v>
      </c>
      <c r="BJ46" s="106"/>
      <c r="BK46" s="115"/>
      <c r="BL46" s="107" t="s">
        <v>589</v>
      </c>
    </row>
    <row r="47" spans="1:64" x14ac:dyDescent="0.3">
      <c r="A47" s="92">
        <v>42</v>
      </c>
      <c r="B47" s="92" t="s">
        <v>185</v>
      </c>
      <c r="C47" s="92" t="s">
        <v>186</v>
      </c>
      <c r="D47" s="92" t="s">
        <v>187</v>
      </c>
      <c r="E47" s="92" t="s">
        <v>188</v>
      </c>
      <c r="F47" s="92" t="s">
        <v>189</v>
      </c>
      <c r="G47" s="92" t="s">
        <v>190</v>
      </c>
      <c r="H47" s="92" t="s">
        <v>189</v>
      </c>
      <c r="I47" s="92">
        <v>211243</v>
      </c>
      <c r="J47" s="92" t="s">
        <v>340</v>
      </c>
      <c r="K47" s="92">
        <v>211243</v>
      </c>
      <c r="L47" s="92" t="s">
        <v>192</v>
      </c>
      <c r="M47" s="92" t="s">
        <v>193</v>
      </c>
      <c r="N47" s="92">
        <v>488934</v>
      </c>
      <c r="O47" s="92" t="s">
        <v>341</v>
      </c>
      <c r="P47" s="92">
        <v>780019</v>
      </c>
      <c r="Q47" s="92" t="s">
        <v>342</v>
      </c>
      <c r="R47" s="92" t="s">
        <v>361</v>
      </c>
      <c r="S47" s="92" t="s">
        <v>354</v>
      </c>
      <c r="T47" s="92" t="s">
        <v>298</v>
      </c>
      <c r="U47" s="92" t="s">
        <v>199</v>
      </c>
      <c r="V47" s="92">
        <v>0</v>
      </c>
      <c r="W47" s="92" t="s">
        <v>362</v>
      </c>
      <c r="X47" s="92">
        <v>357820929</v>
      </c>
      <c r="Y47" s="92" t="s">
        <v>355</v>
      </c>
      <c r="Z47" s="92" t="s">
        <v>363</v>
      </c>
      <c r="AA47" s="92">
        <v>15499</v>
      </c>
      <c r="AB47" s="92"/>
      <c r="AC47" s="92">
        <v>50</v>
      </c>
      <c r="AD47" s="92" t="s">
        <v>364</v>
      </c>
      <c r="AE47" s="92" t="s">
        <v>365</v>
      </c>
      <c r="AF47" s="92">
        <v>350</v>
      </c>
      <c r="AG47" s="92">
        <v>350</v>
      </c>
      <c r="AH47" s="92" t="s">
        <v>348</v>
      </c>
      <c r="AI47" s="92">
        <v>7578.57</v>
      </c>
      <c r="AJ47" s="92">
        <v>1541.43</v>
      </c>
      <c r="AK47" s="92">
        <v>9120</v>
      </c>
      <c r="AL47" s="92">
        <v>7920.43</v>
      </c>
      <c r="AM47" s="92">
        <v>464.57</v>
      </c>
      <c r="AN47" s="92">
        <v>8385</v>
      </c>
      <c r="AO47" s="92">
        <v>4507.13</v>
      </c>
      <c r="AP47" s="92">
        <v>372.87</v>
      </c>
      <c r="AQ47" s="92">
        <v>4880</v>
      </c>
      <c r="AR47" s="92">
        <v>40</v>
      </c>
      <c r="AS47" s="92"/>
      <c r="AT47" s="92"/>
      <c r="AU47" s="92"/>
      <c r="AV47" s="92"/>
      <c r="AW47" s="92"/>
      <c r="AX47" s="108" t="s">
        <v>206</v>
      </c>
      <c r="AY47" s="108" t="s">
        <v>207</v>
      </c>
      <c r="AZ47" s="106"/>
      <c r="BA47" s="92">
        <v>0</v>
      </c>
      <c r="BB47" s="108">
        <v>45796</v>
      </c>
      <c r="BC47" s="108" t="s">
        <v>593</v>
      </c>
      <c r="BD47" s="106" t="s">
        <v>594</v>
      </c>
      <c r="BE47" s="34" t="s">
        <v>573</v>
      </c>
      <c r="BF47" s="116" t="s">
        <v>591</v>
      </c>
      <c r="BG47" s="76"/>
      <c r="BH47" s="115"/>
      <c r="BI47" s="106" t="s">
        <v>590</v>
      </c>
      <c r="BJ47" s="106"/>
      <c r="BK47" s="115"/>
      <c r="BL47" s="107" t="s">
        <v>589</v>
      </c>
    </row>
    <row r="48" spans="1:64" x14ac:dyDescent="0.3">
      <c r="A48" s="119">
        <v>43</v>
      </c>
      <c r="B48" s="92" t="s">
        <v>185</v>
      </c>
      <c r="C48" s="92" t="s">
        <v>186</v>
      </c>
      <c r="D48" s="92" t="s">
        <v>187</v>
      </c>
      <c r="E48" s="92" t="s">
        <v>188</v>
      </c>
      <c r="F48" s="92" t="s">
        <v>189</v>
      </c>
      <c r="G48" s="92" t="s">
        <v>190</v>
      </c>
      <c r="H48" s="92" t="s">
        <v>189</v>
      </c>
      <c r="I48" s="92">
        <v>212902</v>
      </c>
      <c r="J48" s="92" t="s">
        <v>331</v>
      </c>
      <c r="K48" s="92">
        <v>212902</v>
      </c>
      <c r="L48" s="92" t="s">
        <v>192</v>
      </c>
      <c r="M48" s="92" t="s">
        <v>193</v>
      </c>
      <c r="N48" s="92">
        <v>484547</v>
      </c>
      <c r="O48" s="92" t="s">
        <v>332</v>
      </c>
      <c r="P48" s="92">
        <v>837552</v>
      </c>
      <c r="Q48" s="92" t="s">
        <v>333</v>
      </c>
      <c r="R48" s="92" t="s">
        <v>196</v>
      </c>
      <c r="S48" s="92" t="s">
        <v>334</v>
      </c>
      <c r="T48" s="92" t="s">
        <v>198</v>
      </c>
      <c r="U48" s="92" t="s">
        <v>199</v>
      </c>
      <c r="V48" s="92">
        <v>541</v>
      </c>
      <c r="W48" s="92" t="s">
        <v>200</v>
      </c>
      <c r="X48" s="92">
        <v>355297676</v>
      </c>
      <c r="Y48" s="92" t="s">
        <v>335</v>
      </c>
      <c r="Z48" s="92" t="s">
        <v>235</v>
      </c>
      <c r="AA48" s="92">
        <v>45000</v>
      </c>
      <c r="AB48" s="92"/>
      <c r="AC48" s="92">
        <v>75</v>
      </c>
      <c r="AD48" s="92" t="s">
        <v>203</v>
      </c>
      <c r="AE48" s="92" t="s">
        <v>236</v>
      </c>
      <c r="AF48" s="92">
        <v>720</v>
      </c>
      <c r="AG48" s="92">
        <v>720</v>
      </c>
      <c r="AH48" s="92" t="s">
        <v>336</v>
      </c>
      <c r="AI48" s="92">
        <v>30108.06</v>
      </c>
      <c r="AJ48" s="92">
        <v>8051.94</v>
      </c>
      <c r="AK48" s="92">
        <v>38160</v>
      </c>
      <c r="AL48" s="92">
        <v>14891.94</v>
      </c>
      <c r="AM48" s="92">
        <v>829.06</v>
      </c>
      <c r="AN48" s="92">
        <v>15721</v>
      </c>
      <c r="AO48" s="92">
        <v>7308.11</v>
      </c>
      <c r="AP48" s="92">
        <v>611.89</v>
      </c>
      <c r="AQ48" s="92">
        <v>7920</v>
      </c>
      <c r="AR48" s="92">
        <v>64</v>
      </c>
      <c r="AS48" s="92"/>
      <c r="AT48" s="92"/>
      <c r="AU48" s="92"/>
      <c r="AV48" s="92"/>
      <c r="AW48" s="92"/>
      <c r="AX48" s="108" t="s">
        <v>206</v>
      </c>
      <c r="AY48" s="108" t="s">
        <v>207</v>
      </c>
      <c r="AZ48" s="106"/>
      <c r="BA48" s="92">
        <v>0</v>
      </c>
      <c r="BB48" s="108">
        <v>45796</v>
      </c>
      <c r="BC48" s="108" t="s">
        <v>593</v>
      </c>
      <c r="BD48" s="106" t="s">
        <v>594</v>
      </c>
      <c r="BE48" s="34" t="s">
        <v>573</v>
      </c>
      <c r="BF48" s="116" t="s">
        <v>570</v>
      </c>
      <c r="BG48" s="76" t="s">
        <v>571</v>
      </c>
      <c r="BH48" s="115"/>
      <c r="BI48" s="106" t="s">
        <v>569</v>
      </c>
      <c r="BJ48" s="106" t="s">
        <v>574</v>
      </c>
      <c r="BK48" s="115">
        <v>720</v>
      </c>
      <c r="BL48" s="107" t="s">
        <v>578</v>
      </c>
    </row>
    <row r="49" spans="1:64" x14ac:dyDescent="0.3">
      <c r="A49" s="92">
        <v>44</v>
      </c>
      <c r="B49" s="92" t="s">
        <v>185</v>
      </c>
      <c r="C49" s="92" t="s">
        <v>186</v>
      </c>
      <c r="D49" s="92" t="s">
        <v>187</v>
      </c>
      <c r="E49" s="92" t="s">
        <v>188</v>
      </c>
      <c r="F49" s="92" t="s">
        <v>189</v>
      </c>
      <c r="G49" s="92" t="s">
        <v>190</v>
      </c>
      <c r="H49" s="92" t="s">
        <v>189</v>
      </c>
      <c r="I49" s="92">
        <v>212902</v>
      </c>
      <c r="J49" s="92" t="s">
        <v>331</v>
      </c>
      <c r="K49" s="92">
        <v>212902</v>
      </c>
      <c r="L49" s="92" t="s">
        <v>192</v>
      </c>
      <c r="M49" s="92" t="s">
        <v>193</v>
      </c>
      <c r="N49" s="92">
        <v>484547</v>
      </c>
      <c r="O49" s="92" t="s">
        <v>332</v>
      </c>
      <c r="P49" s="92">
        <v>780006</v>
      </c>
      <c r="Q49" s="92" t="s">
        <v>337</v>
      </c>
      <c r="R49" s="92" t="s">
        <v>196</v>
      </c>
      <c r="S49" s="92" t="s">
        <v>338</v>
      </c>
      <c r="T49" s="92" t="s">
        <v>198</v>
      </c>
      <c r="U49" s="92" t="s">
        <v>199</v>
      </c>
      <c r="V49" s="92">
        <v>541</v>
      </c>
      <c r="W49" s="92" t="s">
        <v>200</v>
      </c>
      <c r="X49" s="92">
        <v>355432093</v>
      </c>
      <c r="Y49" s="92" t="s">
        <v>251</v>
      </c>
      <c r="Z49" s="92" t="s">
        <v>252</v>
      </c>
      <c r="AA49" s="92">
        <v>45000</v>
      </c>
      <c r="AB49" s="92"/>
      <c r="AC49" s="92">
        <v>75</v>
      </c>
      <c r="AD49" s="92" t="s">
        <v>203</v>
      </c>
      <c r="AE49" s="92" t="s">
        <v>339</v>
      </c>
      <c r="AF49" s="92">
        <v>720</v>
      </c>
      <c r="AG49" s="92">
        <v>720</v>
      </c>
      <c r="AH49" s="92" t="s">
        <v>237</v>
      </c>
      <c r="AI49" s="92">
        <v>34918.36</v>
      </c>
      <c r="AJ49" s="92">
        <v>8281.64</v>
      </c>
      <c r="AK49" s="92">
        <v>43200</v>
      </c>
      <c r="AL49" s="92">
        <v>10081.64</v>
      </c>
      <c r="AM49" s="92">
        <v>380.36</v>
      </c>
      <c r="AN49" s="92">
        <v>10462</v>
      </c>
      <c r="AO49" s="92">
        <v>2024.66</v>
      </c>
      <c r="AP49" s="92">
        <v>135.34</v>
      </c>
      <c r="AQ49" s="92">
        <v>2160</v>
      </c>
      <c r="AR49" s="92">
        <v>63</v>
      </c>
      <c r="AS49" s="92"/>
      <c r="AT49" s="92"/>
      <c r="AU49" s="92"/>
      <c r="AV49" s="92"/>
      <c r="AW49" s="92"/>
      <c r="AX49" s="108" t="s">
        <v>206</v>
      </c>
      <c r="AY49" s="108" t="s">
        <v>207</v>
      </c>
      <c r="AZ49" s="106"/>
      <c r="BA49" s="92">
        <v>0</v>
      </c>
      <c r="BB49" s="108">
        <v>45796</v>
      </c>
      <c r="BC49" s="108" t="s">
        <v>593</v>
      </c>
      <c r="BD49" s="106" t="s">
        <v>594</v>
      </c>
      <c r="BE49" s="34" t="s">
        <v>572</v>
      </c>
      <c r="BF49" s="116" t="s">
        <v>570</v>
      </c>
      <c r="BG49" s="76" t="s">
        <v>571</v>
      </c>
      <c r="BH49" s="115"/>
      <c r="BI49" s="106" t="s">
        <v>569</v>
      </c>
      <c r="BJ49" s="106" t="s">
        <v>574</v>
      </c>
      <c r="BK49" s="115">
        <v>3600</v>
      </c>
      <c r="BL49" s="107" t="s">
        <v>582</v>
      </c>
    </row>
    <row r="50" spans="1:64" x14ac:dyDescent="0.3">
      <c r="A50" s="92">
        <v>45</v>
      </c>
      <c r="B50" s="92" t="s">
        <v>185</v>
      </c>
      <c r="C50" s="92" t="s">
        <v>186</v>
      </c>
      <c r="D50" s="92" t="s">
        <v>187</v>
      </c>
      <c r="E50" s="92" t="s">
        <v>188</v>
      </c>
      <c r="F50" s="92" t="s">
        <v>189</v>
      </c>
      <c r="G50" s="92" t="s">
        <v>190</v>
      </c>
      <c r="H50" s="92" t="s">
        <v>189</v>
      </c>
      <c r="I50" s="92">
        <v>212902</v>
      </c>
      <c r="J50" s="92" t="s">
        <v>331</v>
      </c>
      <c r="K50" s="92">
        <v>212902</v>
      </c>
      <c r="L50" s="92" t="s">
        <v>192</v>
      </c>
      <c r="M50" s="92" t="s">
        <v>193</v>
      </c>
      <c r="N50" s="92">
        <v>484547</v>
      </c>
      <c r="O50" s="92" t="s">
        <v>332</v>
      </c>
      <c r="P50" s="92">
        <v>780006</v>
      </c>
      <c r="Q50" s="92" t="s">
        <v>337</v>
      </c>
      <c r="R50" s="92" t="s">
        <v>196</v>
      </c>
      <c r="S50" s="92" t="s">
        <v>464</v>
      </c>
      <c r="T50" s="92" t="s">
        <v>198</v>
      </c>
      <c r="U50" s="92" t="s">
        <v>199</v>
      </c>
      <c r="V50" s="92">
        <v>541</v>
      </c>
      <c r="W50" s="92" t="s">
        <v>200</v>
      </c>
      <c r="X50" s="92">
        <v>355203245</v>
      </c>
      <c r="Y50" s="92" t="s">
        <v>465</v>
      </c>
      <c r="Z50" s="92" t="s">
        <v>345</v>
      </c>
      <c r="AA50" s="92">
        <v>45000</v>
      </c>
      <c r="AB50" s="92"/>
      <c r="AC50" s="92">
        <v>75</v>
      </c>
      <c r="AD50" s="92" t="s">
        <v>203</v>
      </c>
      <c r="AE50" s="92" t="s">
        <v>466</v>
      </c>
      <c r="AF50" s="92">
        <v>720</v>
      </c>
      <c r="AG50" s="92">
        <v>720</v>
      </c>
      <c r="AH50" s="92" t="s">
        <v>467</v>
      </c>
      <c r="AI50" s="92">
        <v>22101.09</v>
      </c>
      <c r="AJ50" s="92">
        <v>6698.91</v>
      </c>
      <c r="AK50" s="92">
        <v>28800</v>
      </c>
      <c r="AL50" s="92">
        <v>22898.91</v>
      </c>
      <c r="AM50" s="92">
        <v>2007.09</v>
      </c>
      <c r="AN50" s="92">
        <v>24906</v>
      </c>
      <c r="AO50" s="92">
        <v>16166.11</v>
      </c>
      <c r="AP50" s="92">
        <v>1833.89</v>
      </c>
      <c r="AQ50" s="92">
        <v>18000</v>
      </c>
      <c r="AR50" s="92">
        <v>65</v>
      </c>
      <c r="AS50" s="92"/>
      <c r="AT50" s="92"/>
      <c r="AU50" s="92"/>
      <c r="AV50" s="92"/>
      <c r="AW50" s="92"/>
      <c r="AX50" s="108" t="s">
        <v>206</v>
      </c>
      <c r="AY50" s="108" t="s">
        <v>207</v>
      </c>
      <c r="AZ50" s="106"/>
      <c r="BA50" s="92">
        <v>0</v>
      </c>
      <c r="BB50" s="108">
        <v>45796</v>
      </c>
      <c r="BC50" s="108" t="s">
        <v>593</v>
      </c>
      <c r="BD50" s="106" t="s">
        <v>594</v>
      </c>
      <c r="BE50" s="34" t="s">
        <v>572</v>
      </c>
      <c r="BF50" s="116" t="s">
        <v>570</v>
      </c>
      <c r="BG50" s="76" t="s">
        <v>571</v>
      </c>
      <c r="BH50" s="115"/>
      <c r="BI50" s="106" t="s">
        <v>569</v>
      </c>
      <c r="BJ50" s="106" t="s">
        <v>574</v>
      </c>
      <c r="BK50" s="115">
        <v>6480</v>
      </c>
      <c r="BL50" s="107" t="s">
        <v>584</v>
      </c>
    </row>
    <row r="51" spans="1:64" x14ac:dyDescent="0.3">
      <c r="A51" s="119">
        <v>46</v>
      </c>
      <c r="B51" s="92" t="s">
        <v>185</v>
      </c>
      <c r="C51" s="92" t="s">
        <v>186</v>
      </c>
      <c r="D51" s="92" t="s">
        <v>187</v>
      </c>
      <c r="E51" s="92" t="s">
        <v>188</v>
      </c>
      <c r="F51" s="92" t="s">
        <v>189</v>
      </c>
      <c r="G51" s="92" t="s">
        <v>190</v>
      </c>
      <c r="H51" s="92" t="s">
        <v>189</v>
      </c>
      <c r="I51" s="92">
        <v>212902</v>
      </c>
      <c r="J51" s="92" t="s">
        <v>331</v>
      </c>
      <c r="K51" s="92">
        <v>212902</v>
      </c>
      <c r="L51" s="92" t="s">
        <v>192</v>
      </c>
      <c r="M51" s="92" t="s">
        <v>193</v>
      </c>
      <c r="N51" s="92">
        <v>484547</v>
      </c>
      <c r="O51" s="92" t="s">
        <v>332</v>
      </c>
      <c r="P51" s="92">
        <v>766236</v>
      </c>
      <c r="Q51" s="92" t="s">
        <v>473</v>
      </c>
      <c r="R51" s="92" t="s">
        <v>196</v>
      </c>
      <c r="S51" s="92" t="s">
        <v>474</v>
      </c>
      <c r="T51" s="92" t="s">
        <v>198</v>
      </c>
      <c r="U51" s="92" t="s">
        <v>199</v>
      </c>
      <c r="V51" s="92">
        <v>541</v>
      </c>
      <c r="W51" s="92" t="s">
        <v>200</v>
      </c>
      <c r="X51" s="92">
        <v>357223801</v>
      </c>
      <c r="Y51" s="92" t="s">
        <v>475</v>
      </c>
      <c r="Z51" s="92" t="s">
        <v>476</v>
      </c>
      <c r="AA51" s="92">
        <v>42000</v>
      </c>
      <c r="AB51" s="92"/>
      <c r="AC51" s="92">
        <v>75</v>
      </c>
      <c r="AD51" s="92" t="s">
        <v>316</v>
      </c>
      <c r="AE51" s="92" t="s">
        <v>477</v>
      </c>
      <c r="AF51" s="92">
        <v>670</v>
      </c>
      <c r="AG51" s="92">
        <v>670</v>
      </c>
      <c r="AH51" s="92" t="s">
        <v>205</v>
      </c>
      <c r="AI51" s="92">
        <v>15589.18</v>
      </c>
      <c r="AJ51" s="92">
        <v>5180.82</v>
      </c>
      <c r="AK51" s="92">
        <v>20770</v>
      </c>
      <c r="AL51" s="92">
        <v>26410.82</v>
      </c>
      <c r="AM51" s="92">
        <v>2934.18</v>
      </c>
      <c r="AN51" s="92">
        <v>29345</v>
      </c>
      <c r="AO51" s="92">
        <v>9600.27</v>
      </c>
      <c r="AP51" s="92">
        <v>1789.73</v>
      </c>
      <c r="AQ51" s="92">
        <v>11390</v>
      </c>
      <c r="AR51" s="92">
        <v>48</v>
      </c>
      <c r="AS51" s="92"/>
      <c r="AT51" s="92"/>
      <c r="AU51" s="92"/>
      <c r="AV51" s="92"/>
      <c r="AW51" s="92"/>
      <c r="AX51" s="108" t="s">
        <v>206</v>
      </c>
      <c r="AY51" s="108" t="s">
        <v>207</v>
      </c>
      <c r="AZ51" s="106"/>
      <c r="BA51" s="92">
        <v>0</v>
      </c>
      <c r="BB51" s="108">
        <v>45796</v>
      </c>
      <c r="BC51" s="108" t="s">
        <v>593</v>
      </c>
      <c r="BD51" s="106" t="s">
        <v>594</v>
      </c>
      <c r="BE51" s="34" t="s">
        <v>572</v>
      </c>
      <c r="BF51" s="116" t="s">
        <v>570</v>
      </c>
      <c r="BG51" s="76" t="s">
        <v>571</v>
      </c>
      <c r="BH51" s="115"/>
      <c r="BI51" s="106" t="s">
        <v>569</v>
      </c>
      <c r="BJ51" s="106" t="s">
        <v>574</v>
      </c>
      <c r="BK51" s="115">
        <v>11390</v>
      </c>
      <c r="BL51" s="107" t="s">
        <v>583</v>
      </c>
    </row>
    <row r="52" spans="1:64" x14ac:dyDescent="0.3">
      <c r="A52" s="92">
        <v>47</v>
      </c>
      <c r="B52" s="92" t="s">
        <v>185</v>
      </c>
      <c r="C52" s="92" t="s">
        <v>186</v>
      </c>
      <c r="D52" s="92" t="s">
        <v>187</v>
      </c>
      <c r="E52" s="92" t="s">
        <v>188</v>
      </c>
      <c r="F52" s="92" t="s">
        <v>189</v>
      </c>
      <c r="G52" s="92" t="s">
        <v>190</v>
      </c>
      <c r="H52" s="92" t="s">
        <v>189</v>
      </c>
      <c r="I52" s="92">
        <v>213859</v>
      </c>
      <c r="J52" s="92" t="s">
        <v>321</v>
      </c>
      <c r="K52" s="92">
        <v>213859</v>
      </c>
      <c r="L52" s="92" t="s">
        <v>192</v>
      </c>
      <c r="M52" s="92" t="s">
        <v>193</v>
      </c>
      <c r="N52" s="92">
        <v>487595</v>
      </c>
      <c r="O52" s="92" t="s">
        <v>322</v>
      </c>
      <c r="P52" s="92">
        <v>774914</v>
      </c>
      <c r="Q52" s="92" t="s">
        <v>323</v>
      </c>
      <c r="R52" s="92" t="s">
        <v>196</v>
      </c>
      <c r="S52" s="92" t="s">
        <v>324</v>
      </c>
      <c r="T52" s="92" t="s">
        <v>244</v>
      </c>
      <c r="U52" s="92" t="s">
        <v>199</v>
      </c>
      <c r="V52" s="92">
        <v>541</v>
      </c>
      <c r="W52" s="92" t="s">
        <v>200</v>
      </c>
      <c r="X52" s="92">
        <v>355127526</v>
      </c>
      <c r="Y52" s="92" t="s">
        <v>325</v>
      </c>
      <c r="Z52" s="92" t="s">
        <v>326</v>
      </c>
      <c r="AA52" s="92">
        <v>45000</v>
      </c>
      <c r="AB52" s="92"/>
      <c r="AC52" s="92">
        <v>75</v>
      </c>
      <c r="AD52" s="92" t="s">
        <v>203</v>
      </c>
      <c r="AE52" s="92" t="s">
        <v>304</v>
      </c>
      <c r="AF52" s="92">
        <v>720</v>
      </c>
      <c r="AG52" s="92">
        <v>720</v>
      </c>
      <c r="AH52" s="92" t="s">
        <v>327</v>
      </c>
      <c r="AI52" s="92">
        <v>30928.11</v>
      </c>
      <c r="AJ52" s="92">
        <v>8111.89</v>
      </c>
      <c r="AK52" s="92">
        <v>39040</v>
      </c>
      <c r="AL52" s="92">
        <v>14071.89</v>
      </c>
      <c r="AM52" s="92">
        <v>682.11</v>
      </c>
      <c r="AN52" s="92">
        <v>14754</v>
      </c>
      <c r="AO52" s="92">
        <v>7255.36</v>
      </c>
      <c r="AP52" s="92">
        <v>504.64</v>
      </c>
      <c r="AQ52" s="92">
        <v>7760</v>
      </c>
      <c r="AR52" s="92">
        <v>65</v>
      </c>
      <c r="AS52" s="92"/>
      <c r="AT52" s="92"/>
      <c r="AU52" s="92"/>
      <c r="AV52" s="92"/>
      <c r="AW52" s="92"/>
      <c r="AX52" s="108" t="s">
        <v>206</v>
      </c>
      <c r="AY52" s="108" t="s">
        <v>207</v>
      </c>
      <c r="AZ52" s="106"/>
      <c r="BA52" s="92">
        <v>0</v>
      </c>
      <c r="BB52" s="108">
        <v>45796</v>
      </c>
      <c r="BC52" s="108" t="s">
        <v>593</v>
      </c>
      <c r="BD52" s="106" t="s">
        <v>594</v>
      </c>
      <c r="BE52" s="34" t="s">
        <v>573</v>
      </c>
      <c r="BF52" s="116" t="s">
        <v>591</v>
      </c>
      <c r="BG52" s="76"/>
      <c r="BH52" s="115"/>
      <c r="BI52" s="106" t="s">
        <v>590</v>
      </c>
      <c r="BJ52" s="106"/>
      <c r="BK52" s="115"/>
      <c r="BL52" s="107" t="s">
        <v>589</v>
      </c>
    </row>
    <row r="53" spans="1:64" x14ac:dyDescent="0.3">
      <c r="A53" s="92">
        <v>48</v>
      </c>
      <c r="B53" s="92" t="s">
        <v>185</v>
      </c>
      <c r="C53" s="92" t="s">
        <v>186</v>
      </c>
      <c r="D53" s="92" t="s">
        <v>187</v>
      </c>
      <c r="E53" s="92" t="s">
        <v>188</v>
      </c>
      <c r="F53" s="92" t="s">
        <v>189</v>
      </c>
      <c r="G53" s="92" t="s">
        <v>190</v>
      </c>
      <c r="H53" s="92" t="s">
        <v>189</v>
      </c>
      <c r="I53" s="92">
        <v>213859</v>
      </c>
      <c r="J53" s="92" t="s">
        <v>321</v>
      </c>
      <c r="K53" s="92">
        <v>213859</v>
      </c>
      <c r="L53" s="92" t="s">
        <v>192</v>
      </c>
      <c r="M53" s="92" t="s">
        <v>193</v>
      </c>
      <c r="N53" s="92">
        <v>487595</v>
      </c>
      <c r="O53" s="92" t="s">
        <v>322</v>
      </c>
      <c r="P53" s="92">
        <v>774914</v>
      </c>
      <c r="Q53" s="92" t="s">
        <v>323</v>
      </c>
      <c r="R53" s="92" t="s">
        <v>196</v>
      </c>
      <c r="S53" s="92" t="s">
        <v>328</v>
      </c>
      <c r="T53" s="92" t="s">
        <v>198</v>
      </c>
      <c r="U53" s="92" t="s">
        <v>199</v>
      </c>
      <c r="V53" s="92">
        <v>541</v>
      </c>
      <c r="W53" s="92" t="s">
        <v>200</v>
      </c>
      <c r="X53" s="92">
        <v>355127704</v>
      </c>
      <c r="Y53" s="92" t="s">
        <v>329</v>
      </c>
      <c r="Z53" s="92" t="s">
        <v>326</v>
      </c>
      <c r="AA53" s="92">
        <v>45000</v>
      </c>
      <c r="AB53" s="92"/>
      <c r="AC53" s="92">
        <v>75</v>
      </c>
      <c r="AD53" s="92" t="s">
        <v>203</v>
      </c>
      <c r="AE53" s="92" t="s">
        <v>304</v>
      </c>
      <c r="AF53" s="92">
        <v>720</v>
      </c>
      <c r="AG53" s="92">
        <v>720</v>
      </c>
      <c r="AH53" s="92" t="s">
        <v>330</v>
      </c>
      <c r="AI53" s="92">
        <v>37499.43</v>
      </c>
      <c r="AJ53" s="92">
        <v>8580.57</v>
      </c>
      <c r="AK53" s="92">
        <v>46080</v>
      </c>
      <c r="AL53" s="92">
        <v>7500.57</v>
      </c>
      <c r="AM53" s="92">
        <v>213.43</v>
      </c>
      <c r="AN53" s="92">
        <v>7714</v>
      </c>
      <c r="AO53" s="92">
        <v>684.04</v>
      </c>
      <c r="AP53" s="92">
        <v>35.96</v>
      </c>
      <c r="AQ53" s="92">
        <v>720</v>
      </c>
      <c r="AR53" s="92">
        <v>65</v>
      </c>
      <c r="AS53" s="92"/>
      <c r="AT53" s="92"/>
      <c r="AU53" s="92"/>
      <c r="AV53" s="92"/>
      <c r="AW53" s="92"/>
      <c r="AX53" s="108" t="s">
        <v>206</v>
      </c>
      <c r="AY53" s="108" t="s">
        <v>207</v>
      </c>
      <c r="AZ53" s="106"/>
      <c r="BA53" s="92">
        <v>0</v>
      </c>
      <c r="BB53" s="108">
        <v>45796</v>
      </c>
      <c r="BC53" s="108" t="s">
        <v>593</v>
      </c>
      <c r="BD53" s="106" t="s">
        <v>594</v>
      </c>
      <c r="BE53" s="34" t="s">
        <v>573</v>
      </c>
      <c r="BF53" s="116" t="s">
        <v>591</v>
      </c>
      <c r="BG53" s="76"/>
      <c r="BH53" s="115"/>
      <c r="BI53" s="106" t="s">
        <v>590</v>
      </c>
      <c r="BJ53" s="106"/>
      <c r="BK53" s="115"/>
      <c r="BL53" s="107" t="s">
        <v>589</v>
      </c>
    </row>
    <row r="54" spans="1:64" x14ac:dyDescent="0.3">
      <c r="A54" s="119">
        <v>49</v>
      </c>
      <c r="B54" s="92" t="s">
        <v>185</v>
      </c>
      <c r="C54" s="92" t="s">
        <v>186</v>
      </c>
      <c r="D54" s="92" t="s">
        <v>187</v>
      </c>
      <c r="E54" s="92" t="s">
        <v>188</v>
      </c>
      <c r="F54" s="92" t="s">
        <v>189</v>
      </c>
      <c r="G54" s="92" t="s">
        <v>190</v>
      </c>
      <c r="H54" s="92" t="s">
        <v>189</v>
      </c>
      <c r="I54" s="92">
        <v>213484</v>
      </c>
      <c r="J54" s="92" t="s">
        <v>294</v>
      </c>
      <c r="K54" s="92">
        <v>213484</v>
      </c>
      <c r="L54" s="92" t="s">
        <v>192</v>
      </c>
      <c r="M54" s="92" t="s">
        <v>193</v>
      </c>
      <c r="N54" s="92">
        <v>486489</v>
      </c>
      <c r="O54" s="92" t="s">
        <v>295</v>
      </c>
      <c r="P54" s="92">
        <v>771553</v>
      </c>
      <c r="Q54" s="92" t="s">
        <v>296</v>
      </c>
      <c r="R54" s="92" t="s">
        <v>196</v>
      </c>
      <c r="S54" s="92" t="s">
        <v>297</v>
      </c>
      <c r="T54" s="92" t="s">
        <v>298</v>
      </c>
      <c r="U54" s="92" t="s">
        <v>199</v>
      </c>
      <c r="V54" s="92">
        <v>541</v>
      </c>
      <c r="W54" s="92" t="s">
        <v>200</v>
      </c>
      <c r="X54" s="92">
        <v>354974400</v>
      </c>
      <c r="Y54" s="92" t="s">
        <v>299</v>
      </c>
      <c r="Z54" s="92" t="s">
        <v>300</v>
      </c>
      <c r="AA54" s="92">
        <v>45000</v>
      </c>
      <c r="AB54" s="92"/>
      <c r="AC54" s="92">
        <v>75</v>
      </c>
      <c r="AD54" s="92" t="s">
        <v>203</v>
      </c>
      <c r="AE54" s="92" t="s">
        <v>247</v>
      </c>
      <c r="AF54" s="92">
        <v>720</v>
      </c>
      <c r="AG54" s="92">
        <v>720</v>
      </c>
      <c r="AH54" s="92" t="s">
        <v>253</v>
      </c>
      <c r="AI54" s="92">
        <v>35407.94</v>
      </c>
      <c r="AJ54" s="92">
        <v>8412.06</v>
      </c>
      <c r="AK54" s="92">
        <v>43820</v>
      </c>
      <c r="AL54" s="92">
        <v>9592.06</v>
      </c>
      <c r="AM54" s="92">
        <v>337.94</v>
      </c>
      <c r="AN54" s="92">
        <v>9930</v>
      </c>
      <c r="AO54" s="92">
        <v>3504.94</v>
      </c>
      <c r="AP54" s="92">
        <v>195.06</v>
      </c>
      <c r="AQ54" s="92">
        <v>3700</v>
      </c>
      <c r="AR54" s="92">
        <v>66</v>
      </c>
      <c r="AS54" s="92"/>
      <c r="AT54" s="92"/>
      <c r="AU54" s="92"/>
      <c r="AV54" s="92"/>
      <c r="AW54" s="92"/>
      <c r="AX54" s="108" t="s">
        <v>206</v>
      </c>
      <c r="AY54" s="108" t="s">
        <v>207</v>
      </c>
      <c r="AZ54" s="106"/>
      <c r="BA54" s="92">
        <v>0</v>
      </c>
      <c r="BB54" s="108">
        <v>45796</v>
      </c>
      <c r="BC54" s="108" t="s">
        <v>593</v>
      </c>
      <c r="BD54" s="106" t="s">
        <v>594</v>
      </c>
      <c r="BE54" s="34" t="s">
        <v>573</v>
      </c>
      <c r="BF54" s="116" t="s">
        <v>591</v>
      </c>
      <c r="BG54" s="76"/>
      <c r="BH54" s="115"/>
      <c r="BI54" s="106" t="s">
        <v>590</v>
      </c>
      <c r="BJ54" s="106"/>
      <c r="BK54" s="115"/>
      <c r="BL54" s="107" t="s">
        <v>589</v>
      </c>
    </row>
    <row r="55" spans="1:64" x14ac:dyDescent="0.3">
      <c r="A55" s="92">
        <v>50</v>
      </c>
      <c r="B55" s="92" t="s">
        <v>185</v>
      </c>
      <c r="C55" s="92" t="s">
        <v>186</v>
      </c>
      <c r="D55" s="92" t="s">
        <v>187</v>
      </c>
      <c r="E55" s="92" t="s">
        <v>188</v>
      </c>
      <c r="F55" s="92" t="s">
        <v>189</v>
      </c>
      <c r="G55" s="92" t="s">
        <v>190</v>
      </c>
      <c r="H55" s="92" t="s">
        <v>189</v>
      </c>
      <c r="I55" s="92">
        <v>213484</v>
      </c>
      <c r="J55" s="92" t="s">
        <v>294</v>
      </c>
      <c r="K55" s="92">
        <v>213484</v>
      </c>
      <c r="L55" s="92" t="s">
        <v>192</v>
      </c>
      <c r="M55" s="92" t="s">
        <v>193</v>
      </c>
      <c r="N55" s="92">
        <v>486489</v>
      </c>
      <c r="O55" s="92" t="s">
        <v>295</v>
      </c>
      <c r="P55" s="92">
        <v>771553</v>
      </c>
      <c r="Q55" s="92" t="s">
        <v>296</v>
      </c>
      <c r="R55" s="92" t="s">
        <v>196</v>
      </c>
      <c r="S55" s="92" t="s">
        <v>301</v>
      </c>
      <c r="T55" s="92" t="s">
        <v>298</v>
      </c>
      <c r="U55" s="92" t="s">
        <v>199</v>
      </c>
      <c r="V55" s="92">
        <v>541</v>
      </c>
      <c r="W55" s="92" t="s">
        <v>200</v>
      </c>
      <c r="X55" s="92">
        <v>354974406</v>
      </c>
      <c r="Y55" s="92" t="s">
        <v>302</v>
      </c>
      <c r="Z55" s="92" t="s">
        <v>303</v>
      </c>
      <c r="AA55" s="92">
        <v>42000</v>
      </c>
      <c r="AB55" s="92"/>
      <c r="AC55" s="92">
        <v>75</v>
      </c>
      <c r="AD55" s="92" t="s">
        <v>203</v>
      </c>
      <c r="AE55" s="92" t="s">
        <v>304</v>
      </c>
      <c r="AF55" s="92">
        <v>670</v>
      </c>
      <c r="AG55" s="92">
        <v>670</v>
      </c>
      <c r="AH55" s="92" t="s">
        <v>253</v>
      </c>
      <c r="AI55" s="92">
        <v>34106.080000000002</v>
      </c>
      <c r="AJ55" s="92">
        <v>7953.92</v>
      </c>
      <c r="AK55" s="92">
        <v>42060</v>
      </c>
      <c r="AL55" s="92">
        <v>7893.92</v>
      </c>
      <c r="AM55" s="92">
        <v>242.08</v>
      </c>
      <c r="AN55" s="92">
        <v>8136</v>
      </c>
      <c r="AO55" s="92">
        <v>1418.78</v>
      </c>
      <c r="AP55" s="92">
        <v>71.22</v>
      </c>
      <c r="AQ55" s="92">
        <v>1490</v>
      </c>
      <c r="AR55" s="92">
        <v>65</v>
      </c>
      <c r="AS55" s="92"/>
      <c r="AT55" s="92"/>
      <c r="AU55" s="92"/>
      <c r="AV55" s="92"/>
      <c r="AW55" s="92"/>
      <c r="AX55" s="108" t="s">
        <v>206</v>
      </c>
      <c r="AY55" s="108" t="s">
        <v>207</v>
      </c>
      <c r="AZ55" s="106"/>
      <c r="BA55" s="92">
        <v>0</v>
      </c>
      <c r="BB55" s="108">
        <v>45796</v>
      </c>
      <c r="BC55" s="108" t="s">
        <v>593</v>
      </c>
      <c r="BD55" s="106" t="s">
        <v>594</v>
      </c>
      <c r="BE55" s="34" t="s">
        <v>573</v>
      </c>
      <c r="BF55" s="116" t="s">
        <v>591</v>
      </c>
      <c r="BG55" s="76"/>
      <c r="BH55" s="115"/>
      <c r="BI55" s="106" t="s">
        <v>590</v>
      </c>
      <c r="BJ55" s="106"/>
      <c r="BK55" s="115"/>
      <c r="BL55" s="107" t="s">
        <v>589</v>
      </c>
    </row>
    <row r="56" spans="1:64" x14ac:dyDescent="0.3">
      <c r="A56" s="92">
        <v>51</v>
      </c>
      <c r="B56" s="92" t="s">
        <v>185</v>
      </c>
      <c r="C56" s="92" t="s">
        <v>186</v>
      </c>
      <c r="D56" s="92" t="s">
        <v>187</v>
      </c>
      <c r="E56" s="92" t="s">
        <v>188</v>
      </c>
      <c r="F56" s="92" t="s">
        <v>189</v>
      </c>
      <c r="G56" s="92" t="s">
        <v>190</v>
      </c>
      <c r="H56" s="92" t="s">
        <v>189</v>
      </c>
      <c r="I56" s="92">
        <v>213484</v>
      </c>
      <c r="J56" s="92" t="s">
        <v>294</v>
      </c>
      <c r="K56" s="92">
        <v>213484</v>
      </c>
      <c r="L56" s="92" t="s">
        <v>192</v>
      </c>
      <c r="M56" s="92" t="s">
        <v>193</v>
      </c>
      <c r="N56" s="92">
        <v>486489</v>
      </c>
      <c r="O56" s="92" t="s">
        <v>295</v>
      </c>
      <c r="P56" s="92">
        <v>778862</v>
      </c>
      <c r="Q56" s="92" t="s">
        <v>305</v>
      </c>
      <c r="R56" s="92" t="s">
        <v>196</v>
      </c>
      <c r="S56" s="92" t="s">
        <v>306</v>
      </c>
      <c r="T56" s="92" t="s">
        <v>298</v>
      </c>
      <c r="U56" s="92" t="s">
        <v>199</v>
      </c>
      <c r="V56" s="92">
        <v>541</v>
      </c>
      <c r="W56" s="92" t="s">
        <v>200</v>
      </c>
      <c r="X56" s="92">
        <v>355138232</v>
      </c>
      <c r="Y56" s="92" t="s">
        <v>307</v>
      </c>
      <c r="Z56" s="92" t="s">
        <v>303</v>
      </c>
      <c r="AA56" s="92">
        <v>42000</v>
      </c>
      <c r="AB56" s="92"/>
      <c r="AC56" s="92">
        <v>75</v>
      </c>
      <c r="AD56" s="92" t="s">
        <v>203</v>
      </c>
      <c r="AE56" s="92" t="s">
        <v>304</v>
      </c>
      <c r="AF56" s="92">
        <v>670</v>
      </c>
      <c r="AG56" s="92">
        <v>670</v>
      </c>
      <c r="AH56" s="92" t="s">
        <v>273</v>
      </c>
      <c r="AI56" s="92">
        <v>28694.400000000001</v>
      </c>
      <c r="AJ56" s="92">
        <v>7485.6</v>
      </c>
      <c r="AK56" s="92">
        <v>36180</v>
      </c>
      <c r="AL56" s="92">
        <v>13305.6</v>
      </c>
      <c r="AM56" s="92">
        <v>710.4</v>
      </c>
      <c r="AN56" s="92">
        <v>14016</v>
      </c>
      <c r="AO56" s="92">
        <v>6830.46</v>
      </c>
      <c r="AP56" s="92">
        <v>539.54</v>
      </c>
      <c r="AQ56" s="92">
        <v>7370</v>
      </c>
      <c r="AR56" s="92">
        <v>65</v>
      </c>
      <c r="AS56" s="92"/>
      <c r="AT56" s="92"/>
      <c r="AU56" s="92"/>
      <c r="AV56" s="92"/>
      <c r="AW56" s="92"/>
      <c r="AX56" s="108" t="s">
        <v>206</v>
      </c>
      <c r="AY56" s="108" t="s">
        <v>207</v>
      </c>
      <c r="AZ56" s="106"/>
      <c r="BA56" s="92">
        <v>0</v>
      </c>
      <c r="BB56" s="108">
        <v>45796</v>
      </c>
      <c r="BC56" s="108" t="s">
        <v>593</v>
      </c>
      <c r="BD56" s="106" t="s">
        <v>594</v>
      </c>
      <c r="BE56" s="34" t="s">
        <v>573</v>
      </c>
      <c r="BF56" s="116" t="s">
        <v>591</v>
      </c>
      <c r="BG56" s="76"/>
      <c r="BH56" s="115"/>
      <c r="BI56" s="106" t="s">
        <v>590</v>
      </c>
      <c r="BJ56" s="106"/>
      <c r="BK56" s="115"/>
      <c r="BL56" s="107" t="s">
        <v>589</v>
      </c>
    </row>
    <row r="57" spans="1:64" x14ac:dyDescent="0.3">
      <c r="A57" s="119">
        <v>52</v>
      </c>
      <c r="B57" s="92" t="s">
        <v>185</v>
      </c>
      <c r="C57" s="92" t="s">
        <v>186</v>
      </c>
      <c r="D57" s="92" t="s">
        <v>187</v>
      </c>
      <c r="E57" s="92" t="s">
        <v>188</v>
      </c>
      <c r="F57" s="92" t="s">
        <v>189</v>
      </c>
      <c r="G57" s="92" t="s">
        <v>190</v>
      </c>
      <c r="H57" s="92" t="s">
        <v>189</v>
      </c>
      <c r="I57" s="92">
        <v>213484</v>
      </c>
      <c r="J57" s="92" t="s">
        <v>294</v>
      </c>
      <c r="K57" s="92">
        <v>213484</v>
      </c>
      <c r="L57" s="92" t="s">
        <v>192</v>
      </c>
      <c r="M57" s="92" t="s">
        <v>193</v>
      </c>
      <c r="N57" s="92">
        <v>486489</v>
      </c>
      <c r="O57" s="92" t="s">
        <v>295</v>
      </c>
      <c r="P57" s="92">
        <v>800387</v>
      </c>
      <c r="Q57" s="92" t="s">
        <v>308</v>
      </c>
      <c r="R57" s="92" t="s">
        <v>196</v>
      </c>
      <c r="S57" s="92" t="s">
        <v>309</v>
      </c>
      <c r="T57" s="92" t="s">
        <v>298</v>
      </c>
      <c r="U57" s="92" t="s">
        <v>199</v>
      </c>
      <c r="V57" s="92">
        <v>541</v>
      </c>
      <c r="W57" s="92" t="s">
        <v>200</v>
      </c>
      <c r="X57" s="92">
        <v>355469078</v>
      </c>
      <c r="Y57" s="92" t="s">
        <v>310</v>
      </c>
      <c r="Z57" s="92" t="s">
        <v>311</v>
      </c>
      <c r="AA57" s="92">
        <v>42000</v>
      </c>
      <c r="AB57" s="92"/>
      <c r="AC57" s="92">
        <v>75</v>
      </c>
      <c r="AD57" s="92" t="s">
        <v>203</v>
      </c>
      <c r="AE57" s="92" t="s">
        <v>264</v>
      </c>
      <c r="AF57" s="92">
        <v>670</v>
      </c>
      <c r="AG57" s="92">
        <v>670</v>
      </c>
      <c r="AH57" s="92" t="s">
        <v>312</v>
      </c>
      <c r="AI57" s="92">
        <v>32375.52</v>
      </c>
      <c r="AJ57" s="92">
        <v>7824.48</v>
      </c>
      <c r="AK57" s="92">
        <v>40200</v>
      </c>
      <c r="AL57" s="92">
        <v>9624.48</v>
      </c>
      <c r="AM57" s="92">
        <v>371.52</v>
      </c>
      <c r="AN57" s="92">
        <v>9996</v>
      </c>
      <c r="AO57" s="92">
        <v>1250.71</v>
      </c>
      <c r="AP57" s="92">
        <v>89.29</v>
      </c>
      <c r="AQ57" s="92">
        <v>1340</v>
      </c>
      <c r="AR57" s="92">
        <v>62</v>
      </c>
      <c r="AS57" s="92"/>
      <c r="AT57" s="92"/>
      <c r="AU57" s="92"/>
      <c r="AV57" s="92"/>
      <c r="AW57" s="92"/>
      <c r="AX57" s="108" t="s">
        <v>206</v>
      </c>
      <c r="AY57" s="108" t="s">
        <v>207</v>
      </c>
      <c r="AZ57" s="106"/>
      <c r="BA57" s="92">
        <v>0</v>
      </c>
      <c r="BB57" s="108">
        <v>45797</v>
      </c>
      <c r="BC57" s="108" t="s">
        <v>593</v>
      </c>
      <c r="BD57" s="106" t="s">
        <v>594</v>
      </c>
      <c r="BE57" s="34" t="s">
        <v>573</v>
      </c>
      <c r="BF57" s="116" t="s">
        <v>591</v>
      </c>
      <c r="BG57" s="76"/>
      <c r="BH57" s="115"/>
      <c r="BI57" s="106" t="s">
        <v>590</v>
      </c>
      <c r="BJ57" s="106"/>
      <c r="BK57" s="115"/>
      <c r="BL57" s="107" t="s">
        <v>589</v>
      </c>
    </row>
    <row r="58" spans="1:64" x14ac:dyDescent="0.3">
      <c r="A58" s="92">
        <v>53</v>
      </c>
      <c r="B58" s="92" t="s">
        <v>185</v>
      </c>
      <c r="C58" s="92" t="s">
        <v>186</v>
      </c>
      <c r="D58" s="92" t="s">
        <v>187</v>
      </c>
      <c r="E58" s="92" t="s">
        <v>188</v>
      </c>
      <c r="F58" s="92" t="s">
        <v>189</v>
      </c>
      <c r="G58" s="92" t="s">
        <v>190</v>
      </c>
      <c r="H58" s="92" t="s">
        <v>189</v>
      </c>
      <c r="I58" s="92">
        <v>213484</v>
      </c>
      <c r="J58" s="92" t="s">
        <v>294</v>
      </c>
      <c r="K58" s="92">
        <v>213484</v>
      </c>
      <c r="L58" s="92" t="s">
        <v>192</v>
      </c>
      <c r="M58" s="92" t="s">
        <v>193</v>
      </c>
      <c r="N58" s="92">
        <v>486489</v>
      </c>
      <c r="O58" s="92" t="s">
        <v>295</v>
      </c>
      <c r="P58" s="92">
        <v>778862</v>
      </c>
      <c r="Q58" s="92" t="s">
        <v>305</v>
      </c>
      <c r="R58" s="92" t="s">
        <v>196</v>
      </c>
      <c r="S58" s="92" t="s">
        <v>313</v>
      </c>
      <c r="T58" s="92" t="s">
        <v>244</v>
      </c>
      <c r="U58" s="92" t="s">
        <v>199</v>
      </c>
      <c r="V58" s="92">
        <v>541</v>
      </c>
      <c r="W58" s="92" t="s">
        <v>200</v>
      </c>
      <c r="X58" s="92">
        <v>356988498</v>
      </c>
      <c r="Y58" s="92" t="s">
        <v>314</v>
      </c>
      <c r="Z58" s="92" t="s">
        <v>315</v>
      </c>
      <c r="AA58" s="92">
        <v>45000</v>
      </c>
      <c r="AB58" s="92"/>
      <c r="AC58" s="92">
        <v>75</v>
      </c>
      <c r="AD58" s="92" t="s">
        <v>316</v>
      </c>
      <c r="AE58" s="92" t="s">
        <v>317</v>
      </c>
      <c r="AF58" s="92">
        <v>720</v>
      </c>
      <c r="AG58" s="92">
        <v>720</v>
      </c>
      <c r="AH58" s="92" t="s">
        <v>278</v>
      </c>
      <c r="AI58" s="92">
        <v>25844.73</v>
      </c>
      <c r="AJ58" s="92">
        <v>7275.27</v>
      </c>
      <c r="AK58" s="92">
        <v>33120</v>
      </c>
      <c r="AL58" s="92">
        <v>19155.27</v>
      </c>
      <c r="AM58" s="92">
        <v>1386.73</v>
      </c>
      <c r="AN58" s="92">
        <v>20542</v>
      </c>
      <c r="AO58" s="92">
        <v>2530.77</v>
      </c>
      <c r="AP58" s="92">
        <v>349.23</v>
      </c>
      <c r="AQ58" s="92">
        <v>2880</v>
      </c>
      <c r="AR58" s="92">
        <v>50</v>
      </c>
      <c r="AS58" s="92"/>
      <c r="AT58" s="92"/>
      <c r="AU58" s="92"/>
      <c r="AV58" s="92"/>
      <c r="AW58" s="92"/>
      <c r="AX58" s="108" t="s">
        <v>206</v>
      </c>
      <c r="AY58" s="108" t="s">
        <v>207</v>
      </c>
      <c r="AZ58" s="106"/>
      <c r="BA58" s="92">
        <v>0</v>
      </c>
      <c r="BB58" s="108">
        <v>45797</v>
      </c>
      <c r="BC58" s="108" t="s">
        <v>593</v>
      </c>
      <c r="BD58" s="106" t="s">
        <v>594</v>
      </c>
      <c r="BE58" s="34" t="s">
        <v>573</v>
      </c>
      <c r="BF58" s="116" t="s">
        <v>591</v>
      </c>
      <c r="BG58" s="76"/>
      <c r="BH58" s="115"/>
      <c r="BI58" s="106" t="s">
        <v>590</v>
      </c>
      <c r="BJ58" s="106"/>
      <c r="BK58" s="115"/>
      <c r="BL58" s="107" t="s">
        <v>589</v>
      </c>
    </row>
    <row r="59" spans="1:64" x14ac:dyDescent="0.3">
      <c r="A59" s="92">
        <v>54</v>
      </c>
      <c r="B59" s="92" t="s">
        <v>185</v>
      </c>
      <c r="C59" s="92" t="s">
        <v>186</v>
      </c>
      <c r="D59" s="92" t="s">
        <v>187</v>
      </c>
      <c r="E59" s="92" t="s">
        <v>188</v>
      </c>
      <c r="F59" s="92" t="s">
        <v>189</v>
      </c>
      <c r="G59" s="92" t="s">
        <v>190</v>
      </c>
      <c r="H59" s="92" t="s">
        <v>189</v>
      </c>
      <c r="I59" s="92">
        <v>213484</v>
      </c>
      <c r="J59" s="92" t="s">
        <v>294</v>
      </c>
      <c r="K59" s="92">
        <v>213484</v>
      </c>
      <c r="L59" s="92" t="s">
        <v>192</v>
      </c>
      <c r="M59" s="92" t="s">
        <v>193</v>
      </c>
      <c r="N59" s="92">
        <v>486489</v>
      </c>
      <c r="O59" s="92" t="s">
        <v>295</v>
      </c>
      <c r="P59" s="92">
        <v>800387</v>
      </c>
      <c r="Q59" s="92" t="s">
        <v>308</v>
      </c>
      <c r="R59" s="92" t="s">
        <v>196</v>
      </c>
      <c r="S59" s="92" t="s">
        <v>318</v>
      </c>
      <c r="T59" s="92" t="s">
        <v>298</v>
      </c>
      <c r="U59" s="92" t="s">
        <v>199</v>
      </c>
      <c r="V59" s="92">
        <v>0</v>
      </c>
      <c r="W59" s="92" t="s">
        <v>200</v>
      </c>
      <c r="X59" s="92">
        <v>358905686</v>
      </c>
      <c r="Y59" s="92" t="s">
        <v>319</v>
      </c>
      <c r="Z59" s="92" t="s">
        <v>320</v>
      </c>
      <c r="AA59" s="92">
        <v>30000</v>
      </c>
      <c r="AB59" s="92"/>
      <c r="AC59" s="92">
        <v>75</v>
      </c>
      <c r="AD59" s="92" t="s">
        <v>292</v>
      </c>
      <c r="AE59" s="92" t="s">
        <v>293</v>
      </c>
      <c r="AF59" s="92">
        <v>480</v>
      </c>
      <c r="AG59" s="92">
        <v>480</v>
      </c>
      <c r="AH59" s="92" t="s">
        <v>253</v>
      </c>
      <c r="AI59" s="92">
        <v>7539.55</v>
      </c>
      <c r="AJ59" s="92">
        <v>2840.45</v>
      </c>
      <c r="AK59" s="92">
        <v>10380</v>
      </c>
      <c r="AL59" s="92">
        <v>22460.45</v>
      </c>
      <c r="AM59" s="92">
        <v>2947.55</v>
      </c>
      <c r="AN59" s="92">
        <v>25408</v>
      </c>
      <c r="AO59" s="92">
        <v>1308.07</v>
      </c>
      <c r="AP59" s="92">
        <v>311.93</v>
      </c>
      <c r="AQ59" s="92">
        <v>1620</v>
      </c>
      <c r="AR59" s="92">
        <v>25</v>
      </c>
      <c r="AS59" s="92"/>
      <c r="AT59" s="92"/>
      <c r="AU59" s="92"/>
      <c r="AV59" s="92"/>
      <c r="AW59" s="92"/>
      <c r="AX59" s="108" t="s">
        <v>206</v>
      </c>
      <c r="AY59" s="108" t="s">
        <v>207</v>
      </c>
      <c r="AZ59" s="106"/>
      <c r="BA59" s="92">
        <v>0</v>
      </c>
      <c r="BB59" s="108">
        <v>45797</v>
      </c>
      <c r="BC59" s="108" t="s">
        <v>593</v>
      </c>
      <c r="BD59" s="106" t="s">
        <v>594</v>
      </c>
      <c r="BE59" s="34" t="s">
        <v>573</v>
      </c>
      <c r="BF59" s="116" t="s">
        <v>591</v>
      </c>
      <c r="BG59" s="76"/>
      <c r="BH59" s="115"/>
      <c r="BI59" s="106" t="s">
        <v>590</v>
      </c>
      <c r="BJ59" s="106"/>
      <c r="BK59" s="115"/>
      <c r="BL59" s="107" t="s">
        <v>589</v>
      </c>
    </row>
    <row r="60" spans="1:64" x14ac:dyDescent="0.3">
      <c r="A60" s="119">
        <v>55</v>
      </c>
      <c r="B60" s="92" t="s">
        <v>185</v>
      </c>
      <c r="C60" s="92" t="s">
        <v>186</v>
      </c>
      <c r="D60" s="92" t="s">
        <v>187</v>
      </c>
      <c r="E60" s="92" t="s">
        <v>188</v>
      </c>
      <c r="F60" s="92" t="s">
        <v>189</v>
      </c>
      <c r="G60" s="92" t="s">
        <v>190</v>
      </c>
      <c r="H60" s="92" t="s">
        <v>189</v>
      </c>
      <c r="I60" s="92">
        <v>213484</v>
      </c>
      <c r="J60" s="92" t="s">
        <v>294</v>
      </c>
      <c r="K60" s="92">
        <v>213484</v>
      </c>
      <c r="L60" s="92" t="s">
        <v>192</v>
      </c>
      <c r="M60" s="92" t="s">
        <v>193</v>
      </c>
      <c r="N60" s="92">
        <v>486489</v>
      </c>
      <c r="O60" s="92" t="s">
        <v>295</v>
      </c>
      <c r="P60" s="92">
        <v>778862</v>
      </c>
      <c r="Q60" s="92" t="s">
        <v>305</v>
      </c>
      <c r="R60" s="92" t="s">
        <v>196</v>
      </c>
      <c r="S60" s="92" t="s">
        <v>461</v>
      </c>
      <c r="T60" s="92" t="s">
        <v>298</v>
      </c>
      <c r="U60" s="92" t="s">
        <v>199</v>
      </c>
      <c r="V60" s="92">
        <v>541</v>
      </c>
      <c r="W60" s="92" t="s">
        <v>200</v>
      </c>
      <c r="X60" s="92">
        <v>355141096</v>
      </c>
      <c r="Y60" s="92" t="s">
        <v>462</v>
      </c>
      <c r="Z60" s="92" t="s">
        <v>303</v>
      </c>
      <c r="AA60" s="92">
        <v>45000</v>
      </c>
      <c r="AB60" s="92"/>
      <c r="AC60" s="92">
        <v>75</v>
      </c>
      <c r="AD60" s="92" t="s">
        <v>203</v>
      </c>
      <c r="AE60" s="92" t="s">
        <v>304</v>
      </c>
      <c r="AF60" s="92">
        <v>720</v>
      </c>
      <c r="AG60" s="92">
        <v>720</v>
      </c>
      <c r="AH60" s="92" t="s">
        <v>463</v>
      </c>
      <c r="AI60" s="92">
        <v>25143.53</v>
      </c>
      <c r="AJ60" s="92">
        <v>7256.47</v>
      </c>
      <c r="AK60" s="92">
        <v>32400</v>
      </c>
      <c r="AL60" s="92">
        <v>19856.47</v>
      </c>
      <c r="AM60" s="92">
        <v>1493.53</v>
      </c>
      <c r="AN60" s="92">
        <v>21350</v>
      </c>
      <c r="AO60" s="92">
        <v>13081.83</v>
      </c>
      <c r="AP60" s="92">
        <v>1318.17</v>
      </c>
      <c r="AQ60" s="92">
        <v>14400</v>
      </c>
      <c r="AR60" s="92">
        <v>65</v>
      </c>
      <c r="AS60" s="92"/>
      <c r="AT60" s="92"/>
      <c r="AU60" s="92"/>
      <c r="AV60" s="92"/>
      <c r="AW60" s="92"/>
      <c r="AX60" s="108" t="s">
        <v>206</v>
      </c>
      <c r="AY60" s="108" t="s">
        <v>207</v>
      </c>
      <c r="AZ60" s="106"/>
      <c r="BA60" s="92">
        <v>0</v>
      </c>
      <c r="BB60" s="108">
        <v>45797</v>
      </c>
      <c r="BC60" s="108" t="s">
        <v>593</v>
      </c>
      <c r="BD60" s="106" t="s">
        <v>594</v>
      </c>
      <c r="BE60" s="34" t="s">
        <v>573</v>
      </c>
      <c r="BF60" s="116" t="s">
        <v>591</v>
      </c>
      <c r="BG60" s="76"/>
      <c r="BH60" s="115"/>
      <c r="BI60" s="106" t="s">
        <v>590</v>
      </c>
      <c r="BJ60" s="106"/>
      <c r="BK60" s="115"/>
      <c r="BL60" s="107" t="s">
        <v>589</v>
      </c>
    </row>
    <row r="61" spans="1:64" x14ac:dyDescent="0.3">
      <c r="A61" s="92">
        <v>56</v>
      </c>
      <c r="B61" s="92" t="s">
        <v>185</v>
      </c>
      <c r="C61" s="92" t="s">
        <v>186</v>
      </c>
      <c r="D61" s="92" t="s">
        <v>187</v>
      </c>
      <c r="E61" s="92" t="s">
        <v>188</v>
      </c>
      <c r="F61" s="92" t="s">
        <v>189</v>
      </c>
      <c r="G61" s="92" t="s">
        <v>190</v>
      </c>
      <c r="H61" s="92" t="s">
        <v>189</v>
      </c>
      <c r="I61" s="92">
        <v>213463</v>
      </c>
      <c r="J61" s="92" t="s">
        <v>238</v>
      </c>
      <c r="K61" s="92">
        <v>213463</v>
      </c>
      <c r="L61" s="92" t="s">
        <v>239</v>
      </c>
      <c r="M61" s="92" t="s">
        <v>240</v>
      </c>
      <c r="N61" s="92">
        <v>486448</v>
      </c>
      <c r="O61" s="92" t="s">
        <v>241</v>
      </c>
      <c r="P61" s="92">
        <v>808047</v>
      </c>
      <c r="Q61" s="92" t="s">
        <v>242</v>
      </c>
      <c r="R61" s="92" t="s">
        <v>196</v>
      </c>
      <c r="S61" s="92" t="s">
        <v>243</v>
      </c>
      <c r="T61" s="92" t="s">
        <v>244</v>
      </c>
      <c r="U61" s="92" t="s">
        <v>199</v>
      </c>
      <c r="V61" s="92">
        <v>541</v>
      </c>
      <c r="W61" s="92" t="s">
        <v>200</v>
      </c>
      <c r="X61" s="92">
        <v>355063801</v>
      </c>
      <c r="Y61" s="92" t="s">
        <v>245</v>
      </c>
      <c r="Z61" s="92" t="s">
        <v>246</v>
      </c>
      <c r="AA61" s="92">
        <v>42000</v>
      </c>
      <c r="AB61" s="92"/>
      <c r="AC61" s="92">
        <v>75</v>
      </c>
      <c r="AD61" s="92" t="s">
        <v>203</v>
      </c>
      <c r="AE61" s="92" t="s">
        <v>247</v>
      </c>
      <c r="AF61" s="92">
        <v>670</v>
      </c>
      <c r="AG61" s="92">
        <v>670</v>
      </c>
      <c r="AH61" s="92" t="s">
        <v>248</v>
      </c>
      <c r="AI61" s="92">
        <v>27002.71</v>
      </c>
      <c r="AJ61" s="92">
        <v>7167.29</v>
      </c>
      <c r="AK61" s="92">
        <v>34170</v>
      </c>
      <c r="AL61" s="92">
        <v>14997.29</v>
      </c>
      <c r="AM61" s="92">
        <v>905.71</v>
      </c>
      <c r="AN61" s="92">
        <v>15903</v>
      </c>
      <c r="AO61" s="92">
        <v>9278.8799999999992</v>
      </c>
      <c r="AP61" s="92">
        <v>771.12</v>
      </c>
      <c r="AQ61" s="92">
        <v>10050</v>
      </c>
      <c r="AR61" s="92">
        <v>66</v>
      </c>
      <c r="AS61" s="92"/>
      <c r="AT61" s="92"/>
      <c r="AU61" s="92"/>
      <c r="AV61" s="92"/>
      <c r="AW61" s="92"/>
      <c r="AX61" s="108" t="s">
        <v>206</v>
      </c>
      <c r="AY61" s="108" t="s">
        <v>207</v>
      </c>
      <c r="AZ61" s="106"/>
      <c r="BA61" s="92">
        <v>0</v>
      </c>
      <c r="BB61" s="108">
        <v>45797</v>
      </c>
      <c r="BC61" s="108" t="s">
        <v>593</v>
      </c>
      <c r="BD61" s="106" t="s">
        <v>594</v>
      </c>
      <c r="BE61" s="34" t="s">
        <v>573</v>
      </c>
      <c r="BF61" s="116" t="s">
        <v>591</v>
      </c>
      <c r="BG61" s="76"/>
      <c r="BH61" s="115"/>
      <c r="BI61" s="106" t="s">
        <v>590</v>
      </c>
      <c r="BJ61" s="106"/>
      <c r="BK61" s="115"/>
      <c r="BL61" s="107" t="s">
        <v>589</v>
      </c>
    </row>
    <row r="62" spans="1:64" x14ac:dyDescent="0.3">
      <c r="A62" s="92">
        <v>57</v>
      </c>
      <c r="B62" s="92" t="s">
        <v>185</v>
      </c>
      <c r="C62" s="92" t="s">
        <v>186</v>
      </c>
      <c r="D62" s="92" t="s">
        <v>187</v>
      </c>
      <c r="E62" s="92" t="s">
        <v>188</v>
      </c>
      <c r="F62" s="92" t="s">
        <v>189</v>
      </c>
      <c r="G62" s="92" t="s">
        <v>190</v>
      </c>
      <c r="H62" s="92" t="s">
        <v>189</v>
      </c>
      <c r="I62" s="92">
        <v>213463</v>
      </c>
      <c r="J62" s="92" t="s">
        <v>238</v>
      </c>
      <c r="K62" s="92">
        <v>213463</v>
      </c>
      <c r="L62" s="92" t="s">
        <v>239</v>
      </c>
      <c r="M62" s="92" t="s">
        <v>240</v>
      </c>
      <c r="N62" s="92">
        <v>486448</v>
      </c>
      <c r="O62" s="92" t="s">
        <v>241</v>
      </c>
      <c r="P62" s="92">
        <v>771403</v>
      </c>
      <c r="Q62" s="92" t="s">
        <v>249</v>
      </c>
      <c r="R62" s="92" t="s">
        <v>196</v>
      </c>
      <c r="S62" s="92" t="s">
        <v>250</v>
      </c>
      <c r="T62" s="92" t="s">
        <v>209</v>
      </c>
      <c r="U62" s="92" t="s">
        <v>199</v>
      </c>
      <c r="V62" s="92">
        <v>541</v>
      </c>
      <c r="W62" s="92" t="s">
        <v>200</v>
      </c>
      <c r="X62" s="92">
        <v>355274838</v>
      </c>
      <c r="Y62" s="92" t="s">
        <v>251</v>
      </c>
      <c r="Z62" s="92" t="s">
        <v>235</v>
      </c>
      <c r="AA62" s="92">
        <v>45000</v>
      </c>
      <c r="AB62" s="92"/>
      <c r="AC62" s="92">
        <v>75</v>
      </c>
      <c r="AD62" s="92" t="s">
        <v>203</v>
      </c>
      <c r="AE62" s="92" t="s">
        <v>252</v>
      </c>
      <c r="AF62" s="92">
        <v>720</v>
      </c>
      <c r="AG62" s="92">
        <v>720</v>
      </c>
      <c r="AH62" s="92" t="s">
        <v>253</v>
      </c>
      <c r="AI62" s="92">
        <v>33887.22</v>
      </c>
      <c r="AJ62" s="92">
        <v>8392.7800000000007</v>
      </c>
      <c r="AK62" s="92">
        <v>42280</v>
      </c>
      <c r="AL62" s="92">
        <v>11112.78</v>
      </c>
      <c r="AM62" s="92">
        <v>445.22</v>
      </c>
      <c r="AN62" s="92">
        <v>11558</v>
      </c>
      <c r="AO62" s="92">
        <v>3570.57</v>
      </c>
      <c r="AP62" s="92">
        <v>229.43</v>
      </c>
      <c r="AQ62" s="92">
        <v>3800</v>
      </c>
      <c r="AR62" s="92">
        <v>64</v>
      </c>
      <c r="AS62" s="92"/>
      <c r="AT62" s="92"/>
      <c r="AU62" s="92"/>
      <c r="AV62" s="92"/>
      <c r="AW62" s="92"/>
      <c r="AX62" s="108" t="s">
        <v>206</v>
      </c>
      <c r="AY62" s="108" t="s">
        <v>207</v>
      </c>
      <c r="AZ62" s="106"/>
      <c r="BA62" s="92">
        <v>0</v>
      </c>
      <c r="BB62" s="108">
        <v>45797</v>
      </c>
      <c r="BC62" s="108" t="s">
        <v>593</v>
      </c>
      <c r="BD62" s="106" t="s">
        <v>594</v>
      </c>
      <c r="BE62" s="34" t="s">
        <v>573</v>
      </c>
      <c r="BF62" s="116" t="s">
        <v>591</v>
      </c>
      <c r="BG62" s="76"/>
      <c r="BH62" s="115"/>
      <c r="BI62" s="106" t="s">
        <v>590</v>
      </c>
      <c r="BJ62" s="106"/>
      <c r="BK62" s="115"/>
      <c r="BL62" s="107" t="s">
        <v>589</v>
      </c>
    </row>
    <row r="63" spans="1:64" x14ac:dyDescent="0.3">
      <c r="A63" s="119">
        <v>58</v>
      </c>
      <c r="B63" s="92" t="s">
        <v>185</v>
      </c>
      <c r="C63" s="92" t="s">
        <v>186</v>
      </c>
      <c r="D63" s="92" t="s">
        <v>187</v>
      </c>
      <c r="E63" s="92" t="s">
        <v>188</v>
      </c>
      <c r="F63" s="92" t="s">
        <v>189</v>
      </c>
      <c r="G63" s="92" t="s">
        <v>190</v>
      </c>
      <c r="H63" s="92" t="s">
        <v>189</v>
      </c>
      <c r="I63" s="92">
        <v>213463</v>
      </c>
      <c r="J63" s="92" t="s">
        <v>238</v>
      </c>
      <c r="K63" s="92">
        <v>213463</v>
      </c>
      <c r="L63" s="92" t="s">
        <v>239</v>
      </c>
      <c r="M63" s="92" t="s">
        <v>240</v>
      </c>
      <c r="N63" s="92">
        <v>486448</v>
      </c>
      <c r="O63" s="92" t="s">
        <v>241</v>
      </c>
      <c r="P63" s="92">
        <v>808047</v>
      </c>
      <c r="Q63" s="92" t="s">
        <v>242</v>
      </c>
      <c r="R63" s="92" t="s">
        <v>196</v>
      </c>
      <c r="S63" s="92" t="s">
        <v>254</v>
      </c>
      <c r="T63" s="92" t="s">
        <v>198</v>
      </c>
      <c r="U63" s="92" t="s">
        <v>199</v>
      </c>
      <c r="V63" s="92">
        <v>541</v>
      </c>
      <c r="W63" s="92" t="s">
        <v>200</v>
      </c>
      <c r="X63" s="92">
        <v>355485839</v>
      </c>
      <c r="Y63" s="92" t="s">
        <v>255</v>
      </c>
      <c r="Z63" s="92" t="s">
        <v>252</v>
      </c>
      <c r="AA63" s="92">
        <v>45000</v>
      </c>
      <c r="AB63" s="92"/>
      <c r="AC63" s="92">
        <v>75</v>
      </c>
      <c r="AD63" s="92" t="s">
        <v>203</v>
      </c>
      <c r="AE63" s="92" t="s">
        <v>256</v>
      </c>
      <c r="AF63" s="92">
        <v>720</v>
      </c>
      <c r="AG63" s="92">
        <v>720</v>
      </c>
      <c r="AH63" s="92" t="s">
        <v>221</v>
      </c>
      <c r="AI63" s="92">
        <v>30994.91</v>
      </c>
      <c r="AJ63" s="92">
        <v>7885.09</v>
      </c>
      <c r="AK63" s="92">
        <v>38880</v>
      </c>
      <c r="AL63" s="92">
        <v>14005.09</v>
      </c>
      <c r="AM63" s="92">
        <v>732.91</v>
      </c>
      <c r="AN63" s="92">
        <v>14738</v>
      </c>
      <c r="AO63" s="92">
        <v>5989.62</v>
      </c>
      <c r="AP63" s="92">
        <v>490.38</v>
      </c>
      <c r="AQ63" s="92">
        <v>6480</v>
      </c>
      <c r="AR63" s="92">
        <v>63</v>
      </c>
      <c r="AS63" s="92"/>
      <c r="AT63" s="92"/>
      <c r="AU63" s="92"/>
      <c r="AV63" s="92"/>
      <c r="AW63" s="92"/>
      <c r="AX63" s="108" t="s">
        <v>206</v>
      </c>
      <c r="AY63" s="108" t="s">
        <v>207</v>
      </c>
      <c r="AZ63" s="106"/>
      <c r="BA63" s="92">
        <v>0</v>
      </c>
      <c r="BB63" s="108">
        <v>45797</v>
      </c>
      <c r="BC63" s="108" t="s">
        <v>593</v>
      </c>
      <c r="BD63" s="106" t="s">
        <v>594</v>
      </c>
      <c r="BE63" s="34" t="s">
        <v>573</v>
      </c>
      <c r="BF63" s="116" t="s">
        <v>591</v>
      </c>
      <c r="BG63" s="76"/>
      <c r="BH63" s="115"/>
      <c r="BI63" s="106" t="s">
        <v>590</v>
      </c>
      <c r="BJ63" s="106"/>
      <c r="BK63" s="115"/>
      <c r="BL63" s="107" t="s">
        <v>589</v>
      </c>
    </row>
    <row r="64" spans="1:64" x14ac:dyDescent="0.3">
      <c r="A64" s="92">
        <v>59</v>
      </c>
      <c r="B64" s="92" t="s">
        <v>185</v>
      </c>
      <c r="C64" s="92" t="s">
        <v>186</v>
      </c>
      <c r="D64" s="92" t="s">
        <v>187</v>
      </c>
      <c r="E64" s="92" t="s">
        <v>188</v>
      </c>
      <c r="F64" s="92" t="s">
        <v>189</v>
      </c>
      <c r="G64" s="92" t="s">
        <v>190</v>
      </c>
      <c r="H64" s="92" t="s">
        <v>189</v>
      </c>
      <c r="I64" s="92">
        <v>213463</v>
      </c>
      <c r="J64" s="92" t="s">
        <v>238</v>
      </c>
      <c r="K64" s="92">
        <v>213463</v>
      </c>
      <c r="L64" s="92" t="s">
        <v>239</v>
      </c>
      <c r="M64" s="92" t="s">
        <v>240</v>
      </c>
      <c r="N64" s="92">
        <v>486448</v>
      </c>
      <c r="O64" s="92" t="s">
        <v>241</v>
      </c>
      <c r="P64" s="92">
        <v>808047</v>
      </c>
      <c r="Q64" s="92" t="s">
        <v>242</v>
      </c>
      <c r="R64" s="92" t="s">
        <v>196</v>
      </c>
      <c r="S64" s="92" t="s">
        <v>257</v>
      </c>
      <c r="T64" s="92" t="s">
        <v>244</v>
      </c>
      <c r="U64" s="92" t="s">
        <v>258</v>
      </c>
      <c r="V64" s="92">
        <v>541</v>
      </c>
      <c r="W64" s="92" t="s">
        <v>200</v>
      </c>
      <c r="X64" s="92">
        <v>355504251</v>
      </c>
      <c r="Y64" s="92" t="s">
        <v>259</v>
      </c>
      <c r="Z64" s="92" t="s">
        <v>252</v>
      </c>
      <c r="AA64" s="92">
        <v>45000</v>
      </c>
      <c r="AB64" s="92"/>
      <c r="AC64" s="92">
        <v>75</v>
      </c>
      <c r="AD64" s="92" t="s">
        <v>203</v>
      </c>
      <c r="AE64" s="92" t="s">
        <v>256</v>
      </c>
      <c r="AF64" s="92">
        <v>720</v>
      </c>
      <c r="AG64" s="92">
        <v>720</v>
      </c>
      <c r="AH64" s="92" t="s">
        <v>253</v>
      </c>
      <c r="AI64" s="92">
        <v>30994.91</v>
      </c>
      <c r="AJ64" s="92">
        <v>7885.09</v>
      </c>
      <c r="AK64" s="92">
        <v>38880</v>
      </c>
      <c r="AL64" s="92">
        <v>14005.09</v>
      </c>
      <c r="AM64" s="92">
        <v>732.91</v>
      </c>
      <c r="AN64" s="92">
        <v>14738</v>
      </c>
      <c r="AO64" s="92">
        <v>5989.62</v>
      </c>
      <c r="AP64" s="92">
        <v>490.38</v>
      </c>
      <c r="AQ64" s="92">
        <v>6480</v>
      </c>
      <c r="AR64" s="92">
        <v>63</v>
      </c>
      <c r="AS64" s="92"/>
      <c r="AT64" s="92"/>
      <c r="AU64" s="92"/>
      <c r="AV64" s="92"/>
      <c r="AW64" s="92"/>
      <c r="AX64" s="108" t="s">
        <v>206</v>
      </c>
      <c r="AY64" s="108" t="s">
        <v>207</v>
      </c>
      <c r="AZ64" s="106"/>
      <c r="BA64" s="92">
        <v>0</v>
      </c>
      <c r="BB64" s="108">
        <v>45797</v>
      </c>
      <c r="BC64" s="108" t="s">
        <v>593</v>
      </c>
      <c r="BD64" s="106" t="s">
        <v>594</v>
      </c>
      <c r="BE64" s="34" t="s">
        <v>573</v>
      </c>
      <c r="BF64" s="116" t="s">
        <v>591</v>
      </c>
      <c r="BG64" s="76"/>
      <c r="BH64" s="115"/>
      <c r="BI64" s="106" t="s">
        <v>590</v>
      </c>
      <c r="BJ64" s="106"/>
      <c r="BK64" s="115"/>
      <c r="BL64" s="107" t="s">
        <v>589</v>
      </c>
    </row>
    <row r="65" spans="1:64" x14ac:dyDescent="0.3">
      <c r="A65" s="92">
        <v>60</v>
      </c>
      <c r="B65" s="92" t="s">
        <v>185</v>
      </c>
      <c r="C65" s="92" t="s">
        <v>186</v>
      </c>
      <c r="D65" s="92" t="s">
        <v>187</v>
      </c>
      <c r="E65" s="92" t="s">
        <v>188</v>
      </c>
      <c r="F65" s="92" t="s">
        <v>189</v>
      </c>
      <c r="G65" s="92" t="s">
        <v>190</v>
      </c>
      <c r="H65" s="92" t="s">
        <v>189</v>
      </c>
      <c r="I65" s="92">
        <v>213463</v>
      </c>
      <c r="J65" s="92" t="s">
        <v>238</v>
      </c>
      <c r="K65" s="92">
        <v>213463</v>
      </c>
      <c r="L65" s="92" t="s">
        <v>239</v>
      </c>
      <c r="M65" s="92" t="s">
        <v>240</v>
      </c>
      <c r="N65" s="92">
        <v>486448</v>
      </c>
      <c r="O65" s="92" t="s">
        <v>241</v>
      </c>
      <c r="P65" s="92">
        <v>796855</v>
      </c>
      <c r="Q65" s="92" t="s">
        <v>260</v>
      </c>
      <c r="R65" s="92" t="s">
        <v>196</v>
      </c>
      <c r="S65" s="92" t="s">
        <v>261</v>
      </c>
      <c r="T65" s="92" t="s">
        <v>244</v>
      </c>
      <c r="U65" s="92" t="s">
        <v>199</v>
      </c>
      <c r="V65" s="92">
        <v>541</v>
      </c>
      <c r="W65" s="92" t="s">
        <v>200</v>
      </c>
      <c r="X65" s="92">
        <v>355602608</v>
      </c>
      <c r="Y65" s="92" t="s">
        <v>262</v>
      </c>
      <c r="Z65" s="92" t="s">
        <v>263</v>
      </c>
      <c r="AA65" s="92">
        <v>42000</v>
      </c>
      <c r="AB65" s="92"/>
      <c r="AC65" s="92">
        <v>75</v>
      </c>
      <c r="AD65" s="92" t="s">
        <v>203</v>
      </c>
      <c r="AE65" s="92" t="s">
        <v>264</v>
      </c>
      <c r="AF65" s="92">
        <v>670</v>
      </c>
      <c r="AG65" s="92">
        <v>670</v>
      </c>
      <c r="AH65" s="92" t="s">
        <v>265</v>
      </c>
      <c r="AI65" s="92">
        <v>26929.62</v>
      </c>
      <c r="AJ65" s="92">
        <v>7240.38</v>
      </c>
      <c r="AK65" s="92">
        <v>34170</v>
      </c>
      <c r="AL65" s="92">
        <v>15070.38</v>
      </c>
      <c r="AM65" s="92">
        <v>914.62</v>
      </c>
      <c r="AN65" s="92">
        <v>15985</v>
      </c>
      <c r="AO65" s="92">
        <v>6735.1</v>
      </c>
      <c r="AP65" s="92">
        <v>634.9</v>
      </c>
      <c r="AQ65" s="92">
        <v>7370</v>
      </c>
      <c r="AR65" s="92">
        <v>62</v>
      </c>
      <c r="AS65" s="92"/>
      <c r="AT65" s="92"/>
      <c r="AU65" s="92"/>
      <c r="AV65" s="92"/>
      <c r="AW65" s="92"/>
      <c r="AX65" s="108" t="s">
        <v>206</v>
      </c>
      <c r="AY65" s="108" t="s">
        <v>207</v>
      </c>
      <c r="AZ65" s="106"/>
      <c r="BA65" s="92">
        <v>0</v>
      </c>
      <c r="BB65" s="108">
        <v>45797</v>
      </c>
      <c r="BC65" s="108" t="s">
        <v>593</v>
      </c>
      <c r="BD65" s="106" t="s">
        <v>594</v>
      </c>
      <c r="BE65" s="34" t="s">
        <v>573</v>
      </c>
      <c r="BF65" s="116" t="s">
        <v>591</v>
      </c>
      <c r="BG65" s="76"/>
      <c r="BH65" s="115"/>
      <c r="BI65" s="106" t="s">
        <v>590</v>
      </c>
      <c r="BJ65" s="106"/>
      <c r="BK65" s="115"/>
      <c r="BL65" s="107" t="s">
        <v>589</v>
      </c>
    </row>
    <row r="66" spans="1:64" x14ac:dyDescent="0.3">
      <c r="A66" s="119">
        <v>61</v>
      </c>
      <c r="B66" s="92" t="s">
        <v>185</v>
      </c>
      <c r="C66" s="92" t="s">
        <v>186</v>
      </c>
      <c r="D66" s="92" t="s">
        <v>187</v>
      </c>
      <c r="E66" s="92" t="s">
        <v>188</v>
      </c>
      <c r="F66" s="92" t="s">
        <v>189</v>
      </c>
      <c r="G66" s="92" t="s">
        <v>190</v>
      </c>
      <c r="H66" s="92" t="s">
        <v>189</v>
      </c>
      <c r="I66" s="92">
        <v>213463</v>
      </c>
      <c r="J66" s="92" t="s">
        <v>238</v>
      </c>
      <c r="K66" s="92">
        <v>213463</v>
      </c>
      <c r="L66" s="92" t="s">
        <v>239</v>
      </c>
      <c r="M66" s="92" t="s">
        <v>240</v>
      </c>
      <c r="N66" s="92">
        <v>486448</v>
      </c>
      <c r="O66" s="92" t="s">
        <v>241</v>
      </c>
      <c r="P66" s="92">
        <v>810289</v>
      </c>
      <c r="Q66" s="92" t="s">
        <v>266</v>
      </c>
      <c r="R66" s="92" t="s">
        <v>196</v>
      </c>
      <c r="S66" s="92" t="s">
        <v>267</v>
      </c>
      <c r="T66" s="92" t="s">
        <v>244</v>
      </c>
      <c r="U66" s="92" t="s">
        <v>199</v>
      </c>
      <c r="V66" s="92">
        <v>541</v>
      </c>
      <c r="W66" s="92" t="s">
        <v>200</v>
      </c>
      <c r="X66" s="92">
        <v>355753985</v>
      </c>
      <c r="Y66" s="92" t="s">
        <v>268</v>
      </c>
      <c r="Z66" s="92" t="s">
        <v>269</v>
      </c>
      <c r="AA66" s="92">
        <v>45000</v>
      </c>
      <c r="AB66" s="92"/>
      <c r="AC66" s="92">
        <v>75</v>
      </c>
      <c r="AD66" s="92" t="s">
        <v>203</v>
      </c>
      <c r="AE66" s="92" t="s">
        <v>270</v>
      </c>
      <c r="AF66" s="92">
        <v>720</v>
      </c>
      <c r="AG66" s="92">
        <v>720</v>
      </c>
      <c r="AH66" s="92" t="s">
        <v>253</v>
      </c>
      <c r="AI66" s="92">
        <v>30266.11</v>
      </c>
      <c r="AJ66" s="92">
        <v>7893.89</v>
      </c>
      <c r="AK66" s="92">
        <v>38160</v>
      </c>
      <c r="AL66" s="92">
        <v>14733.89</v>
      </c>
      <c r="AM66" s="92">
        <v>812.11</v>
      </c>
      <c r="AN66" s="92">
        <v>15546</v>
      </c>
      <c r="AO66" s="92">
        <v>5282.87</v>
      </c>
      <c r="AP66" s="92">
        <v>477.13</v>
      </c>
      <c r="AQ66" s="92">
        <v>5760</v>
      </c>
      <c r="AR66" s="92">
        <v>61</v>
      </c>
      <c r="AS66" s="92"/>
      <c r="AT66" s="92"/>
      <c r="AU66" s="92"/>
      <c r="AV66" s="92"/>
      <c r="AW66" s="92"/>
      <c r="AX66" s="108" t="s">
        <v>206</v>
      </c>
      <c r="AY66" s="108" t="s">
        <v>207</v>
      </c>
      <c r="AZ66" s="106"/>
      <c r="BA66" s="92">
        <v>0</v>
      </c>
      <c r="BB66" s="108">
        <v>45797</v>
      </c>
      <c r="BC66" s="108" t="s">
        <v>593</v>
      </c>
      <c r="BD66" s="106" t="s">
        <v>594</v>
      </c>
      <c r="BE66" s="34" t="s">
        <v>572</v>
      </c>
      <c r="BF66" s="116" t="s">
        <v>570</v>
      </c>
      <c r="BG66" s="76" t="s">
        <v>571</v>
      </c>
      <c r="BH66" s="115"/>
      <c r="BI66" s="106" t="s">
        <v>569</v>
      </c>
      <c r="BJ66" s="106" t="s">
        <v>574</v>
      </c>
      <c r="BK66" s="115">
        <v>1440</v>
      </c>
      <c r="BL66" s="107" t="s">
        <v>576</v>
      </c>
    </row>
    <row r="67" spans="1:64" x14ac:dyDescent="0.3">
      <c r="A67" s="92">
        <v>62</v>
      </c>
      <c r="B67" s="92" t="s">
        <v>185</v>
      </c>
      <c r="C67" s="92" t="s">
        <v>186</v>
      </c>
      <c r="D67" s="92" t="s">
        <v>187</v>
      </c>
      <c r="E67" s="92" t="s">
        <v>188</v>
      </c>
      <c r="F67" s="92" t="s">
        <v>189</v>
      </c>
      <c r="G67" s="92" t="s">
        <v>190</v>
      </c>
      <c r="H67" s="92" t="s">
        <v>189</v>
      </c>
      <c r="I67" s="92">
        <v>213463</v>
      </c>
      <c r="J67" s="92" t="s">
        <v>238</v>
      </c>
      <c r="K67" s="92">
        <v>213463</v>
      </c>
      <c r="L67" s="92" t="s">
        <v>239</v>
      </c>
      <c r="M67" s="92" t="s">
        <v>240</v>
      </c>
      <c r="N67" s="92">
        <v>486448</v>
      </c>
      <c r="O67" s="92" t="s">
        <v>241</v>
      </c>
      <c r="P67" s="92">
        <v>810289</v>
      </c>
      <c r="Q67" s="92" t="s">
        <v>266</v>
      </c>
      <c r="R67" s="92" t="s">
        <v>196</v>
      </c>
      <c r="S67" s="92" t="s">
        <v>271</v>
      </c>
      <c r="T67" s="92" t="s">
        <v>244</v>
      </c>
      <c r="U67" s="92" t="s">
        <v>199</v>
      </c>
      <c r="V67" s="92">
        <v>541</v>
      </c>
      <c r="W67" s="92" t="s">
        <v>200</v>
      </c>
      <c r="X67" s="92">
        <v>355770561</v>
      </c>
      <c r="Y67" s="92" t="s">
        <v>272</v>
      </c>
      <c r="Z67" s="92" t="s">
        <v>269</v>
      </c>
      <c r="AA67" s="92">
        <v>45000</v>
      </c>
      <c r="AB67" s="92"/>
      <c r="AC67" s="92">
        <v>75</v>
      </c>
      <c r="AD67" s="92" t="s">
        <v>203</v>
      </c>
      <c r="AE67" s="92" t="s">
        <v>270</v>
      </c>
      <c r="AF67" s="92">
        <v>720</v>
      </c>
      <c r="AG67" s="92">
        <v>720</v>
      </c>
      <c r="AH67" s="92" t="s">
        <v>273</v>
      </c>
      <c r="AI67" s="92">
        <v>28336.560000000001</v>
      </c>
      <c r="AJ67" s="92">
        <v>7663.44</v>
      </c>
      <c r="AK67" s="92">
        <v>36000</v>
      </c>
      <c r="AL67" s="92">
        <v>16663.439999999999</v>
      </c>
      <c r="AM67" s="92">
        <v>1042.56</v>
      </c>
      <c r="AN67" s="92">
        <v>17706</v>
      </c>
      <c r="AO67" s="92">
        <v>7212.42</v>
      </c>
      <c r="AP67" s="92">
        <v>707.58</v>
      </c>
      <c r="AQ67" s="92">
        <v>7920</v>
      </c>
      <c r="AR67" s="92">
        <v>61</v>
      </c>
      <c r="AS67" s="92"/>
      <c r="AT67" s="92"/>
      <c r="AU67" s="92"/>
      <c r="AV67" s="92"/>
      <c r="AW67" s="92"/>
      <c r="AX67" s="108" t="s">
        <v>206</v>
      </c>
      <c r="AY67" s="108" t="s">
        <v>207</v>
      </c>
      <c r="AZ67" s="106"/>
      <c r="BA67" s="92">
        <v>0</v>
      </c>
      <c r="BB67" s="108">
        <v>45797</v>
      </c>
      <c r="BC67" s="108" t="s">
        <v>593</v>
      </c>
      <c r="BD67" s="106" t="s">
        <v>594</v>
      </c>
      <c r="BE67" s="34" t="s">
        <v>573</v>
      </c>
      <c r="BF67" s="116" t="s">
        <v>591</v>
      </c>
      <c r="BG67" s="76"/>
      <c r="BH67" s="115"/>
      <c r="BI67" s="106" t="s">
        <v>590</v>
      </c>
      <c r="BJ67" s="106"/>
      <c r="BK67" s="115"/>
      <c r="BL67" s="107" t="s">
        <v>589</v>
      </c>
    </row>
    <row r="68" spans="1:64" x14ac:dyDescent="0.3">
      <c r="A68" s="92">
        <v>63</v>
      </c>
      <c r="B68" s="92" t="s">
        <v>185</v>
      </c>
      <c r="C68" s="92" t="s">
        <v>186</v>
      </c>
      <c r="D68" s="92" t="s">
        <v>187</v>
      </c>
      <c r="E68" s="92" t="s">
        <v>188</v>
      </c>
      <c r="F68" s="92" t="s">
        <v>189</v>
      </c>
      <c r="G68" s="92" t="s">
        <v>190</v>
      </c>
      <c r="H68" s="92" t="s">
        <v>189</v>
      </c>
      <c r="I68" s="92">
        <v>213463</v>
      </c>
      <c r="J68" s="92" t="s">
        <v>238</v>
      </c>
      <c r="K68" s="92">
        <v>213463</v>
      </c>
      <c r="L68" s="92" t="s">
        <v>239</v>
      </c>
      <c r="M68" s="92" t="s">
        <v>240</v>
      </c>
      <c r="N68" s="92">
        <v>486448</v>
      </c>
      <c r="O68" s="92" t="s">
        <v>241</v>
      </c>
      <c r="P68" s="92">
        <v>796855</v>
      </c>
      <c r="Q68" s="92" t="s">
        <v>260</v>
      </c>
      <c r="R68" s="92" t="s">
        <v>196</v>
      </c>
      <c r="S68" s="92" t="s">
        <v>274</v>
      </c>
      <c r="T68" s="92" t="s">
        <v>244</v>
      </c>
      <c r="U68" s="92" t="s">
        <v>258</v>
      </c>
      <c r="V68" s="92">
        <v>541</v>
      </c>
      <c r="W68" s="92" t="s">
        <v>200</v>
      </c>
      <c r="X68" s="92">
        <v>355967863</v>
      </c>
      <c r="Y68" s="92" t="s">
        <v>275</v>
      </c>
      <c r="Z68" s="92" t="s">
        <v>276</v>
      </c>
      <c r="AA68" s="92">
        <v>45000</v>
      </c>
      <c r="AB68" s="92"/>
      <c r="AC68" s="92">
        <v>75</v>
      </c>
      <c r="AD68" s="92" t="s">
        <v>203</v>
      </c>
      <c r="AE68" s="92" t="s">
        <v>277</v>
      </c>
      <c r="AF68" s="92">
        <v>720</v>
      </c>
      <c r="AG68" s="92">
        <v>720</v>
      </c>
      <c r="AH68" s="92" t="s">
        <v>278</v>
      </c>
      <c r="AI68" s="92">
        <v>27104.06</v>
      </c>
      <c r="AJ68" s="92">
        <v>7455.94</v>
      </c>
      <c r="AK68" s="92">
        <v>34560</v>
      </c>
      <c r="AL68" s="92">
        <v>17895.939999999999</v>
      </c>
      <c r="AM68" s="92">
        <v>1206.06</v>
      </c>
      <c r="AN68" s="92">
        <v>19102</v>
      </c>
      <c r="AO68" s="92">
        <v>7814.3</v>
      </c>
      <c r="AP68" s="92">
        <v>825.7</v>
      </c>
      <c r="AQ68" s="92">
        <v>8640</v>
      </c>
      <c r="AR68" s="92">
        <v>60</v>
      </c>
      <c r="AS68" s="92"/>
      <c r="AT68" s="92"/>
      <c r="AU68" s="92"/>
      <c r="AV68" s="92"/>
      <c r="AW68" s="92"/>
      <c r="AX68" s="108" t="s">
        <v>206</v>
      </c>
      <c r="AY68" s="108" t="s">
        <v>207</v>
      </c>
      <c r="AZ68" s="106"/>
      <c r="BA68" s="92">
        <v>0</v>
      </c>
      <c r="BB68" s="108">
        <v>45797</v>
      </c>
      <c r="BC68" s="108" t="s">
        <v>593</v>
      </c>
      <c r="BD68" s="106" t="s">
        <v>594</v>
      </c>
      <c r="BE68" s="34" t="s">
        <v>573</v>
      </c>
      <c r="BF68" s="116" t="s">
        <v>591</v>
      </c>
      <c r="BG68" s="76"/>
      <c r="BH68" s="115"/>
      <c r="BI68" s="106" t="s">
        <v>590</v>
      </c>
      <c r="BJ68" s="106"/>
      <c r="BK68" s="115"/>
      <c r="BL68" s="107" t="s">
        <v>589</v>
      </c>
    </row>
    <row r="69" spans="1:64" x14ac:dyDescent="0.3">
      <c r="A69" s="119">
        <v>64</v>
      </c>
      <c r="B69" s="92" t="s">
        <v>185</v>
      </c>
      <c r="C69" s="92" t="s">
        <v>186</v>
      </c>
      <c r="D69" s="92" t="s">
        <v>187</v>
      </c>
      <c r="E69" s="92" t="s">
        <v>188</v>
      </c>
      <c r="F69" s="92" t="s">
        <v>189</v>
      </c>
      <c r="G69" s="92" t="s">
        <v>190</v>
      </c>
      <c r="H69" s="92" t="s">
        <v>189</v>
      </c>
      <c r="I69" s="92">
        <v>213463</v>
      </c>
      <c r="J69" s="92" t="s">
        <v>238</v>
      </c>
      <c r="K69" s="92">
        <v>213463</v>
      </c>
      <c r="L69" s="92" t="s">
        <v>239</v>
      </c>
      <c r="M69" s="92" t="s">
        <v>240</v>
      </c>
      <c r="N69" s="92">
        <v>486448</v>
      </c>
      <c r="O69" s="92" t="s">
        <v>241</v>
      </c>
      <c r="P69" s="92">
        <v>830311</v>
      </c>
      <c r="Q69" s="92" t="s">
        <v>279</v>
      </c>
      <c r="R69" s="92" t="s">
        <v>196</v>
      </c>
      <c r="S69" s="92" t="s">
        <v>280</v>
      </c>
      <c r="T69" s="92" t="s">
        <v>198</v>
      </c>
      <c r="U69" s="92" t="s">
        <v>199</v>
      </c>
      <c r="V69" s="92">
        <v>541</v>
      </c>
      <c r="W69" s="92" t="s">
        <v>200</v>
      </c>
      <c r="X69" s="92">
        <v>356277363</v>
      </c>
      <c r="Y69" s="92" t="s">
        <v>281</v>
      </c>
      <c r="Z69" s="92" t="s">
        <v>282</v>
      </c>
      <c r="AA69" s="92">
        <v>45000</v>
      </c>
      <c r="AB69" s="92"/>
      <c r="AC69" s="92">
        <v>75</v>
      </c>
      <c r="AD69" s="92" t="s">
        <v>203</v>
      </c>
      <c r="AE69" s="92" t="s">
        <v>283</v>
      </c>
      <c r="AF69" s="92">
        <v>720</v>
      </c>
      <c r="AG69" s="92">
        <v>720</v>
      </c>
      <c r="AH69" s="92" t="s">
        <v>253</v>
      </c>
      <c r="AI69" s="92">
        <v>28859.22</v>
      </c>
      <c r="AJ69" s="92">
        <v>7860.78</v>
      </c>
      <c r="AK69" s="92">
        <v>36720</v>
      </c>
      <c r="AL69" s="92">
        <v>16140.78</v>
      </c>
      <c r="AM69" s="92">
        <v>977.22</v>
      </c>
      <c r="AN69" s="92">
        <v>17118</v>
      </c>
      <c r="AO69" s="92">
        <v>3244.02</v>
      </c>
      <c r="AP69" s="92">
        <v>355.98</v>
      </c>
      <c r="AQ69" s="92">
        <v>3600</v>
      </c>
      <c r="AR69" s="92">
        <v>56</v>
      </c>
      <c r="AS69" s="92"/>
      <c r="AT69" s="92"/>
      <c r="AU69" s="92"/>
      <c r="AV69" s="92"/>
      <c r="AW69" s="92"/>
      <c r="AX69" s="108" t="s">
        <v>206</v>
      </c>
      <c r="AY69" s="108" t="s">
        <v>207</v>
      </c>
      <c r="AZ69" s="106"/>
      <c r="BA69" s="92">
        <v>0</v>
      </c>
      <c r="BB69" s="108">
        <v>45797</v>
      </c>
      <c r="BC69" s="108" t="s">
        <v>593</v>
      </c>
      <c r="BD69" s="106" t="s">
        <v>594</v>
      </c>
      <c r="BE69" s="34" t="s">
        <v>573</v>
      </c>
      <c r="BF69" s="116" t="s">
        <v>591</v>
      </c>
      <c r="BG69" s="76"/>
      <c r="BH69" s="115"/>
      <c r="BI69" s="106" t="s">
        <v>590</v>
      </c>
      <c r="BJ69" s="106"/>
      <c r="BK69" s="115"/>
      <c r="BL69" s="107" t="s">
        <v>589</v>
      </c>
    </row>
    <row r="70" spans="1:64" x14ac:dyDescent="0.3">
      <c r="A70" s="92">
        <v>65</v>
      </c>
      <c r="B70" s="92" t="s">
        <v>185</v>
      </c>
      <c r="C70" s="92" t="s">
        <v>186</v>
      </c>
      <c r="D70" s="92" t="s">
        <v>187</v>
      </c>
      <c r="E70" s="92" t="s">
        <v>188</v>
      </c>
      <c r="F70" s="92" t="s">
        <v>189</v>
      </c>
      <c r="G70" s="92" t="s">
        <v>190</v>
      </c>
      <c r="H70" s="92" t="s">
        <v>189</v>
      </c>
      <c r="I70" s="92">
        <v>213463</v>
      </c>
      <c r="J70" s="92" t="s">
        <v>238</v>
      </c>
      <c r="K70" s="92">
        <v>213463</v>
      </c>
      <c r="L70" s="92" t="s">
        <v>239</v>
      </c>
      <c r="M70" s="92" t="s">
        <v>240</v>
      </c>
      <c r="N70" s="92">
        <v>486448</v>
      </c>
      <c r="O70" s="92" t="s">
        <v>241</v>
      </c>
      <c r="P70" s="92">
        <v>774403</v>
      </c>
      <c r="Q70" s="92" t="s">
        <v>284</v>
      </c>
      <c r="R70" s="92" t="s">
        <v>196</v>
      </c>
      <c r="S70" s="92" t="s">
        <v>285</v>
      </c>
      <c r="T70" s="92" t="s">
        <v>198</v>
      </c>
      <c r="U70" s="92" t="s">
        <v>199</v>
      </c>
      <c r="V70" s="92">
        <v>541</v>
      </c>
      <c r="W70" s="92" t="s">
        <v>200</v>
      </c>
      <c r="X70" s="92">
        <v>356395365</v>
      </c>
      <c r="Y70" s="92" t="s">
        <v>286</v>
      </c>
      <c r="Z70" s="92" t="s">
        <v>287</v>
      </c>
      <c r="AA70" s="92">
        <v>45000</v>
      </c>
      <c r="AB70" s="92"/>
      <c r="AC70" s="92">
        <v>75</v>
      </c>
      <c r="AD70" s="92" t="s">
        <v>203</v>
      </c>
      <c r="AE70" s="92" t="s">
        <v>283</v>
      </c>
      <c r="AF70" s="92">
        <v>720</v>
      </c>
      <c r="AG70" s="92">
        <v>720</v>
      </c>
      <c r="AH70" s="92" t="s">
        <v>288</v>
      </c>
      <c r="AI70" s="92">
        <v>28457.54</v>
      </c>
      <c r="AJ70" s="92">
        <v>7782.46</v>
      </c>
      <c r="AK70" s="92">
        <v>36240</v>
      </c>
      <c r="AL70" s="92">
        <v>16542.46</v>
      </c>
      <c r="AM70" s="92">
        <v>967.54</v>
      </c>
      <c r="AN70" s="92">
        <v>17510</v>
      </c>
      <c r="AO70" s="92">
        <v>3725.92</v>
      </c>
      <c r="AP70" s="92">
        <v>354.08</v>
      </c>
      <c r="AQ70" s="92">
        <v>4080</v>
      </c>
      <c r="AR70" s="92">
        <v>56</v>
      </c>
      <c r="AS70" s="92"/>
      <c r="AT70" s="92"/>
      <c r="AU70" s="92"/>
      <c r="AV70" s="92"/>
      <c r="AW70" s="92"/>
      <c r="AX70" s="108" t="s">
        <v>206</v>
      </c>
      <c r="AY70" s="108" t="s">
        <v>207</v>
      </c>
      <c r="AZ70" s="106"/>
      <c r="BA70" s="92">
        <v>0</v>
      </c>
      <c r="BB70" s="108">
        <v>45797</v>
      </c>
      <c r="BC70" s="108" t="s">
        <v>593</v>
      </c>
      <c r="BD70" s="106" t="s">
        <v>594</v>
      </c>
      <c r="BE70" s="34" t="s">
        <v>573</v>
      </c>
      <c r="BF70" s="116" t="s">
        <v>591</v>
      </c>
      <c r="BG70" s="76"/>
      <c r="BH70" s="115"/>
      <c r="BI70" s="106" t="s">
        <v>590</v>
      </c>
      <c r="BJ70" s="106"/>
      <c r="BK70" s="115"/>
      <c r="BL70" s="107" t="s">
        <v>589</v>
      </c>
    </row>
    <row r="71" spans="1:64" x14ac:dyDescent="0.3">
      <c r="A71" s="92">
        <v>66</v>
      </c>
      <c r="B71" s="92" t="s">
        <v>185</v>
      </c>
      <c r="C71" s="92" t="s">
        <v>186</v>
      </c>
      <c r="D71" s="92" t="s">
        <v>187</v>
      </c>
      <c r="E71" s="92" t="s">
        <v>188</v>
      </c>
      <c r="F71" s="92" t="s">
        <v>189</v>
      </c>
      <c r="G71" s="92" t="s">
        <v>190</v>
      </c>
      <c r="H71" s="92" t="s">
        <v>189</v>
      </c>
      <c r="I71" s="92">
        <v>213463</v>
      </c>
      <c r="J71" s="92" t="s">
        <v>238</v>
      </c>
      <c r="K71" s="92">
        <v>213463</v>
      </c>
      <c r="L71" s="92" t="s">
        <v>239</v>
      </c>
      <c r="M71" s="92" t="s">
        <v>240</v>
      </c>
      <c r="N71" s="92">
        <v>486448</v>
      </c>
      <c r="O71" s="92" t="s">
        <v>241</v>
      </c>
      <c r="P71" s="92">
        <v>810289</v>
      </c>
      <c r="Q71" s="92" t="s">
        <v>266</v>
      </c>
      <c r="R71" s="92" t="s">
        <v>196</v>
      </c>
      <c r="S71" s="92" t="s">
        <v>289</v>
      </c>
      <c r="T71" s="92" t="s">
        <v>244</v>
      </c>
      <c r="U71" s="92" t="s">
        <v>199</v>
      </c>
      <c r="V71" s="92">
        <v>0</v>
      </c>
      <c r="W71" s="92" t="s">
        <v>200</v>
      </c>
      <c r="X71" s="92">
        <v>358905684</v>
      </c>
      <c r="Y71" s="92" t="s">
        <v>290</v>
      </c>
      <c r="Z71" s="92" t="s">
        <v>291</v>
      </c>
      <c r="AA71" s="92">
        <v>31000</v>
      </c>
      <c r="AB71" s="92"/>
      <c r="AC71" s="92">
        <v>50</v>
      </c>
      <c r="AD71" s="92" t="s">
        <v>292</v>
      </c>
      <c r="AE71" s="92" t="s">
        <v>293</v>
      </c>
      <c r="AF71" s="92">
        <v>700</v>
      </c>
      <c r="AG71" s="92">
        <v>700</v>
      </c>
      <c r="AH71" s="92" t="s">
        <v>253</v>
      </c>
      <c r="AI71" s="92">
        <v>9080.68</v>
      </c>
      <c r="AJ71" s="92">
        <v>2249.3200000000002</v>
      </c>
      <c r="AK71" s="92">
        <v>11330</v>
      </c>
      <c r="AL71" s="92">
        <v>21919.32</v>
      </c>
      <c r="AM71" s="92">
        <v>1767.68</v>
      </c>
      <c r="AN71" s="92">
        <v>23687</v>
      </c>
      <c r="AO71" s="92">
        <v>5439.64</v>
      </c>
      <c r="AP71" s="92">
        <v>730.36</v>
      </c>
      <c r="AQ71" s="92">
        <v>6170</v>
      </c>
      <c r="AR71" s="92">
        <v>25</v>
      </c>
      <c r="AS71" s="92"/>
      <c r="AT71" s="92"/>
      <c r="AU71" s="92"/>
      <c r="AV71" s="92"/>
      <c r="AW71" s="92"/>
      <c r="AX71" s="108" t="s">
        <v>206</v>
      </c>
      <c r="AY71" s="108" t="s">
        <v>207</v>
      </c>
      <c r="AZ71" s="106"/>
      <c r="BA71" s="92">
        <v>0</v>
      </c>
      <c r="BB71" s="108">
        <v>45797</v>
      </c>
      <c r="BC71" s="108" t="s">
        <v>593</v>
      </c>
      <c r="BD71" s="106" t="s">
        <v>594</v>
      </c>
      <c r="BE71" s="34" t="s">
        <v>573</v>
      </c>
      <c r="BF71" s="116" t="s">
        <v>591</v>
      </c>
      <c r="BG71" s="76"/>
      <c r="BH71" s="115"/>
      <c r="BI71" s="106" t="s">
        <v>590</v>
      </c>
      <c r="BJ71" s="106"/>
      <c r="BK71" s="115"/>
      <c r="BL71" s="107" t="s">
        <v>589</v>
      </c>
    </row>
    <row r="72" spans="1:64" x14ac:dyDescent="0.3">
      <c r="A72" s="119">
        <v>67</v>
      </c>
      <c r="B72" s="92" t="s">
        <v>185</v>
      </c>
      <c r="C72" s="92" t="s">
        <v>186</v>
      </c>
      <c r="D72" s="92" t="s">
        <v>187</v>
      </c>
      <c r="E72" s="92" t="s">
        <v>188</v>
      </c>
      <c r="F72" s="92" t="s">
        <v>189</v>
      </c>
      <c r="G72" s="92" t="s">
        <v>190</v>
      </c>
      <c r="H72" s="92" t="s">
        <v>189</v>
      </c>
      <c r="I72" s="92">
        <v>213463</v>
      </c>
      <c r="J72" s="92" t="s">
        <v>238</v>
      </c>
      <c r="K72" s="92">
        <v>213463</v>
      </c>
      <c r="L72" s="92" t="s">
        <v>239</v>
      </c>
      <c r="M72" s="92" t="s">
        <v>240</v>
      </c>
      <c r="N72" s="92">
        <v>486448</v>
      </c>
      <c r="O72" s="92" t="s">
        <v>241</v>
      </c>
      <c r="P72" s="92">
        <v>840250</v>
      </c>
      <c r="Q72" s="92" t="s">
        <v>556</v>
      </c>
      <c r="R72" s="92" t="s">
        <v>196</v>
      </c>
      <c r="S72" s="92" t="s">
        <v>557</v>
      </c>
      <c r="T72" s="92" t="s">
        <v>209</v>
      </c>
      <c r="U72" s="92" t="s">
        <v>199</v>
      </c>
      <c r="V72" s="92">
        <v>541</v>
      </c>
      <c r="W72" s="92" t="s">
        <v>200</v>
      </c>
      <c r="X72" s="92">
        <v>357552318</v>
      </c>
      <c r="Y72" s="92" t="s">
        <v>558</v>
      </c>
      <c r="Z72" s="92" t="s">
        <v>559</v>
      </c>
      <c r="AA72" s="92">
        <v>42000</v>
      </c>
      <c r="AB72" s="92"/>
      <c r="AC72" s="92">
        <v>75</v>
      </c>
      <c r="AD72" s="92" t="s">
        <v>316</v>
      </c>
      <c r="AE72" s="92" t="s">
        <v>560</v>
      </c>
      <c r="AF72" s="92">
        <v>670</v>
      </c>
      <c r="AG72" s="92">
        <v>670</v>
      </c>
      <c r="AH72" s="92" t="s">
        <v>253</v>
      </c>
      <c r="AI72" s="92">
        <v>9236.11</v>
      </c>
      <c r="AJ72" s="92">
        <v>3523.89</v>
      </c>
      <c r="AK72" s="92">
        <v>12760</v>
      </c>
      <c r="AL72" s="92">
        <v>32763.89</v>
      </c>
      <c r="AM72" s="92">
        <v>4631.1099999999997</v>
      </c>
      <c r="AN72" s="92">
        <v>37395</v>
      </c>
      <c r="AO72" s="92">
        <v>13013.11</v>
      </c>
      <c r="AP72" s="92">
        <v>3036.89</v>
      </c>
      <c r="AQ72" s="92">
        <v>16050</v>
      </c>
      <c r="AR72" s="92">
        <v>43</v>
      </c>
      <c r="AS72" s="92"/>
      <c r="AT72" s="92"/>
      <c r="AU72" s="92"/>
      <c r="AV72" s="92"/>
      <c r="AW72" s="92"/>
      <c r="AX72" s="92" t="s">
        <v>206</v>
      </c>
      <c r="AY72" s="92" t="s">
        <v>207</v>
      </c>
      <c r="AZ72" s="92"/>
      <c r="BA72" s="92">
        <v>0</v>
      </c>
      <c r="BB72" s="108">
        <v>45797</v>
      </c>
      <c r="BC72" s="108" t="s">
        <v>593</v>
      </c>
      <c r="BD72" s="106" t="s">
        <v>594</v>
      </c>
      <c r="BE72" s="34" t="s">
        <v>572</v>
      </c>
      <c r="BF72" s="116" t="s">
        <v>570</v>
      </c>
      <c r="BG72" s="76" t="s">
        <v>571</v>
      </c>
      <c r="BH72" s="115"/>
      <c r="BI72" s="106" t="s">
        <v>569</v>
      </c>
      <c r="BJ72" s="106" t="s">
        <v>574</v>
      </c>
      <c r="BK72" s="115">
        <v>4020</v>
      </c>
      <c r="BL72" s="107" t="s">
        <v>577</v>
      </c>
    </row>
    <row r="73" spans="1:64" x14ac:dyDescent="0.3">
      <c r="A73" s="92">
        <v>68</v>
      </c>
      <c r="B73" s="92" t="s">
        <v>185</v>
      </c>
      <c r="C73" s="92" t="s">
        <v>186</v>
      </c>
      <c r="D73" s="92" t="s">
        <v>187</v>
      </c>
      <c r="E73" s="92" t="s">
        <v>188</v>
      </c>
      <c r="F73" s="92" t="s">
        <v>189</v>
      </c>
      <c r="G73" s="92" t="s">
        <v>190</v>
      </c>
      <c r="H73" s="92" t="s">
        <v>189</v>
      </c>
      <c r="I73" s="92">
        <v>213463</v>
      </c>
      <c r="J73" s="92" t="s">
        <v>238</v>
      </c>
      <c r="K73" s="92">
        <v>213463</v>
      </c>
      <c r="L73" s="92" t="s">
        <v>192</v>
      </c>
      <c r="M73" s="92" t="s">
        <v>193</v>
      </c>
      <c r="N73" s="92">
        <v>496748</v>
      </c>
      <c r="O73" s="92" t="s">
        <v>523</v>
      </c>
      <c r="P73" s="92">
        <v>803498</v>
      </c>
      <c r="Q73" s="92" t="s">
        <v>524</v>
      </c>
      <c r="R73" s="92" t="s">
        <v>196</v>
      </c>
      <c r="S73" s="92" t="s">
        <v>525</v>
      </c>
      <c r="T73" s="92" t="s">
        <v>244</v>
      </c>
      <c r="U73" s="92" t="s">
        <v>258</v>
      </c>
      <c r="V73" s="92">
        <v>541</v>
      </c>
      <c r="W73" s="92" t="s">
        <v>200</v>
      </c>
      <c r="X73" s="92">
        <v>355551876</v>
      </c>
      <c r="Y73" s="92" t="s">
        <v>526</v>
      </c>
      <c r="Z73" s="92" t="s">
        <v>311</v>
      </c>
      <c r="AA73" s="92">
        <v>42000</v>
      </c>
      <c r="AB73" s="92"/>
      <c r="AC73" s="92">
        <v>75</v>
      </c>
      <c r="AD73" s="92" t="s">
        <v>203</v>
      </c>
      <c r="AE73" s="92" t="s">
        <v>490</v>
      </c>
      <c r="AF73" s="92">
        <v>670</v>
      </c>
      <c r="AG73" s="92">
        <v>670</v>
      </c>
      <c r="AH73" s="92" t="s">
        <v>205</v>
      </c>
      <c r="AI73" s="92">
        <v>33587.72</v>
      </c>
      <c r="AJ73" s="92">
        <v>7952.28</v>
      </c>
      <c r="AK73" s="92">
        <v>41540</v>
      </c>
      <c r="AL73" s="92">
        <v>8412.2800000000007</v>
      </c>
      <c r="AM73" s="92">
        <v>284.72000000000003</v>
      </c>
      <c r="AN73" s="92">
        <v>8697</v>
      </c>
      <c r="AO73" s="92">
        <v>0</v>
      </c>
      <c r="AP73" s="92">
        <v>0</v>
      </c>
      <c r="AQ73" s="92">
        <v>0</v>
      </c>
      <c r="AR73" s="92">
        <v>62</v>
      </c>
      <c r="AS73" s="92"/>
      <c r="AT73" s="92"/>
      <c r="AU73" s="92"/>
      <c r="AV73" s="92"/>
      <c r="AW73" s="92"/>
      <c r="AX73" s="108" t="s">
        <v>206</v>
      </c>
      <c r="AY73" s="108" t="s">
        <v>207</v>
      </c>
      <c r="AZ73" s="106"/>
      <c r="BA73" s="92">
        <v>0</v>
      </c>
      <c r="BB73" s="108">
        <v>45797</v>
      </c>
      <c r="BC73" s="108" t="s">
        <v>593</v>
      </c>
      <c r="BD73" s="106" t="s">
        <v>594</v>
      </c>
      <c r="BE73" s="34" t="s">
        <v>573</v>
      </c>
      <c r="BF73" s="116" t="s">
        <v>570</v>
      </c>
      <c r="BG73" s="76"/>
      <c r="BH73" s="115"/>
      <c r="BI73" s="106" t="s">
        <v>592</v>
      </c>
      <c r="BJ73" s="106"/>
      <c r="BK73" s="115"/>
      <c r="BL73" s="107" t="s">
        <v>555</v>
      </c>
    </row>
    <row r="74" spans="1:64" x14ac:dyDescent="0.3">
      <c r="A74" s="92">
        <v>69</v>
      </c>
      <c r="B74" s="92" t="s">
        <v>185</v>
      </c>
      <c r="C74" s="92" t="s">
        <v>186</v>
      </c>
      <c r="D74" s="92" t="s">
        <v>187</v>
      </c>
      <c r="E74" s="92" t="s">
        <v>188</v>
      </c>
      <c r="F74" s="92" t="s">
        <v>189</v>
      </c>
      <c r="G74" s="92" t="s">
        <v>190</v>
      </c>
      <c r="H74" s="92" t="s">
        <v>189</v>
      </c>
      <c r="I74" s="92">
        <v>213463</v>
      </c>
      <c r="J74" s="92" t="s">
        <v>238</v>
      </c>
      <c r="K74" s="92">
        <v>213463</v>
      </c>
      <c r="L74" s="92" t="s">
        <v>192</v>
      </c>
      <c r="M74" s="92" t="s">
        <v>193</v>
      </c>
      <c r="N74" s="92">
        <v>496748</v>
      </c>
      <c r="O74" s="92" t="s">
        <v>523</v>
      </c>
      <c r="P74" s="92">
        <v>798282</v>
      </c>
      <c r="Q74" s="92" t="s">
        <v>527</v>
      </c>
      <c r="R74" s="92" t="s">
        <v>196</v>
      </c>
      <c r="S74" s="92" t="s">
        <v>528</v>
      </c>
      <c r="T74" s="92" t="s">
        <v>244</v>
      </c>
      <c r="U74" s="92" t="s">
        <v>258</v>
      </c>
      <c r="V74" s="92">
        <v>541</v>
      </c>
      <c r="W74" s="92" t="s">
        <v>200</v>
      </c>
      <c r="X74" s="92">
        <v>355552120</v>
      </c>
      <c r="Y74" s="92" t="s">
        <v>529</v>
      </c>
      <c r="Z74" s="92" t="s">
        <v>311</v>
      </c>
      <c r="AA74" s="92">
        <v>45000</v>
      </c>
      <c r="AB74" s="92"/>
      <c r="AC74" s="92">
        <v>75</v>
      </c>
      <c r="AD74" s="92" t="s">
        <v>203</v>
      </c>
      <c r="AE74" s="92" t="s">
        <v>490</v>
      </c>
      <c r="AF74" s="92">
        <v>720</v>
      </c>
      <c r="AG74" s="92">
        <v>720</v>
      </c>
      <c r="AH74" s="92" t="s">
        <v>205</v>
      </c>
      <c r="AI74" s="92">
        <v>36141.129999999997</v>
      </c>
      <c r="AJ74" s="92">
        <v>8498.8700000000008</v>
      </c>
      <c r="AK74" s="92">
        <v>44640</v>
      </c>
      <c r="AL74" s="92">
        <v>8858.8700000000008</v>
      </c>
      <c r="AM74" s="92">
        <v>295.13</v>
      </c>
      <c r="AN74" s="92">
        <v>9154</v>
      </c>
      <c r="AO74" s="92">
        <v>0</v>
      </c>
      <c r="AP74" s="92">
        <v>0</v>
      </c>
      <c r="AQ74" s="92">
        <v>0</v>
      </c>
      <c r="AR74" s="92">
        <v>62</v>
      </c>
      <c r="AS74" s="92"/>
      <c r="AT74" s="92"/>
      <c r="AU74" s="92"/>
      <c r="AV74" s="92"/>
      <c r="AW74" s="92"/>
      <c r="AX74" s="108" t="s">
        <v>206</v>
      </c>
      <c r="AY74" s="108" t="s">
        <v>207</v>
      </c>
      <c r="AZ74" s="106"/>
      <c r="BA74" s="92">
        <v>0</v>
      </c>
      <c r="BB74" s="108">
        <v>45797</v>
      </c>
      <c r="BC74" s="108" t="s">
        <v>593</v>
      </c>
      <c r="BD74" s="106" t="s">
        <v>594</v>
      </c>
      <c r="BE74" s="34" t="s">
        <v>573</v>
      </c>
      <c r="BF74" s="116" t="s">
        <v>570</v>
      </c>
      <c r="BG74" s="76"/>
      <c r="BH74" s="115"/>
      <c r="BI74" s="106" t="s">
        <v>592</v>
      </c>
      <c r="BJ74" s="106"/>
      <c r="BK74" s="115"/>
      <c r="BL74" s="107" t="s">
        <v>555</v>
      </c>
    </row>
    <row r="75" spans="1:64" x14ac:dyDescent="0.3">
      <c r="A75" s="119">
        <v>70</v>
      </c>
      <c r="B75" s="92" t="s">
        <v>185</v>
      </c>
      <c r="C75" s="92" t="s">
        <v>186</v>
      </c>
      <c r="D75" s="92" t="s">
        <v>187</v>
      </c>
      <c r="E75" s="92" t="s">
        <v>188</v>
      </c>
      <c r="F75" s="92" t="s">
        <v>189</v>
      </c>
      <c r="G75" s="92" t="s">
        <v>190</v>
      </c>
      <c r="H75" s="92" t="s">
        <v>189</v>
      </c>
      <c r="I75" s="92">
        <v>213463</v>
      </c>
      <c r="J75" s="92" t="s">
        <v>238</v>
      </c>
      <c r="K75" s="92">
        <v>213463</v>
      </c>
      <c r="L75" s="92" t="s">
        <v>192</v>
      </c>
      <c r="M75" s="92" t="s">
        <v>193</v>
      </c>
      <c r="N75" s="92">
        <v>496748</v>
      </c>
      <c r="O75" s="92" t="s">
        <v>523</v>
      </c>
      <c r="P75" s="92">
        <v>798282</v>
      </c>
      <c r="Q75" s="92" t="s">
        <v>527</v>
      </c>
      <c r="R75" s="92" t="s">
        <v>196</v>
      </c>
      <c r="S75" s="92" t="s">
        <v>530</v>
      </c>
      <c r="T75" s="92" t="s">
        <v>244</v>
      </c>
      <c r="U75" s="92" t="s">
        <v>199</v>
      </c>
      <c r="V75" s="92">
        <v>541</v>
      </c>
      <c r="W75" s="92" t="s">
        <v>200</v>
      </c>
      <c r="X75" s="92">
        <v>355552275</v>
      </c>
      <c r="Y75" s="92" t="s">
        <v>531</v>
      </c>
      <c r="Z75" s="92" t="s">
        <v>311</v>
      </c>
      <c r="AA75" s="92">
        <v>42000</v>
      </c>
      <c r="AB75" s="92"/>
      <c r="AC75" s="92">
        <v>75</v>
      </c>
      <c r="AD75" s="92" t="s">
        <v>203</v>
      </c>
      <c r="AE75" s="92" t="s">
        <v>490</v>
      </c>
      <c r="AF75" s="92">
        <v>670</v>
      </c>
      <c r="AG75" s="92">
        <v>670</v>
      </c>
      <c r="AH75" s="92" t="s">
        <v>205</v>
      </c>
      <c r="AI75" s="92">
        <v>33587.72</v>
      </c>
      <c r="AJ75" s="92">
        <v>7952.28</v>
      </c>
      <c r="AK75" s="92">
        <v>41540</v>
      </c>
      <c r="AL75" s="92">
        <v>8412.2800000000007</v>
      </c>
      <c r="AM75" s="92">
        <v>284.72000000000003</v>
      </c>
      <c r="AN75" s="92">
        <v>8697</v>
      </c>
      <c r="AO75" s="92">
        <v>0</v>
      </c>
      <c r="AP75" s="92">
        <v>0</v>
      </c>
      <c r="AQ75" s="92">
        <v>0</v>
      </c>
      <c r="AR75" s="92">
        <v>62</v>
      </c>
      <c r="AS75" s="92"/>
      <c r="AT75" s="92"/>
      <c r="AU75" s="92"/>
      <c r="AV75" s="92"/>
      <c r="AW75" s="92"/>
      <c r="AX75" s="108" t="s">
        <v>206</v>
      </c>
      <c r="AY75" s="108" t="s">
        <v>207</v>
      </c>
      <c r="AZ75" s="106"/>
      <c r="BA75" s="92">
        <v>0</v>
      </c>
      <c r="BB75" s="108">
        <v>45797</v>
      </c>
      <c r="BC75" s="108" t="s">
        <v>593</v>
      </c>
      <c r="BD75" s="106" t="s">
        <v>594</v>
      </c>
      <c r="BE75" s="34" t="s">
        <v>573</v>
      </c>
      <c r="BF75" s="116" t="s">
        <v>570</v>
      </c>
      <c r="BG75" s="76"/>
      <c r="BH75" s="115"/>
      <c r="BI75" s="106" t="s">
        <v>592</v>
      </c>
      <c r="BJ75" s="106"/>
      <c r="BK75" s="115"/>
      <c r="BL75" s="107" t="s">
        <v>555</v>
      </c>
    </row>
    <row r="76" spans="1:64" x14ac:dyDescent="0.3">
      <c r="A76" s="92">
        <v>71</v>
      </c>
      <c r="B76" s="92" t="s">
        <v>185</v>
      </c>
      <c r="C76" s="92" t="s">
        <v>186</v>
      </c>
      <c r="D76" s="92" t="s">
        <v>187</v>
      </c>
      <c r="E76" s="92" t="s">
        <v>188</v>
      </c>
      <c r="F76" s="92" t="s">
        <v>189</v>
      </c>
      <c r="G76" s="92" t="s">
        <v>190</v>
      </c>
      <c r="H76" s="92" t="s">
        <v>189</v>
      </c>
      <c r="I76" s="92">
        <v>213463</v>
      </c>
      <c r="J76" s="92" t="s">
        <v>238</v>
      </c>
      <c r="K76" s="92">
        <v>213463</v>
      </c>
      <c r="L76" s="92" t="s">
        <v>192</v>
      </c>
      <c r="M76" s="92" t="s">
        <v>193</v>
      </c>
      <c r="N76" s="92">
        <v>496748</v>
      </c>
      <c r="O76" s="92" t="s">
        <v>523</v>
      </c>
      <c r="P76" s="92">
        <v>798282</v>
      </c>
      <c r="Q76" s="92" t="s">
        <v>527</v>
      </c>
      <c r="R76" s="92" t="s">
        <v>196</v>
      </c>
      <c r="S76" s="92" t="s">
        <v>532</v>
      </c>
      <c r="T76" s="92" t="s">
        <v>198</v>
      </c>
      <c r="U76" s="92" t="s">
        <v>199</v>
      </c>
      <c r="V76" s="92">
        <v>541</v>
      </c>
      <c r="W76" s="92" t="s">
        <v>200</v>
      </c>
      <c r="X76" s="92">
        <v>355568894</v>
      </c>
      <c r="Y76" s="92" t="s">
        <v>344</v>
      </c>
      <c r="Z76" s="92" t="s">
        <v>263</v>
      </c>
      <c r="AA76" s="92">
        <v>45000</v>
      </c>
      <c r="AB76" s="92"/>
      <c r="AC76" s="92">
        <v>75</v>
      </c>
      <c r="AD76" s="92" t="s">
        <v>203</v>
      </c>
      <c r="AE76" s="92" t="s">
        <v>490</v>
      </c>
      <c r="AF76" s="92">
        <v>720</v>
      </c>
      <c r="AG76" s="92">
        <v>720</v>
      </c>
      <c r="AH76" s="92" t="s">
        <v>205</v>
      </c>
      <c r="AI76" s="92">
        <v>36182.43</v>
      </c>
      <c r="AJ76" s="92">
        <v>8457.57</v>
      </c>
      <c r="AK76" s="92">
        <v>44640</v>
      </c>
      <c r="AL76" s="92">
        <v>8817.57</v>
      </c>
      <c r="AM76" s="92">
        <v>292.43</v>
      </c>
      <c r="AN76" s="92">
        <v>9110</v>
      </c>
      <c r="AO76" s="92">
        <v>0</v>
      </c>
      <c r="AP76" s="92">
        <v>0</v>
      </c>
      <c r="AQ76" s="92">
        <v>0</v>
      </c>
      <c r="AR76" s="92">
        <v>62</v>
      </c>
      <c r="AS76" s="92"/>
      <c r="AT76" s="92"/>
      <c r="AU76" s="92"/>
      <c r="AV76" s="92"/>
      <c r="AW76" s="92"/>
      <c r="AX76" s="108" t="s">
        <v>206</v>
      </c>
      <c r="AY76" s="108" t="s">
        <v>207</v>
      </c>
      <c r="AZ76" s="106"/>
      <c r="BA76" s="92">
        <v>0</v>
      </c>
      <c r="BB76" s="108">
        <v>45797</v>
      </c>
      <c r="BC76" s="108" t="s">
        <v>593</v>
      </c>
      <c r="BD76" s="106" t="s">
        <v>594</v>
      </c>
      <c r="BE76" s="34" t="s">
        <v>573</v>
      </c>
      <c r="BF76" s="116" t="s">
        <v>570</v>
      </c>
      <c r="BG76" s="76"/>
      <c r="BH76" s="115"/>
      <c r="BI76" s="106" t="s">
        <v>592</v>
      </c>
      <c r="BJ76" s="106"/>
      <c r="BK76" s="115"/>
      <c r="BL76" s="107" t="s">
        <v>555</v>
      </c>
    </row>
    <row r="77" spans="1:64" x14ac:dyDescent="0.3">
      <c r="A77" s="92">
        <v>72</v>
      </c>
      <c r="B77" s="92" t="s">
        <v>185</v>
      </c>
      <c r="C77" s="92" t="s">
        <v>186</v>
      </c>
      <c r="D77" s="92" t="s">
        <v>187</v>
      </c>
      <c r="E77" s="92" t="s">
        <v>188</v>
      </c>
      <c r="F77" s="92" t="s">
        <v>189</v>
      </c>
      <c r="G77" s="92" t="s">
        <v>190</v>
      </c>
      <c r="H77" s="92" t="s">
        <v>189</v>
      </c>
      <c r="I77" s="92">
        <v>213463</v>
      </c>
      <c r="J77" s="92" t="s">
        <v>238</v>
      </c>
      <c r="K77" s="92">
        <v>213463</v>
      </c>
      <c r="L77" s="92" t="s">
        <v>192</v>
      </c>
      <c r="M77" s="92" t="s">
        <v>193</v>
      </c>
      <c r="N77" s="92">
        <v>496748</v>
      </c>
      <c r="O77" s="92" t="s">
        <v>523</v>
      </c>
      <c r="P77" s="92">
        <v>798282</v>
      </c>
      <c r="Q77" s="92" t="s">
        <v>527</v>
      </c>
      <c r="R77" s="92" t="s">
        <v>196</v>
      </c>
      <c r="S77" s="92" t="s">
        <v>533</v>
      </c>
      <c r="T77" s="92" t="s">
        <v>244</v>
      </c>
      <c r="U77" s="92" t="s">
        <v>199</v>
      </c>
      <c r="V77" s="92">
        <v>541</v>
      </c>
      <c r="W77" s="92" t="s">
        <v>200</v>
      </c>
      <c r="X77" s="92">
        <v>355571526</v>
      </c>
      <c r="Y77" s="92" t="s">
        <v>310</v>
      </c>
      <c r="Z77" s="92" t="s">
        <v>311</v>
      </c>
      <c r="AA77" s="92">
        <v>45000</v>
      </c>
      <c r="AB77" s="92"/>
      <c r="AC77" s="92">
        <v>75</v>
      </c>
      <c r="AD77" s="92" t="s">
        <v>203</v>
      </c>
      <c r="AE77" s="92" t="s">
        <v>490</v>
      </c>
      <c r="AF77" s="92">
        <v>720</v>
      </c>
      <c r="AG77" s="92">
        <v>720</v>
      </c>
      <c r="AH77" s="92" t="s">
        <v>205</v>
      </c>
      <c r="AI77" s="92">
        <v>36141.129999999997</v>
      </c>
      <c r="AJ77" s="92">
        <v>8498.8700000000008</v>
      </c>
      <c r="AK77" s="92">
        <v>44640</v>
      </c>
      <c r="AL77" s="92">
        <v>8858.8700000000008</v>
      </c>
      <c r="AM77" s="92">
        <v>295.13</v>
      </c>
      <c r="AN77" s="92">
        <v>9154</v>
      </c>
      <c r="AO77" s="92">
        <v>0</v>
      </c>
      <c r="AP77" s="92">
        <v>0</v>
      </c>
      <c r="AQ77" s="92">
        <v>0</v>
      </c>
      <c r="AR77" s="92">
        <v>62</v>
      </c>
      <c r="AS77" s="92"/>
      <c r="AT77" s="92"/>
      <c r="AU77" s="92"/>
      <c r="AV77" s="92"/>
      <c r="AW77" s="92"/>
      <c r="AX77" s="108" t="s">
        <v>206</v>
      </c>
      <c r="AY77" s="108" t="s">
        <v>207</v>
      </c>
      <c r="AZ77" s="106"/>
      <c r="BA77" s="92">
        <v>0</v>
      </c>
      <c r="BB77" s="108">
        <v>45797</v>
      </c>
      <c r="BC77" s="108" t="s">
        <v>593</v>
      </c>
      <c r="BD77" s="106" t="s">
        <v>594</v>
      </c>
      <c r="BE77" s="34" t="s">
        <v>573</v>
      </c>
      <c r="BF77" s="116" t="s">
        <v>570</v>
      </c>
      <c r="BG77" s="76"/>
      <c r="BH77" s="115"/>
      <c r="BI77" s="106" t="s">
        <v>592</v>
      </c>
      <c r="BJ77" s="106"/>
      <c r="BK77" s="115"/>
      <c r="BL77" s="107" t="s">
        <v>555</v>
      </c>
    </row>
    <row r="78" spans="1:64" x14ac:dyDescent="0.3">
      <c r="A78" s="119">
        <v>73</v>
      </c>
      <c r="B78" s="92" t="s">
        <v>185</v>
      </c>
      <c r="C78" s="92" t="s">
        <v>186</v>
      </c>
      <c r="D78" s="92" t="s">
        <v>187</v>
      </c>
      <c r="E78" s="92" t="s">
        <v>188</v>
      </c>
      <c r="F78" s="92" t="s">
        <v>189</v>
      </c>
      <c r="G78" s="92" t="s">
        <v>190</v>
      </c>
      <c r="H78" s="92" t="s">
        <v>189</v>
      </c>
      <c r="I78" s="92">
        <v>213463</v>
      </c>
      <c r="J78" s="92" t="s">
        <v>238</v>
      </c>
      <c r="K78" s="92">
        <v>213463</v>
      </c>
      <c r="L78" s="92" t="s">
        <v>192</v>
      </c>
      <c r="M78" s="92" t="s">
        <v>193</v>
      </c>
      <c r="N78" s="92">
        <v>496748</v>
      </c>
      <c r="O78" s="92" t="s">
        <v>523</v>
      </c>
      <c r="P78" s="92">
        <v>798282</v>
      </c>
      <c r="Q78" s="92" t="s">
        <v>527</v>
      </c>
      <c r="R78" s="92" t="s">
        <v>196</v>
      </c>
      <c r="S78" s="92" t="s">
        <v>534</v>
      </c>
      <c r="T78" s="92" t="s">
        <v>198</v>
      </c>
      <c r="U78" s="92" t="s">
        <v>199</v>
      </c>
      <c r="V78" s="92">
        <v>541</v>
      </c>
      <c r="W78" s="92" t="s">
        <v>200</v>
      </c>
      <c r="X78" s="92">
        <v>355627802</v>
      </c>
      <c r="Y78" s="92" t="s">
        <v>535</v>
      </c>
      <c r="Z78" s="92" t="s">
        <v>392</v>
      </c>
      <c r="AA78" s="92">
        <v>42000</v>
      </c>
      <c r="AB78" s="92"/>
      <c r="AC78" s="92">
        <v>75</v>
      </c>
      <c r="AD78" s="92" t="s">
        <v>203</v>
      </c>
      <c r="AE78" s="92" t="s">
        <v>490</v>
      </c>
      <c r="AF78" s="92">
        <v>670</v>
      </c>
      <c r="AG78" s="92">
        <v>670</v>
      </c>
      <c r="AH78" s="92" t="s">
        <v>205</v>
      </c>
      <c r="AI78" s="92">
        <v>33664.720000000001</v>
      </c>
      <c r="AJ78" s="92">
        <v>7875.28</v>
      </c>
      <c r="AK78" s="92">
        <v>41540</v>
      </c>
      <c r="AL78" s="92">
        <v>8335.2800000000007</v>
      </c>
      <c r="AM78" s="92">
        <v>279.72000000000003</v>
      </c>
      <c r="AN78" s="92">
        <v>8615</v>
      </c>
      <c r="AO78" s="92">
        <v>0</v>
      </c>
      <c r="AP78" s="92">
        <v>0</v>
      </c>
      <c r="AQ78" s="92">
        <v>0</v>
      </c>
      <c r="AR78" s="92">
        <v>62</v>
      </c>
      <c r="AS78" s="92"/>
      <c r="AT78" s="92"/>
      <c r="AU78" s="92"/>
      <c r="AV78" s="92"/>
      <c r="AW78" s="92"/>
      <c r="AX78" s="108" t="s">
        <v>206</v>
      </c>
      <c r="AY78" s="108" t="s">
        <v>207</v>
      </c>
      <c r="AZ78" s="106"/>
      <c r="BA78" s="92">
        <v>0</v>
      </c>
      <c r="BB78" s="108">
        <v>45797</v>
      </c>
      <c r="BC78" s="108" t="s">
        <v>593</v>
      </c>
      <c r="BD78" s="106" t="s">
        <v>594</v>
      </c>
      <c r="BE78" s="34" t="s">
        <v>573</v>
      </c>
      <c r="BF78" s="116" t="s">
        <v>570</v>
      </c>
      <c r="BG78" s="76"/>
      <c r="BH78" s="115"/>
      <c r="BI78" s="106" t="s">
        <v>592</v>
      </c>
      <c r="BJ78" s="106"/>
      <c r="BK78" s="115"/>
      <c r="BL78" s="107" t="s">
        <v>555</v>
      </c>
    </row>
    <row r="79" spans="1:64" x14ac:dyDescent="0.3">
      <c r="A79" s="92">
        <v>74</v>
      </c>
      <c r="B79" s="92" t="s">
        <v>185</v>
      </c>
      <c r="C79" s="92" t="s">
        <v>186</v>
      </c>
      <c r="D79" s="92" t="s">
        <v>187</v>
      </c>
      <c r="E79" s="92" t="s">
        <v>188</v>
      </c>
      <c r="F79" s="92" t="s">
        <v>189</v>
      </c>
      <c r="G79" s="92" t="s">
        <v>190</v>
      </c>
      <c r="H79" s="92" t="s">
        <v>189</v>
      </c>
      <c r="I79" s="92">
        <v>213463</v>
      </c>
      <c r="J79" s="92" t="s">
        <v>238</v>
      </c>
      <c r="K79" s="92">
        <v>213463</v>
      </c>
      <c r="L79" s="92" t="s">
        <v>192</v>
      </c>
      <c r="M79" s="92" t="s">
        <v>193</v>
      </c>
      <c r="N79" s="92">
        <v>496748</v>
      </c>
      <c r="O79" s="92" t="s">
        <v>523</v>
      </c>
      <c r="P79" s="92">
        <v>803498</v>
      </c>
      <c r="Q79" s="92" t="s">
        <v>524</v>
      </c>
      <c r="R79" s="92" t="s">
        <v>196</v>
      </c>
      <c r="S79" s="92" t="s">
        <v>536</v>
      </c>
      <c r="T79" s="92" t="s">
        <v>198</v>
      </c>
      <c r="U79" s="92" t="s">
        <v>258</v>
      </c>
      <c r="V79" s="92">
        <v>541</v>
      </c>
      <c r="W79" s="92" t="s">
        <v>200</v>
      </c>
      <c r="X79" s="92">
        <v>355632158</v>
      </c>
      <c r="Y79" s="92" t="s">
        <v>537</v>
      </c>
      <c r="Z79" s="92" t="s">
        <v>393</v>
      </c>
      <c r="AA79" s="92">
        <v>45000</v>
      </c>
      <c r="AB79" s="92"/>
      <c r="AC79" s="92">
        <v>75</v>
      </c>
      <c r="AD79" s="92" t="s">
        <v>203</v>
      </c>
      <c r="AE79" s="92" t="s">
        <v>538</v>
      </c>
      <c r="AF79" s="92">
        <v>720</v>
      </c>
      <c r="AG79" s="92">
        <v>720</v>
      </c>
      <c r="AH79" s="92" t="s">
        <v>205</v>
      </c>
      <c r="AI79" s="92">
        <v>34714.080000000002</v>
      </c>
      <c r="AJ79" s="92">
        <v>8485.92</v>
      </c>
      <c r="AK79" s="92">
        <v>43200</v>
      </c>
      <c r="AL79" s="92">
        <v>10285.92</v>
      </c>
      <c r="AM79" s="92">
        <v>395.08</v>
      </c>
      <c r="AN79" s="92">
        <v>10681</v>
      </c>
      <c r="AO79" s="92">
        <v>0</v>
      </c>
      <c r="AP79" s="92">
        <v>0</v>
      </c>
      <c r="AQ79" s="92">
        <v>0</v>
      </c>
      <c r="AR79" s="92">
        <v>60</v>
      </c>
      <c r="AS79" s="92"/>
      <c r="AT79" s="92"/>
      <c r="AU79" s="92"/>
      <c r="AV79" s="92"/>
      <c r="AW79" s="92"/>
      <c r="AX79" s="108" t="s">
        <v>206</v>
      </c>
      <c r="AY79" s="108" t="s">
        <v>207</v>
      </c>
      <c r="AZ79" s="106"/>
      <c r="BA79" s="92">
        <v>0</v>
      </c>
      <c r="BB79" s="108">
        <v>45797</v>
      </c>
      <c r="BC79" s="108" t="s">
        <v>593</v>
      </c>
      <c r="BD79" s="106" t="s">
        <v>594</v>
      </c>
      <c r="BE79" s="34" t="s">
        <v>573</v>
      </c>
      <c r="BF79" s="116" t="s">
        <v>570</v>
      </c>
      <c r="BG79" s="76"/>
      <c r="BH79" s="115"/>
      <c r="BI79" s="106" t="s">
        <v>592</v>
      </c>
      <c r="BJ79" s="106"/>
      <c r="BK79" s="115"/>
      <c r="BL79" s="107" t="s">
        <v>555</v>
      </c>
    </row>
    <row r="80" spans="1:64" x14ac:dyDescent="0.3">
      <c r="A80" s="92">
        <v>75</v>
      </c>
      <c r="B80" s="92" t="s">
        <v>185</v>
      </c>
      <c r="C80" s="92" t="s">
        <v>186</v>
      </c>
      <c r="D80" s="92" t="s">
        <v>187</v>
      </c>
      <c r="E80" s="92" t="s">
        <v>188</v>
      </c>
      <c r="F80" s="92" t="s">
        <v>189</v>
      </c>
      <c r="G80" s="92" t="s">
        <v>190</v>
      </c>
      <c r="H80" s="92" t="s">
        <v>189</v>
      </c>
      <c r="I80" s="92">
        <v>213463</v>
      </c>
      <c r="J80" s="92" t="s">
        <v>238</v>
      </c>
      <c r="K80" s="92">
        <v>213463</v>
      </c>
      <c r="L80" s="92" t="s">
        <v>192</v>
      </c>
      <c r="M80" s="92" t="s">
        <v>193</v>
      </c>
      <c r="N80" s="92">
        <v>496748</v>
      </c>
      <c r="O80" s="92" t="s">
        <v>523</v>
      </c>
      <c r="P80" s="92">
        <v>803498</v>
      </c>
      <c r="Q80" s="92" t="s">
        <v>524</v>
      </c>
      <c r="R80" s="92" t="s">
        <v>196</v>
      </c>
      <c r="S80" s="92" t="s">
        <v>539</v>
      </c>
      <c r="T80" s="92" t="s">
        <v>244</v>
      </c>
      <c r="U80" s="92" t="s">
        <v>258</v>
      </c>
      <c r="V80" s="92">
        <v>541</v>
      </c>
      <c r="W80" s="92" t="s">
        <v>200</v>
      </c>
      <c r="X80" s="92">
        <v>355750790</v>
      </c>
      <c r="Y80" s="92" t="s">
        <v>540</v>
      </c>
      <c r="Z80" s="92" t="s">
        <v>269</v>
      </c>
      <c r="AA80" s="92">
        <v>45000</v>
      </c>
      <c r="AB80" s="92"/>
      <c r="AC80" s="92">
        <v>75</v>
      </c>
      <c r="AD80" s="92" t="s">
        <v>203</v>
      </c>
      <c r="AE80" s="92" t="s">
        <v>400</v>
      </c>
      <c r="AF80" s="92">
        <v>720</v>
      </c>
      <c r="AG80" s="92">
        <v>720</v>
      </c>
      <c r="AH80" s="92" t="s">
        <v>205</v>
      </c>
      <c r="AI80" s="92">
        <v>35507.94</v>
      </c>
      <c r="AJ80" s="92">
        <v>8412.06</v>
      </c>
      <c r="AK80" s="92">
        <v>43920</v>
      </c>
      <c r="AL80" s="92">
        <v>9492.06</v>
      </c>
      <c r="AM80" s="92">
        <v>337.94</v>
      </c>
      <c r="AN80" s="92">
        <v>9830</v>
      </c>
      <c r="AO80" s="92">
        <v>0</v>
      </c>
      <c r="AP80" s="92">
        <v>0</v>
      </c>
      <c r="AQ80" s="92">
        <v>0</v>
      </c>
      <c r="AR80" s="92">
        <v>61</v>
      </c>
      <c r="AS80" s="92"/>
      <c r="AT80" s="92"/>
      <c r="AU80" s="92"/>
      <c r="AV80" s="92"/>
      <c r="AW80" s="92"/>
      <c r="AX80" s="108" t="s">
        <v>206</v>
      </c>
      <c r="AY80" s="108" t="s">
        <v>207</v>
      </c>
      <c r="AZ80" s="106"/>
      <c r="BA80" s="92">
        <v>0</v>
      </c>
      <c r="BB80" s="108">
        <v>45797</v>
      </c>
      <c r="BC80" s="108" t="s">
        <v>593</v>
      </c>
      <c r="BD80" s="106" t="s">
        <v>594</v>
      </c>
      <c r="BE80" s="34" t="s">
        <v>573</v>
      </c>
      <c r="BF80" s="116" t="s">
        <v>570</v>
      </c>
      <c r="BG80" s="76"/>
      <c r="BH80" s="115"/>
      <c r="BI80" s="106" t="s">
        <v>592</v>
      </c>
      <c r="BJ80" s="106"/>
      <c r="BK80" s="115"/>
      <c r="BL80" s="107" t="s">
        <v>555</v>
      </c>
    </row>
    <row r="81" spans="1:64" x14ac:dyDescent="0.3">
      <c r="A81" s="119">
        <v>76</v>
      </c>
      <c r="B81" s="92" t="s">
        <v>185</v>
      </c>
      <c r="C81" s="92" t="s">
        <v>186</v>
      </c>
      <c r="D81" s="92" t="s">
        <v>187</v>
      </c>
      <c r="E81" s="92" t="s">
        <v>188</v>
      </c>
      <c r="F81" s="92" t="s">
        <v>189</v>
      </c>
      <c r="G81" s="92" t="s">
        <v>190</v>
      </c>
      <c r="H81" s="92" t="s">
        <v>189</v>
      </c>
      <c r="I81" s="92">
        <v>213463</v>
      </c>
      <c r="J81" s="92" t="s">
        <v>238</v>
      </c>
      <c r="K81" s="92">
        <v>213463</v>
      </c>
      <c r="L81" s="92" t="s">
        <v>192</v>
      </c>
      <c r="M81" s="92" t="s">
        <v>193</v>
      </c>
      <c r="N81" s="92">
        <v>496748</v>
      </c>
      <c r="O81" s="92" t="s">
        <v>523</v>
      </c>
      <c r="P81" s="92">
        <v>798282</v>
      </c>
      <c r="Q81" s="92" t="s">
        <v>527</v>
      </c>
      <c r="R81" s="92" t="s">
        <v>196</v>
      </c>
      <c r="S81" s="92" t="s">
        <v>545</v>
      </c>
      <c r="T81" s="92" t="s">
        <v>198</v>
      </c>
      <c r="U81" s="92" t="s">
        <v>258</v>
      </c>
      <c r="V81" s="92">
        <v>541</v>
      </c>
      <c r="W81" s="92" t="s">
        <v>200</v>
      </c>
      <c r="X81" s="92">
        <v>356716552</v>
      </c>
      <c r="Y81" s="92" t="s">
        <v>546</v>
      </c>
      <c r="Z81" s="92" t="s">
        <v>547</v>
      </c>
      <c r="AA81" s="92">
        <v>45000</v>
      </c>
      <c r="AB81" s="92"/>
      <c r="AC81" s="92">
        <v>75</v>
      </c>
      <c r="AD81" s="92" t="s">
        <v>316</v>
      </c>
      <c r="AE81" s="92" t="s">
        <v>548</v>
      </c>
      <c r="AF81" s="92">
        <v>720</v>
      </c>
      <c r="AG81" s="92">
        <v>720</v>
      </c>
      <c r="AH81" s="92" t="s">
        <v>205</v>
      </c>
      <c r="AI81" s="92">
        <v>29698.53</v>
      </c>
      <c r="AJ81" s="92">
        <v>7741.47</v>
      </c>
      <c r="AK81" s="92">
        <v>37440</v>
      </c>
      <c r="AL81" s="92">
        <v>15301.47</v>
      </c>
      <c r="AM81" s="92">
        <v>876.53</v>
      </c>
      <c r="AN81" s="92">
        <v>16178</v>
      </c>
      <c r="AO81" s="92">
        <v>0</v>
      </c>
      <c r="AP81" s="92">
        <v>0</v>
      </c>
      <c r="AQ81" s="92">
        <v>0</v>
      </c>
      <c r="AR81" s="92">
        <v>52</v>
      </c>
      <c r="AS81" s="92"/>
      <c r="AT81" s="92"/>
      <c r="AU81" s="92"/>
      <c r="AV81" s="92"/>
      <c r="AW81" s="92"/>
      <c r="AX81" s="108" t="s">
        <v>206</v>
      </c>
      <c r="AY81" s="108" t="s">
        <v>207</v>
      </c>
      <c r="AZ81" s="106"/>
      <c r="BA81" s="92">
        <v>0</v>
      </c>
      <c r="BB81" s="108">
        <v>45797</v>
      </c>
      <c r="BC81" s="108" t="s">
        <v>593</v>
      </c>
      <c r="BD81" s="106" t="s">
        <v>594</v>
      </c>
      <c r="BE81" s="34" t="s">
        <v>573</v>
      </c>
      <c r="BF81" s="116" t="s">
        <v>570</v>
      </c>
      <c r="BG81" s="76"/>
      <c r="BH81" s="115"/>
      <c r="BI81" s="106" t="s">
        <v>592</v>
      </c>
      <c r="BJ81" s="106"/>
      <c r="BK81" s="115"/>
      <c r="BL81" s="107" t="s">
        <v>555</v>
      </c>
    </row>
    <row r="82" spans="1:64" x14ac:dyDescent="0.3">
      <c r="A82" s="92">
        <v>77</v>
      </c>
      <c r="B82" s="92" t="s">
        <v>185</v>
      </c>
      <c r="C82" s="92" t="s">
        <v>186</v>
      </c>
      <c r="D82" s="92" t="s">
        <v>187</v>
      </c>
      <c r="E82" s="92" t="s">
        <v>188</v>
      </c>
      <c r="F82" s="92" t="s">
        <v>189</v>
      </c>
      <c r="G82" s="92" t="s">
        <v>190</v>
      </c>
      <c r="H82" s="92" t="s">
        <v>189</v>
      </c>
      <c r="I82" s="92">
        <v>213463</v>
      </c>
      <c r="J82" s="92" t="s">
        <v>238</v>
      </c>
      <c r="K82" s="92">
        <v>213463</v>
      </c>
      <c r="L82" s="92" t="s">
        <v>192</v>
      </c>
      <c r="M82" s="92" t="s">
        <v>193</v>
      </c>
      <c r="N82" s="92">
        <v>496748</v>
      </c>
      <c r="O82" s="92" t="s">
        <v>523</v>
      </c>
      <c r="P82" s="92">
        <v>798282</v>
      </c>
      <c r="Q82" s="92" t="s">
        <v>527</v>
      </c>
      <c r="R82" s="92" t="s">
        <v>215</v>
      </c>
      <c r="S82" s="92" t="s">
        <v>545</v>
      </c>
      <c r="T82" s="92" t="s">
        <v>198</v>
      </c>
      <c r="U82" s="92" t="s">
        <v>258</v>
      </c>
      <c r="V82" s="92">
        <v>0</v>
      </c>
      <c r="W82" s="92" t="s">
        <v>200</v>
      </c>
      <c r="X82" s="92">
        <v>359257802</v>
      </c>
      <c r="Y82" s="92" t="s">
        <v>546</v>
      </c>
      <c r="Z82" s="92" t="s">
        <v>553</v>
      </c>
      <c r="AA82" s="92">
        <v>40000</v>
      </c>
      <c r="AB82" s="92"/>
      <c r="AC82" s="92">
        <v>75</v>
      </c>
      <c r="AD82" s="92" t="s">
        <v>219</v>
      </c>
      <c r="AE82" s="92" t="s">
        <v>554</v>
      </c>
      <c r="AF82" s="92">
        <v>640</v>
      </c>
      <c r="AG82" s="92">
        <v>640</v>
      </c>
      <c r="AH82" s="92" t="s">
        <v>205</v>
      </c>
      <c r="AI82" s="92">
        <v>6865.14</v>
      </c>
      <c r="AJ82" s="92">
        <v>2734.86</v>
      </c>
      <c r="AK82" s="92">
        <v>9600</v>
      </c>
      <c r="AL82" s="92">
        <v>33134.86</v>
      </c>
      <c r="AM82" s="92">
        <v>4983.1400000000003</v>
      </c>
      <c r="AN82" s="92">
        <v>38118</v>
      </c>
      <c r="AO82" s="92">
        <v>0</v>
      </c>
      <c r="AP82" s="92">
        <v>0</v>
      </c>
      <c r="AQ82" s="92">
        <v>0</v>
      </c>
      <c r="AR82" s="92">
        <v>15</v>
      </c>
      <c r="AS82" s="92"/>
      <c r="AT82" s="92"/>
      <c r="AU82" s="92"/>
      <c r="AV82" s="92"/>
      <c r="AW82" s="92"/>
      <c r="AX82" s="108" t="s">
        <v>206</v>
      </c>
      <c r="AY82" s="108" t="s">
        <v>207</v>
      </c>
      <c r="AZ82" s="106"/>
      <c r="BA82" s="92">
        <v>0</v>
      </c>
      <c r="BB82" s="108">
        <v>45797</v>
      </c>
      <c r="BC82" s="108" t="s">
        <v>593</v>
      </c>
      <c r="BD82" s="106" t="s">
        <v>594</v>
      </c>
      <c r="BE82" s="34" t="s">
        <v>573</v>
      </c>
      <c r="BF82" s="116" t="s">
        <v>570</v>
      </c>
      <c r="BG82" s="76"/>
      <c r="BH82" s="115"/>
      <c r="BI82" s="106" t="s">
        <v>592</v>
      </c>
      <c r="BJ82" s="106"/>
      <c r="BK82" s="115"/>
      <c r="BL82" s="107" t="s">
        <v>555</v>
      </c>
    </row>
    <row r="83" spans="1:64" x14ac:dyDescent="0.3">
      <c r="A83" s="92">
        <v>78</v>
      </c>
      <c r="B83" s="92" t="s">
        <v>185</v>
      </c>
      <c r="C83" s="92" t="s">
        <v>186</v>
      </c>
      <c r="D83" s="92" t="s">
        <v>187</v>
      </c>
      <c r="E83" s="92" t="s">
        <v>188</v>
      </c>
      <c r="F83" s="92" t="s">
        <v>189</v>
      </c>
      <c r="G83" s="92" t="s">
        <v>190</v>
      </c>
      <c r="H83" s="92" t="s">
        <v>189</v>
      </c>
      <c r="I83" s="92">
        <v>210439</v>
      </c>
      <c r="J83" s="92" t="s">
        <v>230</v>
      </c>
      <c r="K83" s="92">
        <v>210439</v>
      </c>
      <c r="L83" s="92" t="s">
        <v>192</v>
      </c>
      <c r="M83" s="92" t="s">
        <v>193</v>
      </c>
      <c r="N83" s="92">
        <v>476777</v>
      </c>
      <c r="O83" s="92" t="s">
        <v>231</v>
      </c>
      <c r="P83" s="92">
        <v>744846</v>
      </c>
      <c r="Q83" s="92" t="s">
        <v>232</v>
      </c>
      <c r="R83" s="92" t="s">
        <v>196</v>
      </c>
      <c r="S83" s="92" t="s">
        <v>233</v>
      </c>
      <c r="T83" s="92" t="s">
        <v>198</v>
      </c>
      <c r="U83" s="92" t="s">
        <v>199</v>
      </c>
      <c r="V83" s="92">
        <v>541</v>
      </c>
      <c r="W83" s="92" t="s">
        <v>200</v>
      </c>
      <c r="X83" s="92">
        <v>355137068</v>
      </c>
      <c r="Y83" s="92" t="s">
        <v>234</v>
      </c>
      <c r="Z83" s="92" t="s">
        <v>235</v>
      </c>
      <c r="AA83" s="92">
        <v>27000</v>
      </c>
      <c r="AB83" s="92"/>
      <c r="AC83" s="92">
        <v>75</v>
      </c>
      <c r="AD83" s="92" t="s">
        <v>203</v>
      </c>
      <c r="AE83" s="92" t="s">
        <v>236</v>
      </c>
      <c r="AF83" s="92">
        <v>430</v>
      </c>
      <c r="AG83" s="92">
        <v>430</v>
      </c>
      <c r="AH83" s="92" t="s">
        <v>237</v>
      </c>
      <c r="AI83" s="92">
        <v>21894.77</v>
      </c>
      <c r="AJ83" s="92">
        <v>5195.2299999999996</v>
      </c>
      <c r="AK83" s="92">
        <v>27090</v>
      </c>
      <c r="AL83" s="92">
        <v>5105.2299999999996</v>
      </c>
      <c r="AM83" s="92">
        <v>163.77000000000001</v>
      </c>
      <c r="AN83" s="92">
        <v>5269</v>
      </c>
      <c r="AO83" s="92">
        <v>405.52</v>
      </c>
      <c r="AP83" s="92">
        <v>24.48</v>
      </c>
      <c r="AQ83" s="92">
        <v>430</v>
      </c>
      <c r="AR83" s="92">
        <v>64</v>
      </c>
      <c r="AS83" s="92"/>
      <c r="AT83" s="92"/>
      <c r="AU83" s="92"/>
      <c r="AV83" s="92"/>
      <c r="AW83" s="92"/>
      <c r="AX83" s="108" t="s">
        <v>206</v>
      </c>
      <c r="AY83" s="108" t="s">
        <v>207</v>
      </c>
      <c r="AZ83" s="106"/>
      <c r="BA83" s="92">
        <v>0</v>
      </c>
      <c r="BB83" s="108">
        <v>45797</v>
      </c>
      <c r="BC83" s="108" t="s">
        <v>593</v>
      </c>
      <c r="BD83" s="106" t="s">
        <v>594</v>
      </c>
      <c r="BE83" s="34" t="s">
        <v>573</v>
      </c>
      <c r="BF83" s="116" t="s">
        <v>591</v>
      </c>
      <c r="BG83" s="76"/>
      <c r="BH83" s="115"/>
      <c r="BI83" s="106" t="s">
        <v>590</v>
      </c>
      <c r="BJ83" s="106"/>
      <c r="BK83" s="115"/>
      <c r="BL83" s="107" t="s">
        <v>589</v>
      </c>
    </row>
    <row r="84" spans="1:64" x14ac:dyDescent="0.3">
      <c r="A84" s="119">
        <v>79</v>
      </c>
      <c r="B84" s="92" t="s">
        <v>185</v>
      </c>
      <c r="C84" s="92" t="s">
        <v>186</v>
      </c>
      <c r="D84" s="92" t="s">
        <v>187</v>
      </c>
      <c r="E84" s="92" t="s">
        <v>188</v>
      </c>
      <c r="F84" s="92" t="s">
        <v>189</v>
      </c>
      <c r="G84" s="92" t="s">
        <v>190</v>
      </c>
      <c r="H84" s="92" t="s">
        <v>189</v>
      </c>
      <c r="I84" s="92">
        <v>209091</v>
      </c>
      <c r="J84" s="92" t="s">
        <v>222</v>
      </c>
      <c r="K84" s="92">
        <v>209091</v>
      </c>
      <c r="L84" s="92" t="s">
        <v>192</v>
      </c>
      <c r="M84" s="92" t="s">
        <v>193</v>
      </c>
      <c r="N84" s="92">
        <v>472027</v>
      </c>
      <c r="O84" s="92" t="s">
        <v>223</v>
      </c>
      <c r="P84" s="92">
        <v>739139</v>
      </c>
      <c r="Q84" s="92" t="s">
        <v>224</v>
      </c>
      <c r="R84" s="92" t="s">
        <v>196</v>
      </c>
      <c r="S84" s="92" t="s">
        <v>225</v>
      </c>
      <c r="T84" s="92" t="s">
        <v>209</v>
      </c>
      <c r="U84" s="92" t="s">
        <v>199</v>
      </c>
      <c r="V84" s="92">
        <v>541</v>
      </c>
      <c r="W84" s="92" t="s">
        <v>200</v>
      </c>
      <c r="X84" s="92">
        <v>354270201</v>
      </c>
      <c r="Y84" s="92" t="s">
        <v>226</v>
      </c>
      <c r="Z84" s="92" t="s">
        <v>227</v>
      </c>
      <c r="AA84" s="92">
        <v>35000</v>
      </c>
      <c r="AB84" s="92"/>
      <c r="AC84" s="92">
        <v>75</v>
      </c>
      <c r="AD84" s="92" t="s">
        <v>203</v>
      </c>
      <c r="AE84" s="92" t="s">
        <v>228</v>
      </c>
      <c r="AF84" s="92">
        <v>560</v>
      </c>
      <c r="AG84" s="92">
        <v>560</v>
      </c>
      <c r="AH84" s="92" t="s">
        <v>229</v>
      </c>
      <c r="AI84" s="92">
        <v>31309.72</v>
      </c>
      <c r="AJ84" s="92">
        <v>6770.28</v>
      </c>
      <c r="AK84" s="92">
        <v>38080</v>
      </c>
      <c r="AL84" s="92">
        <v>3690.28</v>
      </c>
      <c r="AM84" s="92">
        <v>69.72</v>
      </c>
      <c r="AN84" s="92">
        <v>3760</v>
      </c>
      <c r="AO84" s="92">
        <v>1634.74</v>
      </c>
      <c r="AP84" s="92">
        <v>45.26</v>
      </c>
      <c r="AQ84" s="92">
        <v>1680</v>
      </c>
      <c r="AR84" s="92">
        <v>71</v>
      </c>
      <c r="AS84" s="92"/>
      <c r="AT84" s="92"/>
      <c r="AU84" s="92"/>
      <c r="AV84" s="92"/>
      <c r="AW84" s="92"/>
      <c r="AX84" s="108" t="s">
        <v>206</v>
      </c>
      <c r="AY84" s="108" t="s">
        <v>207</v>
      </c>
      <c r="AZ84" s="106"/>
      <c r="BA84" s="92">
        <v>0</v>
      </c>
      <c r="BB84" s="108">
        <v>45797</v>
      </c>
      <c r="BC84" s="108" t="s">
        <v>593</v>
      </c>
      <c r="BD84" s="106" t="s">
        <v>594</v>
      </c>
      <c r="BE84" s="34" t="s">
        <v>573</v>
      </c>
      <c r="BF84" s="116" t="s">
        <v>591</v>
      </c>
      <c r="BG84" s="76"/>
      <c r="BH84" s="115"/>
      <c r="BI84" s="106" t="s">
        <v>590</v>
      </c>
      <c r="BJ84" s="106"/>
      <c r="BK84" s="115"/>
      <c r="BL84" s="107" t="s">
        <v>589</v>
      </c>
    </row>
    <row r="85" spans="1:64" x14ac:dyDescent="0.3">
      <c r="A85" s="92">
        <v>80</v>
      </c>
      <c r="B85" s="92" t="s">
        <v>185</v>
      </c>
      <c r="C85" s="92" t="s">
        <v>186</v>
      </c>
      <c r="D85" s="92" t="s">
        <v>187</v>
      </c>
      <c r="E85" s="92" t="s">
        <v>188</v>
      </c>
      <c r="F85" s="92" t="s">
        <v>189</v>
      </c>
      <c r="G85" s="92" t="s">
        <v>190</v>
      </c>
      <c r="H85" s="92" t="s">
        <v>189</v>
      </c>
      <c r="I85" s="92">
        <v>215821</v>
      </c>
      <c r="J85" s="92" t="s">
        <v>468</v>
      </c>
      <c r="K85" s="92">
        <v>215821</v>
      </c>
      <c r="L85" s="92" t="s">
        <v>192</v>
      </c>
      <c r="M85" s="92" t="s">
        <v>193</v>
      </c>
      <c r="N85" s="92">
        <v>497744</v>
      </c>
      <c r="O85" s="92" t="s">
        <v>469</v>
      </c>
      <c r="P85" s="92">
        <v>800993</v>
      </c>
      <c r="Q85" s="92" t="s">
        <v>470</v>
      </c>
      <c r="R85" s="92" t="s">
        <v>196</v>
      </c>
      <c r="S85" s="92" t="s">
        <v>471</v>
      </c>
      <c r="T85" s="92" t="s">
        <v>198</v>
      </c>
      <c r="U85" s="92" t="s">
        <v>199</v>
      </c>
      <c r="V85" s="92">
        <v>541</v>
      </c>
      <c r="W85" s="92" t="s">
        <v>200</v>
      </c>
      <c r="X85" s="92">
        <v>355553194</v>
      </c>
      <c r="Y85" s="92" t="s">
        <v>286</v>
      </c>
      <c r="Z85" s="92" t="s">
        <v>472</v>
      </c>
      <c r="AA85" s="92">
        <v>45000</v>
      </c>
      <c r="AB85" s="92"/>
      <c r="AC85" s="92">
        <v>75</v>
      </c>
      <c r="AD85" s="92" t="s">
        <v>203</v>
      </c>
      <c r="AE85" s="92" t="s">
        <v>270</v>
      </c>
      <c r="AF85" s="92">
        <v>720</v>
      </c>
      <c r="AG85" s="92">
        <v>720</v>
      </c>
      <c r="AH85" s="92" t="s">
        <v>205</v>
      </c>
      <c r="AI85" s="92">
        <v>22636.66</v>
      </c>
      <c r="AJ85" s="92">
        <v>6883.34</v>
      </c>
      <c r="AK85" s="92">
        <v>29520</v>
      </c>
      <c r="AL85" s="92">
        <v>22363.34</v>
      </c>
      <c r="AM85" s="92">
        <v>1910.66</v>
      </c>
      <c r="AN85" s="92">
        <v>24274</v>
      </c>
      <c r="AO85" s="92">
        <v>12830.18</v>
      </c>
      <c r="AP85" s="92">
        <v>1569.82</v>
      </c>
      <c r="AQ85" s="92">
        <v>14400</v>
      </c>
      <c r="AR85" s="92">
        <v>61</v>
      </c>
      <c r="AS85" s="92"/>
      <c r="AT85" s="92"/>
      <c r="AU85" s="92"/>
      <c r="AV85" s="92"/>
      <c r="AW85" s="92"/>
      <c r="AX85" s="108" t="s">
        <v>206</v>
      </c>
      <c r="AY85" s="108" t="s">
        <v>207</v>
      </c>
      <c r="AZ85" s="106"/>
      <c r="BA85" s="92">
        <v>0</v>
      </c>
      <c r="BB85" s="108">
        <v>45797</v>
      </c>
      <c r="BC85" s="108" t="s">
        <v>593</v>
      </c>
      <c r="BD85" s="106" t="s">
        <v>594</v>
      </c>
      <c r="BE85" s="34" t="s">
        <v>573</v>
      </c>
      <c r="BF85" s="116" t="s">
        <v>570</v>
      </c>
      <c r="BG85" s="76" t="s">
        <v>571</v>
      </c>
      <c r="BH85" s="115"/>
      <c r="BI85" s="106" t="s">
        <v>569</v>
      </c>
      <c r="BJ85" s="106" t="s">
        <v>574</v>
      </c>
      <c r="BK85" s="115">
        <v>3600</v>
      </c>
      <c r="BL85" s="107" t="s">
        <v>579</v>
      </c>
    </row>
    <row r="86" spans="1:64" x14ac:dyDescent="0.3">
      <c r="A86" s="92">
        <v>81</v>
      </c>
      <c r="B86" s="106" t="s">
        <v>185</v>
      </c>
      <c r="C86" s="106" t="s">
        <v>186</v>
      </c>
      <c r="D86" s="106" t="s">
        <v>187</v>
      </c>
      <c r="E86" s="106" t="s">
        <v>188</v>
      </c>
      <c r="F86" s="106" t="s">
        <v>189</v>
      </c>
      <c r="G86" s="106" t="s">
        <v>190</v>
      </c>
      <c r="H86" s="106" t="s">
        <v>189</v>
      </c>
      <c r="I86" s="106">
        <v>208451</v>
      </c>
      <c r="J86" s="106" t="s">
        <v>191</v>
      </c>
      <c r="K86" s="106">
        <v>208451</v>
      </c>
      <c r="L86" s="106" t="s">
        <v>192</v>
      </c>
      <c r="M86" s="106" t="s">
        <v>193</v>
      </c>
      <c r="N86" s="106">
        <v>470641</v>
      </c>
      <c r="O86" s="106" t="s">
        <v>194</v>
      </c>
      <c r="P86" s="106">
        <v>730124</v>
      </c>
      <c r="Q86" s="106" t="s">
        <v>195</v>
      </c>
      <c r="R86" s="106" t="s">
        <v>196</v>
      </c>
      <c r="S86" s="106" t="s">
        <v>197</v>
      </c>
      <c r="T86" s="106" t="s">
        <v>198</v>
      </c>
      <c r="U86" s="106" t="s">
        <v>199</v>
      </c>
      <c r="V86" s="106">
        <v>541</v>
      </c>
      <c r="W86" s="106" t="s">
        <v>200</v>
      </c>
      <c r="X86" s="106">
        <v>354243434</v>
      </c>
      <c r="Y86" s="106" t="s">
        <v>201</v>
      </c>
      <c r="Z86" s="106" t="s">
        <v>202</v>
      </c>
      <c r="AA86" s="106">
        <v>35000</v>
      </c>
      <c r="AB86" s="106"/>
      <c r="AC86" s="106">
        <v>75</v>
      </c>
      <c r="AD86" s="106" t="s">
        <v>203</v>
      </c>
      <c r="AE86" s="106" t="s">
        <v>204</v>
      </c>
      <c r="AF86" s="106">
        <v>560</v>
      </c>
      <c r="AG86" s="106">
        <v>560</v>
      </c>
      <c r="AH86" s="106" t="s">
        <v>205</v>
      </c>
      <c r="AI86" s="106">
        <v>31951.58</v>
      </c>
      <c r="AJ86" s="106">
        <v>6688.42</v>
      </c>
      <c r="AK86" s="106">
        <v>38640</v>
      </c>
      <c r="AL86" s="106">
        <v>3048.42</v>
      </c>
      <c r="AM86" s="106">
        <v>48.58</v>
      </c>
      <c r="AN86" s="106">
        <v>3097</v>
      </c>
      <c r="AO86" s="106">
        <v>1093.3800000000001</v>
      </c>
      <c r="AP86" s="106">
        <v>26.62</v>
      </c>
      <c r="AQ86" s="106">
        <v>1120</v>
      </c>
      <c r="AR86" s="106">
        <v>71</v>
      </c>
      <c r="AS86" s="106"/>
      <c r="AT86" s="106"/>
      <c r="AU86" s="106"/>
      <c r="AV86" s="106"/>
      <c r="AW86" s="106"/>
      <c r="AX86" s="108" t="s">
        <v>206</v>
      </c>
      <c r="AY86" s="108" t="s">
        <v>207</v>
      </c>
      <c r="AZ86" s="106"/>
      <c r="BA86" s="92">
        <v>0</v>
      </c>
      <c r="BB86" s="108">
        <v>45797</v>
      </c>
      <c r="BC86" s="108" t="s">
        <v>593</v>
      </c>
      <c r="BD86" s="106" t="s">
        <v>594</v>
      </c>
      <c r="BE86" s="34" t="s">
        <v>573</v>
      </c>
      <c r="BF86" s="116" t="s">
        <v>591</v>
      </c>
      <c r="BG86" s="76"/>
      <c r="BH86" s="115"/>
      <c r="BI86" s="106" t="s">
        <v>590</v>
      </c>
      <c r="BJ86" s="106"/>
      <c r="BK86" s="115"/>
      <c r="BL86" s="107" t="s">
        <v>589</v>
      </c>
    </row>
    <row r="87" spans="1:64" x14ac:dyDescent="0.3">
      <c r="A87" s="119">
        <v>82</v>
      </c>
      <c r="B87" s="92" t="s">
        <v>185</v>
      </c>
      <c r="C87" s="92" t="s">
        <v>186</v>
      </c>
      <c r="D87" s="92" t="s">
        <v>187</v>
      </c>
      <c r="E87" s="92" t="s">
        <v>188</v>
      </c>
      <c r="F87" s="92" t="s">
        <v>189</v>
      </c>
      <c r="G87" s="92" t="s">
        <v>190</v>
      </c>
      <c r="H87" s="92" t="s">
        <v>189</v>
      </c>
      <c r="I87" s="92">
        <v>208451</v>
      </c>
      <c r="J87" s="92" t="s">
        <v>191</v>
      </c>
      <c r="K87" s="92">
        <v>208451</v>
      </c>
      <c r="L87" s="92" t="s">
        <v>192</v>
      </c>
      <c r="M87" s="92" t="s">
        <v>193</v>
      </c>
      <c r="N87" s="92">
        <v>470641</v>
      </c>
      <c r="O87" s="92" t="s">
        <v>194</v>
      </c>
      <c r="P87" s="92">
        <v>730124</v>
      </c>
      <c r="Q87" s="92" t="s">
        <v>195</v>
      </c>
      <c r="R87" s="92" t="s">
        <v>196</v>
      </c>
      <c r="S87" s="92" t="s">
        <v>208</v>
      </c>
      <c r="T87" s="92" t="s">
        <v>209</v>
      </c>
      <c r="U87" s="92" t="s">
        <v>199</v>
      </c>
      <c r="V87" s="92">
        <v>541</v>
      </c>
      <c r="W87" s="92" t="s">
        <v>200</v>
      </c>
      <c r="X87" s="92">
        <v>354867333</v>
      </c>
      <c r="Y87" s="92" t="s">
        <v>210</v>
      </c>
      <c r="Z87" s="92" t="s">
        <v>211</v>
      </c>
      <c r="AA87" s="92">
        <v>45000</v>
      </c>
      <c r="AB87" s="92"/>
      <c r="AC87" s="92">
        <v>75</v>
      </c>
      <c r="AD87" s="92" t="s">
        <v>203</v>
      </c>
      <c r="AE87" s="92" t="s">
        <v>212</v>
      </c>
      <c r="AF87" s="92">
        <v>720</v>
      </c>
      <c r="AG87" s="92">
        <v>720</v>
      </c>
      <c r="AH87" s="92" t="s">
        <v>213</v>
      </c>
      <c r="AI87" s="92">
        <v>34877.51</v>
      </c>
      <c r="AJ87" s="92">
        <v>8322.49</v>
      </c>
      <c r="AK87" s="92">
        <v>43200</v>
      </c>
      <c r="AL87" s="92">
        <v>10122.49</v>
      </c>
      <c r="AM87" s="92">
        <v>383.51</v>
      </c>
      <c r="AN87" s="92">
        <v>10506</v>
      </c>
      <c r="AO87" s="92">
        <v>4768.43</v>
      </c>
      <c r="AP87" s="92">
        <v>271.57</v>
      </c>
      <c r="AQ87" s="92">
        <v>5040</v>
      </c>
      <c r="AR87" s="92">
        <v>67</v>
      </c>
      <c r="AS87" s="92"/>
      <c r="AT87" s="92"/>
      <c r="AU87" s="92"/>
      <c r="AV87" s="92"/>
      <c r="AW87" s="92"/>
      <c r="AX87" s="108" t="s">
        <v>206</v>
      </c>
      <c r="AY87" s="108" t="s">
        <v>207</v>
      </c>
      <c r="AZ87" s="106"/>
      <c r="BA87" s="92">
        <v>0</v>
      </c>
      <c r="BB87" s="108">
        <v>45797</v>
      </c>
      <c r="BC87" s="108" t="s">
        <v>593</v>
      </c>
      <c r="BD87" s="106" t="s">
        <v>594</v>
      </c>
      <c r="BE87" s="34" t="s">
        <v>573</v>
      </c>
      <c r="BF87" s="116" t="s">
        <v>591</v>
      </c>
      <c r="BG87" s="76"/>
      <c r="BH87" s="115"/>
      <c r="BI87" s="106" t="s">
        <v>590</v>
      </c>
      <c r="BJ87" s="106"/>
      <c r="BK87" s="115"/>
      <c r="BL87" s="107" t="s">
        <v>589</v>
      </c>
    </row>
    <row r="88" spans="1:64" x14ac:dyDescent="0.3">
      <c r="A88" s="92">
        <v>83</v>
      </c>
      <c r="B88" s="92" t="s">
        <v>185</v>
      </c>
      <c r="C88" s="92" t="s">
        <v>186</v>
      </c>
      <c r="D88" s="92" t="s">
        <v>187</v>
      </c>
      <c r="E88" s="92" t="s">
        <v>188</v>
      </c>
      <c r="F88" s="92" t="s">
        <v>189</v>
      </c>
      <c r="G88" s="92" t="s">
        <v>190</v>
      </c>
      <c r="H88" s="92" t="s">
        <v>189</v>
      </c>
      <c r="I88" s="92">
        <v>208451</v>
      </c>
      <c r="J88" s="92" t="s">
        <v>191</v>
      </c>
      <c r="K88" s="92">
        <v>208451</v>
      </c>
      <c r="L88" s="92" t="s">
        <v>192</v>
      </c>
      <c r="M88" s="92" t="s">
        <v>193</v>
      </c>
      <c r="N88" s="92">
        <v>470641</v>
      </c>
      <c r="O88" s="92" t="s">
        <v>194</v>
      </c>
      <c r="P88" s="92">
        <v>790148</v>
      </c>
      <c r="Q88" s="92" t="s">
        <v>214</v>
      </c>
      <c r="R88" s="92" t="s">
        <v>215</v>
      </c>
      <c r="S88" s="92" t="s">
        <v>216</v>
      </c>
      <c r="T88" s="92" t="s">
        <v>198</v>
      </c>
      <c r="U88" s="92" t="s">
        <v>199</v>
      </c>
      <c r="V88" s="92">
        <v>0</v>
      </c>
      <c r="W88" s="92" t="s">
        <v>200</v>
      </c>
      <c r="X88" s="92">
        <v>358979188</v>
      </c>
      <c r="Y88" s="92" t="s">
        <v>217</v>
      </c>
      <c r="Z88" s="92" t="s">
        <v>218</v>
      </c>
      <c r="AA88" s="92">
        <v>35000</v>
      </c>
      <c r="AB88" s="92"/>
      <c r="AC88" s="92">
        <v>50</v>
      </c>
      <c r="AD88" s="92" t="s">
        <v>219</v>
      </c>
      <c r="AE88" s="92" t="s">
        <v>220</v>
      </c>
      <c r="AF88" s="92">
        <v>790</v>
      </c>
      <c r="AG88" s="92">
        <v>790</v>
      </c>
      <c r="AH88" s="92" t="s">
        <v>221</v>
      </c>
      <c r="AI88" s="92">
        <v>13056.4</v>
      </c>
      <c r="AJ88" s="92">
        <v>2743.6</v>
      </c>
      <c r="AK88" s="92">
        <v>15800</v>
      </c>
      <c r="AL88" s="92">
        <v>21943.599999999999</v>
      </c>
      <c r="AM88" s="92">
        <v>1644.4</v>
      </c>
      <c r="AN88" s="92">
        <v>23588</v>
      </c>
      <c r="AO88" s="92">
        <v>2067.31</v>
      </c>
      <c r="AP88" s="92">
        <v>302.69</v>
      </c>
      <c r="AQ88" s="92">
        <v>2370</v>
      </c>
      <c r="AR88" s="92">
        <v>23</v>
      </c>
      <c r="AS88" s="92"/>
      <c r="AT88" s="92"/>
      <c r="AU88" s="92"/>
      <c r="AV88" s="92"/>
      <c r="AW88" s="92"/>
      <c r="AX88" s="108" t="s">
        <v>206</v>
      </c>
      <c r="AY88" s="108" t="s">
        <v>207</v>
      </c>
      <c r="AZ88" s="106"/>
      <c r="BA88" s="92">
        <v>0</v>
      </c>
      <c r="BB88" s="108">
        <v>45797</v>
      </c>
      <c r="BC88" s="108" t="s">
        <v>593</v>
      </c>
      <c r="BD88" s="106" t="s">
        <v>594</v>
      </c>
      <c r="BE88" s="34" t="s">
        <v>573</v>
      </c>
      <c r="BF88" s="116" t="s">
        <v>591</v>
      </c>
      <c r="BG88" s="76"/>
      <c r="BH88" s="115"/>
      <c r="BI88" s="106" t="s">
        <v>590</v>
      </c>
      <c r="BJ88" s="106"/>
      <c r="BK88" s="115"/>
      <c r="BL88" s="107" t="s">
        <v>589</v>
      </c>
    </row>
    <row r="89" spans="1:64" x14ac:dyDescent="0.3">
      <c r="A89" s="92">
        <v>84</v>
      </c>
      <c r="B89" s="92" t="s">
        <v>185</v>
      </c>
      <c r="C89" s="92" t="s">
        <v>186</v>
      </c>
      <c r="D89" s="92" t="s">
        <v>187</v>
      </c>
      <c r="E89" s="92" t="s">
        <v>188</v>
      </c>
      <c r="F89" s="92" t="s">
        <v>189</v>
      </c>
      <c r="G89" s="92" t="s">
        <v>190</v>
      </c>
      <c r="H89" s="92" t="s">
        <v>189</v>
      </c>
      <c r="I89" s="92">
        <v>208451</v>
      </c>
      <c r="J89" s="92" t="s">
        <v>191</v>
      </c>
      <c r="K89" s="92">
        <v>208451</v>
      </c>
      <c r="L89" s="92" t="s">
        <v>192</v>
      </c>
      <c r="M89" s="92" t="s">
        <v>193</v>
      </c>
      <c r="N89" s="92">
        <v>470641</v>
      </c>
      <c r="O89" s="92" t="s">
        <v>194</v>
      </c>
      <c r="P89" s="92">
        <v>790148</v>
      </c>
      <c r="Q89" s="92" t="s">
        <v>214</v>
      </c>
      <c r="R89" s="92" t="s">
        <v>196</v>
      </c>
      <c r="S89" s="92" t="s">
        <v>216</v>
      </c>
      <c r="T89" s="92" t="s">
        <v>198</v>
      </c>
      <c r="U89" s="92" t="s">
        <v>199</v>
      </c>
      <c r="V89" s="92">
        <v>541</v>
      </c>
      <c r="W89" s="92" t="s">
        <v>200</v>
      </c>
      <c r="X89" s="92">
        <v>354245774</v>
      </c>
      <c r="Y89" s="92" t="s">
        <v>217</v>
      </c>
      <c r="Z89" s="92" t="s">
        <v>202</v>
      </c>
      <c r="AA89" s="92">
        <v>35000</v>
      </c>
      <c r="AB89" s="92"/>
      <c r="AC89" s="92">
        <v>75</v>
      </c>
      <c r="AD89" s="92" t="s">
        <v>203</v>
      </c>
      <c r="AE89" s="92" t="s">
        <v>204</v>
      </c>
      <c r="AF89" s="92">
        <v>560</v>
      </c>
      <c r="AG89" s="92">
        <v>560</v>
      </c>
      <c r="AH89" s="92" t="s">
        <v>205</v>
      </c>
      <c r="AI89" s="92">
        <v>33044.959999999999</v>
      </c>
      <c r="AJ89" s="92">
        <v>6715.04</v>
      </c>
      <c r="AK89" s="92">
        <v>39760</v>
      </c>
      <c r="AL89" s="92">
        <v>1955.04</v>
      </c>
      <c r="AM89" s="92">
        <v>21.96</v>
      </c>
      <c r="AN89" s="92">
        <v>1977</v>
      </c>
      <c r="AO89" s="92">
        <v>0</v>
      </c>
      <c r="AP89" s="92">
        <v>0</v>
      </c>
      <c r="AQ89" s="92">
        <v>0</v>
      </c>
      <c r="AR89" s="92">
        <v>71</v>
      </c>
      <c r="AS89" s="92"/>
      <c r="AT89" s="92"/>
      <c r="AU89" s="92"/>
      <c r="AV89" s="92"/>
      <c r="AW89" s="92"/>
      <c r="AX89" s="108" t="s">
        <v>206</v>
      </c>
      <c r="AY89" s="108" t="s">
        <v>207</v>
      </c>
      <c r="AZ89" s="106"/>
      <c r="BA89" s="92">
        <v>0</v>
      </c>
      <c r="BB89" s="108">
        <v>45797</v>
      </c>
      <c r="BC89" s="108" t="s">
        <v>593</v>
      </c>
      <c r="BD89" s="106" t="s">
        <v>594</v>
      </c>
      <c r="BE89" s="34" t="s">
        <v>573</v>
      </c>
      <c r="BF89" s="116" t="s">
        <v>570</v>
      </c>
      <c r="BG89" s="76"/>
      <c r="BH89" s="115"/>
      <c r="BI89" s="106" t="s">
        <v>592</v>
      </c>
      <c r="BJ89" s="106"/>
      <c r="BK89" s="115"/>
      <c r="BL89" s="107" t="s">
        <v>555</v>
      </c>
    </row>
    <row r="90" spans="1:64" x14ac:dyDescent="0.3">
      <c r="A90" s="119">
        <v>85</v>
      </c>
      <c r="B90" s="92" t="s">
        <v>185</v>
      </c>
      <c r="C90" s="92" t="s">
        <v>186</v>
      </c>
      <c r="D90" s="92" t="s">
        <v>187</v>
      </c>
      <c r="E90" s="92" t="s">
        <v>188</v>
      </c>
      <c r="F90" s="92" t="s">
        <v>189</v>
      </c>
      <c r="G90" s="92" t="s">
        <v>190</v>
      </c>
      <c r="H90" s="92" t="s">
        <v>189</v>
      </c>
      <c r="I90" s="92">
        <v>208451</v>
      </c>
      <c r="J90" s="92" t="s">
        <v>191</v>
      </c>
      <c r="K90" s="92">
        <v>208451</v>
      </c>
      <c r="L90" s="92" t="s">
        <v>192</v>
      </c>
      <c r="M90" s="92" t="s">
        <v>193</v>
      </c>
      <c r="N90" s="92">
        <v>470641</v>
      </c>
      <c r="O90" s="92" t="s">
        <v>194</v>
      </c>
      <c r="P90" s="92">
        <v>730124</v>
      </c>
      <c r="Q90" s="92" t="s">
        <v>195</v>
      </c>
      <c r="R90" s="92" t="s">
        <v>196</v>
      </c>
      <c r="S90" s="92" t="s">
        <v>485</v>
      </c>
      <c r="T90" s="92" t="s">
        <v>209</v>
      </c>
      <c r="U90" s="92" t="s">
        <v>199</v>
      </c>
      <c r="V90" s="92">
        <v>541</v>
      </c>
      <c r="W90" s="92" t="s">
        <v>200</v>
      </c>
      <c r="X90" s="92">
        <v>354783306</v>
      </c>
      <c r="Y90" s="92" t="s">
        <v>486</v>
      </c>
      <c r="Z90" s="92" t="s">
        <v>487</v>
      </c>
      <c r="AA90" s="92">
        <v>45000</v>
      </c>
      <c r="AB90" s="92"/>
      <c r="AC90" s="92">
        <v>75</v>
      </c>
      <c r="AD90" s="92" t="s">
        <v>203</v>
      </c>
      <c r="AE90" s="92" t="s">
        <v>212</v>
      </c>
      <c r="AF90" s="92">
        <v>720</v>
      </c>
      <c r="AG90" s="92">
        <v>720</v>
      </c>
      <c r="AH90" s="92" t="s">
        <v>205</v>
      </c>
      <c r="AI90" s="92">
        <v>39476.94</v>
      </c>
      <c r="AJ90" s="92">
        <v>8763.06</v>
      </c>
      <c r="AK90" s="92">
        <v>48240</v>
      </c>
      <c r="AL90" s="92">
        <v>5523.06</v>
      </c>
      <c r="AM90" s="92">
        <v>117.94</v>
      </c>
      <c r="AN90" s="92">
        <v>5641</v>
      </c>
      <c r="AO90" s="92">
        <v>0</v>
      </c>
      <c r="AP90" s="92">
        <v>0</v>
      </c>
      <c r="AQ90" s="92">
        <v>0</v>
      </c>
      <c r="AR90" s="92">
        <v>67</v>
      </c>
      <c r="AS90" s="92"/>
      <c r="AT90" s="92"/>
      <c r="AU90" s="92"/>
      <c r="AV90" s="92"/>
      <c r="AW90" s="92"/>
      <c r="AX90" s="108" t="s">
        <v>206</v>
      </c>
      <c r="AY90" s="108" t="s">
        <v>207</v>
      </c>
      <c r="AZ90" s="106"/>
      <c r="BA90" s="92">
        <v>0</v>
      </c>
      <c r="BB90" s="108">
        <v>45797</v>
      </c>
      <c r="BC90" s="108" t="s">
        <v>593</v>
      </c>
      <c r="BD90" s="106" t="s">
        <v>594</v>
      </c>
      <c r="BE90" s="34" t="s">
        <v>573</v>
      </c>
      <c r="BF90" s="116" t="s">
        <v>570</v>
      </c>
      <c r="BG90" s="76"/>
      <c r="BH90" s="115"/>
      <c r="BI90" s="106" t="s">
        <v>592</v>
      </c>
      <c r="BJ90" s="106"/>
      <c r="BK90" s="115"/>
      <c r="BL90" s="107" t="s">
        <v>555</v>
      </c>
    </row>
    <row r="91" spans="1:64" x14ac:dyDescent="0.3">
      <c r="A91" s="92">
        <v>86</v>
      </c>
      <c r="B91" s="92" t="s">
        <v>185</v>
      </c>
      <c r="C91" s="92" t="s">
        <v>186</v>
      </c>
      <c r="D91" s="92" t="s">
        <v>187</v>
      </c>
      <c r="E91" s="92" t="s">
        <v>188</v>
      </c>
      <c r="F91" s="92" t="s">
        <v>189</v>
      </c>
      <c r="G91" s="92" t="s">
        <v>190</v>
      </c>
      <c r="H91" s="92" t="s">
        <v>189</v>
      </c>
      <c r="I91" s="92">
        <v>208451</v>
      </c>
      <c r="J91" s="92" t="s">
        <v>191</v>
      </c>
      <c r="K91" s="92">
        <v>208451</v>
      </c>
      <c r="L91" s="92" t="s">
        <v>192</v>
      </c>
      <c r="M91" s="92" t="s">
        <v>193</v>
      </c>
      <c r="N91" s="92">
        <v>470641</v>
      </c>
      <c r="O91" s="92" t="s">
        <v>194</v>
      </c>
      <c r="P91" s="92">
        <v>790148</v>
      </c>
      <c r="Q91" s="92" t="s">
        <v>214</v>
      </c>
      <c r="R91" s="92" t="s">
        <v>196</v>
      </c>
      <c r="S91" s="92" t="s">
        <v>488</v>
      </c>
      <c r="T91" s="92" t="s">
        <v>244</v>
      </c>
      <c r="U91" s="92" t="s">
        <v>199</v>
      </c>
      <c r="V91" s="92">
        <v>541</v>
      </c>
      <c r="W91" s="92" t="s">
        <v>200</v>
      </c>
      <c r="X91" s="92">
        <v>355347349</v>
      </c>
      <c r="Y91" s="92" t="s">
        <v>489</v>
      </c>
      <c r="Z91" s="92" t="s">
        <v>256</v>
      </c>
      <c r="AA91" s="92">
        <v>42000</v>
      </c>
      <c r="AB91" s="92"/>
      <c r="AC91" s="92">
        <v>75</v>
      </c>
      <c r="AD91" s="92" t="s">
        <v>203</v>
      </c>
      <c r="AE91" s="92" t="s">
        <v>490</v>
      </c>
      <c r="AF91" s="92">
        <v>670</v>
      </c>
      <c r="AG91" s="92">
        <v>670</v>
      </c>
      <c r="AH91" s="92" t="s">
        <v>205</v>
      </c>
      <c r="AI91" s="92">
        <v>33703.230000000003</v>
      </c>
      <c r="AJ91" s="92">
        <v>7836.77</v>
      </c>
      <c r="AK91" s="92">
        <v>41540</v>
      </c>
      <c r="AL91" s="92">
        <v>8296.77</v>
      </c>
      <c r="AM91" s="92">
        <v>278.23</v>
      </c>
      <c r="AN91" s="92">
        <v>8575</v>
      </c>
      <c r="AO91" s="92">
        <v>0</v>
      </c>
      <c r="AP91" s="92">
        <v>0</v>
      </c>
      <c r="AQ91" s="92">
        <v>0</v>
      </c>
      <c r="AR91" s="92">
        <v>62</v>
      </c>
      <c r="AS91" s="92"/>
      <c r="AT91" s="92"/>
      <c r="AU91" s="92"/>
      <c r="AV91" s="92"/>
      <c r="AW91" s="92"/>
      <c r="AX91" s="108" t="s">
        <v>206</v>
      </c>
      <c r="AY91" s="108" t="s">
        <v>207</v>
      </c>
      <c r="AZ91" s="106"/>
      <c r="BA91" s="92">
        <v>0</v>
      </c>
      <c r="BB91" s="108">
        <v>45797</v>
      </c>
      <c r="BC91" s="108" t="s">
        <v>593</v>
      </c>
      <c r="BD91" s="106" t="s">
        <v>594</v>
      </c>
      <c r="BE91" s="34" t="s">
        <v>573</v>
      </c>
      <c r="BF91" s="116" t="s">
        <v>570</v>
      </c>
      <c r="BG91" s="76"/>
      <c r="BH91" s="115"/>
      <c r="BI91" s="106" t="s">
        <v>592</v>
      </c>
      <c r="BJ91" s="106"/>
      <c r="BK91" s="115"/>
      <c r="BL91" s="107" t="s">
        <v>555</v>
      </c>
    </row>
    <row r="92" spans="1:64" x14ac:dyDescent="0.3">
      <c r="A92" s="92">
        <v>87</v>
      </c>
      <c r="B92" s="92" t="s">
        <v>185</v>
      </c>
      <c r="C92" s="92" t="s">
        <v>186</v>
      </c>
      <c r="D92" s="92" t="s">
        <v>187</v>
      </c>
      <c r="E92" s="92" t="s">
        <v>188</v>
      </c>
      <c r="F92" s="92" t="s">
        <v>189</v>
      </c>
      <c r="G92" s="92" t="s">
        <v>190</v>
      </c>
      <c r="H92" s="92" t="s">
        <v>189</v>
      </c>
      <c r="I92" s="92">
        <v>208451</v>
      </c>
      <c r="J92" s="92" t="s">
        <v>191</v>
      </c>
      <c r="K92" s="92">
        <v>208451</v>
      </c>
      <c r="L92" s="92" t="s">
        <v>192</v>
      </c>
      <c r="M92" s="92" t="s">
        <v>193</v>
      </c>
      <c r="N92" s="92">
        <v>470712</v>
      </c>
      <c r="O92" s="92" t="s">
        <v>478</v>
      </c>
      <c r="P92" s="92">
        <v>730352</v>
      </c>
      <c r="Q92" s="92" t="s">
        <v>479</v>
      </c>
      <c r="R92" s="92" t="s">
        <v>196</v>
      </c>
      <c r="S92" s="92" t="s">
        <v>480</v>
      </c>
      <c r="T92" s="92" t="s">
        <v>198</v>
      </c>
      <c r="U92" s="92" t="s">
        <v>199</v>
      </c>
      <c r="V92" s="92">
        <v>541</v>
      </c>
      <c r="W92" s="92" t="s">
        <v>200</v>
      </c>
      <c r="X92" s="92">
        <v>354123871</v>
      </c>
      <c r="Y92" s="92" t="s">
        <v>481</v>
      </c>
      <c r="Z92" s="92" t="s">
        <v>482</v>
      </c>
      <c r="AA92" s="92">
        <v>35000</v>
      </c>
      <c r="AB92" s="92"/>
      <c r="AC92" s="92">
        <v>75</v>
      </c>
      <c r="AD92" s="92" t="s">
        <v>203</v>
      </c>
      <c r="AE92" s="92" t="s">
        <v>204</v>
      </c>
      <c r="AF92" s="92">
        <v>560</v>
      </c>
      <c r="AG92" s="92">
        <v>560</v>
      </c>
      <c r="AH92" s="92" t="s">
        <v>205</v>
      </c>
      <c r="AI92" s="92">
        <v>32910.980000000003</v>
      </c>
      <c r="AJ92" s="92">
        <v>6849.02</v>
      </c>
      <c r="AK92" s="92">
        <v>39760</v>
      </c>
      <c r="AL92" s="92">
        <v>2089.02</v>
      </c>
      <c r="AM92" s="92">
        <v>24.98</v>
      </c>
      <c r="AN92" s="92">
        <v>2114</v>
      </c>
      <c r="AO92" s="92">
        <v>0</v>
      </c>
      <c r="AP92" s="92">
        <v>0</v>
      </c>
      <c r="AQ92" s="92">
        <v>0</v>
      </c>
      <c r="AR92" s="92">
        <v>71</v>
      </c>
      <c r="AS92" s="92"/>
      <c r="AT92" s="92"/>
      <c r="AU92" s="92"/>
      <c r="AV92" s="92"/>
      <c r="AW92" s="92"/>
      <c r="AX92" s="108" t="s">
        <v>206</v>
      </c>
      <c r="AY92" s="108" t="s">
        <v>207</v>
      </c>
      <c r="AZ92" s="106"/>
      <c r="BA92" s="92">
        <v>0</v>
      </c>
      <c r="BB92" s="108">
        <v>45797</v>
      </c>
      <c r="BC92" s="108" t="s">
        <v>593</v>
      </c>
      <c r="BD92" s="106" t="s">
        <v>594</v>
      </c>
      <c r="BE92" s="34" t="s">
        <v>573</v>
      </c>
      <c r="BF92" s="116" t="s">
        <v>570</v>
      </c>
      <c r="BG92" s="76"/>
      <c r="BH92" s="115"/>
      <c r="BI92" s="106" t="s">
        <v>592</v>
      </c>
      <c r="BJ92" s="106"/>
      <c r="BK92" s="115"/>
      <c r="BL92" s="107" t="s">
        <v>555</v>
      </c>
    </row>
    <row r="93" spans="1:64" x14ac:dyDescent="0.3">
      <c r="A93" s="119">
        <v>88</v>
      </c>
      <c r="B93" s="92" t="s">
        <v>185</v>
      </c>
      <c r="C93" s="92" t="s">
        <v>186</v>
      </c>
      <c r="D93" s="92" t="s">
        <v>187</v>
      </c>
      <c r="E93" s="92" t="s">
        <v>188</v>
      </c>
      <c r="F93" s="92" t="s">
        <v>189</v>
      </c>
      <c r="G93" s="92" t="s">
        <v>190</v>
      </c>
      <c r="H93" s="92" t="s">
        <v>189</v>
      </c>
      <c r="I93" s="92">
        <v>208451</v>
      </c>
      <c r="J93" s="92" t="s">
        <v>191</v>
      </c>
      <c r="K93" s="92">
        <v>208451</v>
      </c>
      <c r="L93" s="92" t="s">
        <v>192</v>
      </c>
      <c r="M93" s="92" t="s">
        <v>193</v>
      </c>
      <c r="N93" s="92">
        <v>470712</v>
      </c>
      <c r="O93" s="92" t="s">
        <v>478</v>
      </c>
      <c r="P93" s="92">
        <v>730352</v>
      </c>
      <c r="Q93" s="92" t="s">
        <v>479</v>
      </c>
      <c r="R93" s="92" t="s">
        <v>196</v>
      </c>
      <c r="S93" s="92" t="s">
        <v>483</v>
      </c>
      <c r="T93" s="92" t="s">
        <v>198</v>
      </c>
      <c r="U93" s="92" t="s">
        <v>199</v>
      </c>
      <c r="V93" s="92">
        <v>541</v>
      </c>
      <c r="W93" s="92" t="s">
        <v>200</v>
      </c>
      <c r="X93" s="92">
        <v>354334288</v>
      </c>
      <c r="Y93" s="92" t="s">
        <v>484</v>
      </c>
      <c r="Z93" s="92" t="s">
        <v>482</v>
      </c>
      <c r="AA93" s="92">
        <v>42000</v>
      </c>
      <c r="AB93" s="92"/>
      <c r="AC93" s="92">
        <v>75</v>
      </c>
      <c r="AD93" s="92" t="s">
        <v>203</v>
      </c>
      <c r="AE93" s="92" t="s">
        <v>204</v>
      </c>
      <c r="AF93" s="92">
        <v>670</v>
      </c>
      <c r="AG93" s="92">
        <v>670</v>
      </c>
      <c r="AH93" s="92" t="s">
        <v>205</v>
      </c>
      <c r="AI93" s="92">
        <v>39324.449999999997</v>
      </c>
      <c r="AJ93" s="92">
        <v>8245.5499999999993</v>
      </c>
      <c r="AK93" s="92">
        <v>47570</v>
      </c>
      <c r="AL93" s="92">
        <v>2675.55</v>
      </c>
      <c r="AM93" s="92">
        <v>32.450000000000003</v>
      </c>
      <c r="AN93" s="92">
        <v>2708</v>
      </c>
      <c r="AO93" s="92">
        <v>0</v>
      </c>
      <c r="AP93" s="92">
        <v>0</v>
      </c>
      <c r="AQ93" s="92">
        <v>0</v>
      </c>
      <c r="AR93" s="92">
        <v>71</v>
      </c>
      <c r="AS93" s="92"/>
      <c r="AT93" s="92"/>
      <c r="AU93" s="92"/>
      <c r="AV93" s="92"/>
      <c r="AW93" s="92"/>
      <c r="AX93" s="108" t="s">
        <v>206</v>
      </c>
      <c r="AY93" s="108" t="s">
        <v>207</v>
      </c>
      <c r="AZ93" s="106"/>
      <c r="BA93" s="92">
        <v>0</v>
      </c>
      <c r="BB93" s="108">
        <v>45797</v>
      </c>
      <c r="BC93" s="108" t="s">
        <v>593</v>
      </c>
      <c r="BD93" s="106" t="s">
        <v>594</v>
      </c>
      <c r="BE93" s="34" t="s">
        <v>573</v>
      </c>
      <c r="BF93" s="116" t="s">
        <v>570</v>
      </c>
      <c r="BG93" s="76"/>
      <c r="BH93" s="115"/>
      <c r="BI93" s="106" t="s">
        <v>592</v>
      </c>
      <c r="BJ93" s="106"/>
      <c r="BK93" s="115"/>
      <c r="BL93" s="107" t="s">
        <v>555</v>
      </c>
    </row>
    <row r="94" spans="1:64" x14ac:dyDescent="0.3">
      <c r="A94" s="92">
        <v>89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108"/>
      <c r="BC94" s="108"/>
      <c r="BD94" s="106"/>
      <c r="BE94" s="34"/>
      <c r="BF94" s="116"/>
      <c r="BG94" s="76"/>
      <c r="BH94" s="115"/>
      <c r="BI94" s="106"/>
      <c r="BJ94" s="106"/>
      <c r="BK94" s="115"/>
      <c r="BL94" s="107"/>
    </row>
    <row r="95" spans="1:64" x14ac:dyDescent="0.3">
      <c r="A95" s="92">
        <v>90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108"/>
      <c r="BC95" s="108"/>
      <c r="BD95" s="106"/>
      <c r="BE95" s="34"/>
      <c r="BF95" s="116"/>
      <c r="BG95" s="76"/>
      <c r="BH95" s="115"/>
      <c r="BI95" s="106"/>
      <c r="BJ95" s="106"/>
      <c r="BK95" s="115"/>
      <c r="BL95" s="107"/>
    </row>
    <row r="96" spans="1:64" x14ac:dyDescent="0.3">
      <c r="A96" s="119">
        <v>91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108"/>
      <c r="BC96" s="108"/>
      <c r="BD96" s="106"/>
      <c r="BE96" s="34"/>
      <c r="BF96" s="116"/>
      <c r="BG96" s="76"/>
      <c r="BH96" s="115"/>
      <c r="BI96" s="106"/>
      <c r="BJ96" s="106"/>
      <c r="BK96" s="115"/>
      <c r="BL96" s="107"/>
    </row>
    <row r="97" spans="1:64" x14ac:dyDescent="0.3">
      <c r="A97" s="92">
        <v>92</v>
      </c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108"/>
      <c r="BC97" s="108"/>
      <c r="BD97" s="106"/>
      <c r="BE97" s="34"/>
      <c r="BF97" s="116"/>
      <c r="BG97" s="76"/>
      <c r="BH97" s="115"/>
      <c r="BI97" s="106"/>
      <c r="BJ97" s="106"/>
      <c r="BK97" s="115"/>
      <c r="BL97" s="107"/>
    </row>
    <row r="98" spans="1:64" x14ac:dyDescent="0.3">
      <c r="A98" s="92">
        <v>93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108"/>
      <c r="BC98" s="108"/>
      <c r="BD98" s="106"/>
      <c r="BE98" s="34"/>
      <c r="BF98" s="116"/>
      <c r="BG98" s="76"/>
      <c r="BH98" s="115"/>
      <c r="BI98" s="106"/>
      <c r="BJ98" s="106"/>
      <c r="BK98" s="115"/>
      <c r="BL98" s="107"/>
    </row>
    <row r="99" spans="1:64" x14ac:dyDescent="0.3">
      <c r="A99" s="119">
        <v>94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108"/>
      <c r="BC99" s="108"/>
      <c r="BD99" s="106"/>
      <c r="BE99" s="34"/>
      <c r="BF99" s="116"/>
      <c r="BG99" s="76"/>
      <c r="BH99" s="115"/>
      <c r="BI99" s="106"/>
      <c r="BJ99" s="106"/>
      <c r="BK99" s="115"/>
      <c r="BL99" s="107"/>
    </row>
    <row r="100" spans="1:64" x14ac:dyDescent="0.3">
      <c r="A100" s="92">
        <v>95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108"/>
      <c r="BC100" s="108"/>
      <c r="BD100" s="106"/>
      <c r="BE100" s="34"/>
      <c r="BF100" s="116"/>
      <c r="BG100" s="76"/>
      <c r="BH100" s="115"/>
      <c r="BI100" s="106"/>
      <c r="BJ100" s="106"/>
      <c r="BK100" s="115"/>
      <c r="BL100" s="107"/>
    </row>
  </sheetData>
  <dataValidations count="5">
    <dataValidation type="list" allowBlank="1" showInputMessage="1" showErrorMessage="1" sqref="BI6:BI100" xr:uid="{397AEF20-539F-495D-9959-D5A621024D50}">
      <formula1>"Yes,No,NA"</formula1>
    </dataValidation>
    <dataValidation type="list" allowBlank="1" showInputMessage="1" showErrorMessage="1" sqref="BG6:BG10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AZ6:AZ90 BD6:BD100" xr:uid="{F030BC52-3C1A-40BB-A75B-95D9751284BF}">
      <formula1>"Visited,Not Visited"</formula1>
    </dataValidation>
    <dataValidation type="list" allowBlank="1" showInputMessage="1" showErrorMessage="1" sqref="BE6:BE100" xr:uid="{453790B9-7B1D-4ADC-BACF-01326174E963}">
      <formula1>"Borrower,Borrower Not Available,Borrower Migrated,Borrower Family Member"</formula1>
    </dataValidation>
    <dataValidation type="list" allowBlank="1" showInputMessage="1" showErrorMessage="1" sqref="BF6:BF10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2025-06-04T05:10:32Z</dcterms:modified>
</cp:coreProperties>
</file>