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18-Jul-25\Degana\"/>
    </mc:Choice>
  </mc:AlternateContent>
  <xr:revisionPtr revIDLastSave="0" documentId="13_ncr:1_{D973F4C4-C282-4B39-BDBC-E39ACA42F48C}" xr6:coauthVersionLast="47" xr6:coauthVersionMax="47" xr10:uidLastSave="{00000000-0000-0000-0000-000000000000}"/>
  <bookViews>
    <workbookView xWindow="-108" yWindow="-108" windowWidth="23256" windowHeight="12456" tabRatio="804" activeTab="5" xr2:uid="{00000000-000D-0000-FFFF-FFFF00000000}"/>
  </bookViews>
  <sheets>
    <sheet name="Fraud Investigation Report(CLV)" sheetId="7" r:id="rId1"/>
    <sheet name="Physical Cash" sheetId="23" r:id="rId2"/>
    <sheet name="Staff Cash Embezzlement" sheetId="24" r:id="rId3"/>
    <sheet name="Borrower Wise Details" sheetId="20" r:id="rId4"/>
    <sheet name="Sheet1" sheetId="25" r:id="rId5"/>
    <sheet name="Sheet2" sheetId="26" r:id="rId6"/>
    <sheet name="Loan Outstanding ReportDetailed" sheetId="21" r:id="rId7"/>
    <sheet name="Bakup sheet" sheetId="22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3" hidden="1">'Borrower Wise Details'!$A$4:$X$4</definedName>
    <definedName name="_xlnm._FilterDatabase" localSheetId="0" hidden="1">'Fraud Investigation Report(CLV)'!$A$4:$AD$4</definedName>
    <definedName name="_xlnm._FilterDatabase" localSheetId="6" hidden="1">'Loan Outstanding ReportDetailed'!$A$5:$BL$5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3" l="1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5" i="20"/>
  <c r="AA5" i="7" l="1"/>
</calcChain>
</file>

<file path=xl/sharedStrings.xml><?xml version="1.0" encoding="utf-8"?>
<sst xmlns="http://schemas.openxmlformats.org/spreadsheetml/2006/main" count="289" uniqueCount="239">
  <si>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</si>
  <si>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</si>
  <si>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</si>
  <si>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</si>
  <si>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</si>
  <si>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</si>
  <si>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</si>
  <si>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</si>
  <si>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</si>
  <si>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</si>
  <si>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</si>
  <si>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</si>
  <si>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</si>
  <si>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</si>
  <si>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</si>
  <si>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</si>
  <si>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</si>
  <si>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</si>
  <si>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</si>
  <si>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</si>
  <si>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</si>
  <si>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</si>
  <si>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</si>
  <si>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</si>
  <si>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</si>
  <si>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</si>
  <si>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</si>
  <si>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</si>
  <si>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</si>
  <si>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</si>
  <si>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</si>
  <si>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</si>
  <si>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</si>
  <si>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</si>
  <si>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</si>
  <si>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</si>
  <si>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</si>
  <si>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</si>
  <si>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</si>
  <si>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</si>
  <si>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</si>
  <si>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</si>
  <si>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</si>
  <si>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</si>
  <si>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</si>
  <si>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</si>
  <si>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</si>
  <si>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</si>
  <si>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</si>
  <si>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</si>
  <si>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</si>
  <si>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</si>
  <si>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</si>
  <si>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</si>
  <si>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</si>
  <si>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</si>
  <si>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</si>
  <si>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</si>
  <si>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</si>
  <si>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</si>
  <si>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</si>
  <si>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</si>
  <si>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</si>
  <si>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</si>
  <si>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</si>
  <si>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</si>
  <si>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</si>
  <si>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</si>
  <si>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</si>
  <si>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</si>
  <si>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</si>
  <si>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</si>
  <si>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</si>
  <si>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</si>
  <si>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</si>
  <si>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</si>
  <si>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</si>
  <si>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</si>
  <si>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</si>
  <si>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</si>
  <si>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</si>
  <si>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</si>
  <si>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</si>
  <si>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</si>
  <si>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</si>
  <si>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</si>
  <si>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</si>
  <si>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</si>
  <si>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</si>
  <si>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</si>
  <si>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</si>
  <si>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</si>
  <si>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</si>
  <si>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</si>
  <si>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</si>
  <si>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</si>
  <si>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</si>
  <si>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</si>
  <si>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</si>
  <si>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</si>
  <si>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</si>
  <si>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</si>
  <si>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</si>
  <si>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</si>
  <si>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</si>
  <si>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</si>
  <si>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</si>
  <si>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</si>
  <si>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</si>
  <si>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</si>
  <si>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</si>
  <si>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</si>
  <si>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</si>
  <si>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</si>
  <si>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</si>
  <si>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</si>
  <si>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</si>
  <si>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</si>
  <si>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</si>
  <si>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</si>
  <si>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</si>
  <si>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</si>
  <si>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</si>
  <si>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</si>
  <si>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</si>
  <si>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</si>
  <si>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</si>
  <si>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</si>
  <si>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</si>
  <si>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</si>
  <si>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</si>
  <si>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</si>
  <si>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</si>
  <si>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</si>
  <si>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</si>
  <si>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</si>
  <si>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</si>
  <si>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</si>
  <si>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</si>
  <si>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</si>
  <si>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</si>
  <si>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</si>
  <si>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</si>
  <si>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</si>
  <si>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</si>
  <si>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</si>
  <si>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</si>
  <si>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</si>
  <si>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</si>
  <si>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</si>
  <si>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</si>
  <si>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</si>
  <si>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</si>
  <si>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</si>
  <si>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</si>
  <si>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</si>
  <si>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</si>
  <si>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</si>
  <si>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</si>
  <si>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</si>
  <si>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</si>
  <si>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</si>
  <si>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</si>
  <si>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</si>
  <si>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</si>
  <si>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</si>
  <si>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</si>
  <si>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</si>
  <si>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</si>
  <si>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</si>
  <si>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</si>
  <si>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</si>
  <si>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</si>
  <si>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</si>
  <si>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</si>
  <si>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</si>
  <si>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</si>
  <si>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</si>
  <si>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</si>
  <si>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</si>
  <si>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S No</t>
  </si>
  <si>
    <t>Cust ID</t>
  </si>
  <si>
    <t>UCIC</t>
  </si>
  <si>
    <t>Vintage</t>
  </si>
  <si>
    <t>Client Formation Date</t>
  </si>
  <si>
    <t>Vintage Bracket</t>
  </si>
  <si>
    <t>North</t>
  </si>
  <si>
    <t>Rajasthan</t>
  </si>
  <si>
    <t>Jodhpur</t>
  </si>
  <si>
    <t>Bikaner</t>
  </si>
  <si>
    <t>Degana</t>
  </si>
  <si>
    <t>RJ3058</t>
  </si>
  <si>
    <t>Patti dobariya</t>
  </si>
  <si>
    <t>SF0084236</t>
  </si>
  <si>
    <t>Manish Khadav</t>
  </si>
  <si>
    <t>PATTI DOBARIYA 706521</t>
  </si>
  <si>
    <t>Patti Dobariya 1</t>
  </si>
  <si>
    <t>Chetana</t>
  </si>
  <si>
    <t>SSF3100624</t>
  </si>
  <si>
    <t>S3736629</t>
  </si>
  <si>
    <t>OBC</t>
  </si>
  <si>
    <t>HINDU</t>
  </si>
  <si>
    <t>Agriculture &amp; Farming</t>
  </si>
  <si>
    <t>RUP KANWAR</t>
  </si>
  <si>
    <t>23-Dec-2022</t>
  </si>
  <si>
    <t>Mon</t>
  </si>
  <si>
    <t>1</t>
  </si>
  <si>
    <t>2 Yrs</t>
  </si>
  <si>
    <t>23 Dec 2022</t>
  </si>
  <si>
    <t>&lt;= 2 Years</t>
  </si>
  <si>
    <t>08-Feb-2023</t>
  </si>
  <si>
    <t>13-Feb-2025</t>
  </si>
  <si>
    <t>Open</t>
  </si>
  <si>
    <t/>
  </si>
  <si>
    <t>Amit Kumar/SF0079084</t>
  </si>
  <si>
    <t>Visited</t>
  </si>
  <si>
    <t>Borrower</t>
  </si>
  <si>
    <t>Digital Payment</t>
  </si>
  <si>
    <t xml:space="preserve">As per Borrower &amp; Digital Payment, Borrower- Rup Kanwar LAN-349986385, Has Paid to Instalment Amount of Rs.2400/- to BM Malkhan Singh saini/SF0082487 on 05-Nov-24,But
 BM has not Posted collect Emi Amount Rs.2400/- in FIMO On Borrower Respective Loan ID. </t>
  </si>
  <si>
    <t>Installment</t>
  </si>
  <si>
    <t>SF0082487</t>
  </si>
  <si>
    <t>Branch Manager</t>
  </si>
  <si>
    <t>349986385</t>
  </si>
  <si>
    <t>Malkhan Singh Saini</t>
  </si>
  <si>
    <t>FIR Not Filled</t>
  </si>
  <si>
    <t>Q1 25-26</t>
  </si>
  <si>
    <t>CSS</t>
  </si>
  <si>
    <t>Collection Misappropriation</t>
  </si>
  <si>
    <t>Completed-Report Submitted</t>
  </si>
  <si>
    <t>Based on the information from the CSS team, verification was done by the internal audit team during Apr'2025, where it was observed that collection fraud of Rs.2,400/- and the same amount is to be recovered.</t>
  </si>
  <si>
    <t>Malkhan Singh Saini/SF0082487</t>
  </si>
  <si>
    <t>FY-2025-00069</t>
  </si>
  <si>
    <t>Terminated</t>
  </si>
  <si>
    <t xml:space="preserve">As per Borrower &amp; Digital Payment, Borrower- Rup Kanwar LAN-349986385, Has Paid to Instalment Amount of Rs.2400/- to BM Malkhan Singh saini/SF0082487 on 05-Nov-24,But
 BM has not Posted the collect Emi Amount Rs.2400/- in FIMO On Borrower Respective Loan ID. </t>
  </si>
  <si>
    <t>Yes</t>
  </si>
  <si>
    <t>CSS Fraud</t>
  </si>
  <si>
    <t>Remarks</t>
  </si>
  <si>
    <t>FN25-26-00058</t>
  </si>
  <si>
    <t>Correct I'd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</si>
</sst>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  <font>
      <sz val="10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29" fillId="0" borderId="15" xfId="0" applyFont="1" applyBorder="1" applyAlignment="1">
      <alignment vertical="top" wrapText="1" readingOrder="1"/>
    </xf>
    <xf numFmtId="0" fontId="30" fillId="0" borderId="1" xfId="0" applyFont="1" applyBorder="1" applyAlignment="1">
      <alignment horizontal="center" vertical="center" wrapText="1" readingOrder="1"/>
    </xf>
    <xf numFmtId="172" fontId="30" fillId="0" borderId="1" xfId="0" applyNumberFormat="1" applyFont="1" applyBorder="1" applyAlignment="1">
      <alignment horizontal="center" vertical="center" wrapText="1" readingOrder="1"/>
    </xf>
    <xf numFmtId="0" fontId="25" fillId="5" borderId="16" xfId="0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  <xf numFmtId="0" fontId="16" fillId="14" borderId="1" xfId="26" applyFont="1" applyFill="1" applyBorder="1" applyAlignment="1">
      <alignment horizontal="center" vertical="center" wrapText="1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13</xdr:col>
      <xdr:colOff>480060</xdr:colOff>
      <xdr:row>27</xdr:row>
      <xdr:rowOff>175260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41F741-876E-A7F4-64FC-013F2F49C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31520"/>
          <a:ext cx="7795260" cy="438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13</xdr:col>
      <xdr:colOff>388620</xdr:colOff>
      <xdr:row>54</xdr:row>
      <xdr:rowOff>121920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F5C5FC-77BA-4D42-CC90-9E943CEC9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69280"/>
          <a:ext cx="7703820" cy="432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567267</xdr:colOff>
      <xdr:row>2</xdr:row>
      <xdr:rowOff>99060</xdr:rowOff>
    </xdr:from>
    <xdr:to>
      <xdr:col>14</xdr:col>
      <xdr:colOff>596913</xdr:colOff>
      <xdr:row>28</xdr:row>
      <xdr:rowOff>161456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C9F616-ECEA-A02D-1C77-1EA0D55C2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267" y="464820"/>
          <a:ext cx="8564046" cy="4817276"/>
        </a:xfrm>
        <a:prstGeom prst="rect">
          <a:avLst/>
        </a:prstGeom>
      </xdr:spPr>
    </xdr:pic>
    <xdr:clientData/>
  </xdr:twoCellAnchor>
  <xdr:twoCellAnchor editAs="oneCell">
    <xdr:from>
      <xdr:col>1</xdr:col>
      <xdr:colOff>14393</xdr:colOff>
      <xdr:row>30</xdr:row>
      <xdr:rowOff>167640</xdr:rowOff>
    </xdr:from>
    <xdr:to>
      <xdr:col>14</xdr:col>
      <xdr:colOff>558812</xdr:colOff>
      <xdr:row>56</xdr:row>
      <xdr:rowOff>176696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5D2DD5-DF9D-6FD2-FAC6-46E5B514F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3993" y="5654040"/>
          <a:ext cx="8469219" cy="47639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  <sheetName val="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  <sheetData sheetId="3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zoomScaleNormal="100" workbookViewId="0">
      <selection activeCell="D13" sqref="D13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179</v>
      </c>
      <c r="S3" s="119" t="s">
        <v>15</v>
      </c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162</v>
      </c>
      <c r="O4" s="8" t="s">
        <v>163</v>
      </c>
      <c r="P4" s="5" t="s">
        <v>164</v>
      </c>
      <c r="Q4" s="5" t="s">
        <v>11</v>
      </c>
      <c r="R4" s="31" t="s">
        <v>144</v>
      </c>
      <c r="S4" s="5" t="s">
        <v>17</v>
      </c>
      <c r="T4" s="5" t="s">
        <v>165</v>
      </c>
      <c r="U4" s="5" t="s">
        <v>143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85</v>
      </c>
      <c r="AA4" s="5" t="s">
        <v>77</v>
      </c>
      <c r="AB4" s="5" t="s">
        <v>78</v>
      </c>
      <c r="AC4" s="5" t="s">
        <v>18</v>
      </c>
      <c r="AD4" s="5" t="s">
        <v>76</v>
      </c>
    </row>
    <row r="5" spans="1:30" ht="41.4" x14ac:dyDescent="0.3">
      <c r="A5" s="4">
        <v>1</v>
      </c>
      <c r="B5" s="24" t="s">
        <v>225</v>
      </c>
      <c r="C5" s="3" t="s">
        <v>191</v>
      </c>
      <c r="D5" s="25" t="s">
        <v>190</v>
      </c>
      <c r="E5" s="25" t="s">
        <v>187</v>
      </c>
      <c r="F5" s="25" t="s">
        <v>186</v>
      </c>
      <c r="G5" s="26">
        <v>45749</v>
      </c>
      <c r="H5" s="27" t="s">
        <v>226</v>
      </c>
      <c r="I5" s="26">
        <v>45752</v>
      </c>
      <c r="J5" s="26" t="s">
        <v>231</v>
      </c>
      <c r="K5" s="22">
        <v>1</v>
      </c>
      <c r="L5" s="23">
        <v>2400</v>
      </c>
      <c r="M5" s="23">
        <v>0</v>
      </c>
      <c r="N5" s="22" t="s">
        <v>223</v>
      </c>
      <c r="O5" s="28" t="s">
        <v>221</v>
      </c>
      <c r="P5" s="21" t="s">
        <v>220</v>
      </c>
      <c r="Q5" s="21" t="s">
        <v>232</v>
      </c>
      <c r="R5" s="26">
        <v>45708</v>
      </c>
      <c r="S5" s="21" t="s">
        <v>227</v>
      </c>
      <c r="T5" s="21"/>
      <c r="U5" s="94" t="s">
        <v>228</v>
      </c>
      <c r="V5" s="26">
        <v>45752</v>
      </c>
      <c r="W5" s="26">
        <v>45752</v>
      </c>
      <c r="X5" s="29">
        <v>1</v>
      </c>
      <c r="Y5" s="110">
        <v>2400</v>
      </c>
      <c r="Z5" s="32">
        <v>0</v>
      </c>
      <c r="AA5" s="33">
        <f>Y5-Z5</f>
        <v>2400</v>
      </c>
      <c r="AB5" s="4">
        <v>1</v>
      </c>
      <c r="AC5" s="26">
        <v>45752</v>
      </c>
      <c r="AD5" s="118" t="s">
        <v>229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B2" sqref="B2:D2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33" t="s">
        <v>2</v>
      </c>
      <c r="B1" s="134"/>
      <c r="C1" s="134"/>
      <c r="D1" s="134"/>
      <c r="E1" s="135"/>
    </row>
    <row r="2" spans="1:5" ht="18" x14ac:dyDescent="0.35">
      <c r="A2" s="54"/>
      <c r="B2" s="136" t="s">
        <v>3</v>
      </c>
      <c r="C2" s="136"/>
      <c r="D2" s="136"/>
      <c r="E2" s="55"/>
    </row>
    <row r="3" spans="1:5" ht="14.4" x14ac:dyDescent="0.3">
      <c r="A3" s="56" t="s">
        <v>1</v>
      </c>
      <c r="B3" s="56" t="s">
        <v>0</v>
      </c>
      <c r="C3" s="56" t="s">
        <v>105</v>
      </c>
      <c r="D3" s="56" t="s">
        <v>106</v>
      </c>
      <c r="E3" s="56" t="s">
        <v>107</v>
      </c>
    </row>
    <row r="4" spans="1:5" ht="24" customHeight="1" x14ac:dyDescent="0.3">
      <c r="A4" s="89"/>
      <c r="B4" s="90"/>
      <c r="C4" s="90"/>
      <c r="D4" s="90"/>
      <c r="E4" s="90"/>
    </row>
    <row r="5" spans="1:5" ht="35.25" customHeight="1" x14ac:dyDescent="0.3">
      <c r="A5" s="57" t="s">
        <v>5</v>
      </c>
      <c r="B5" s="57" t="s">
        <v>108</v>
      </c>
      <c r="C5" s="57" t="s">
        <v>109</v>
      </c>
      <c r="D5" s="57" t="s">
        <v>110</v>
      </c>
      <c r="E5" s="57" t="s">
        <v>111</v>
      </c>
    </row>
    <row r="6" spans="1:5" ht="25.5" customHeight="1" x14ac:dyDescent="0.3">
      <c r="A6" s="91"/>
      <c r="B6" s="58"/>
      <c r="C6" s="58"/>
      <c r="D6" s="58"/>
      <c r="E6" s="59"/>
    </row>
    <row r="7" spans="1:5" ht="15.6" x14ac:dyDescent="0.3">
      <c r="A7" s="137" t="s">
        <v>112</v>
      </c>
      <c r="B7" s="138"/>
      <c r="C7" s="138"/>
      <c r="D7" s="138"/>
      <c r="E7" s="138"/>
    </row>
    <row r="8" spans="1:5" ht="15" customHeight="1" x14ac:dyDescent="0.3">
      <c r="A8" s="139" t="s">
        <v>113</v>
      </c>
      <c r="B8" s="141" t="s">
        <v>168</v>
      </c>
      <c r="C8" s="142"/>
      <c r="D8" s="143" t="s">
        <v>114</v>
      </c>
      <c r="E8" s="144"/>
    </row>
    <row r="9" spans="1:5" ht="14.4" x14ac:dyDescent="0.3">
      <c r="A9" s="140"/>
      <c r="B9" s="60" t="s">
        <v>115</v>
      </c>
      <c r="C9" s="61" t="s">
        <v>116</v>
      </c>
      <c r="D9" s="61" t="s">
        <v>115</v>
      </c>
      <c r="E9" s="61" t="s">
        <v>116</v>
      </c>
    </row>
    <row r="10" spans="1:5" ht="14.4" x14ac:dyDescent="0.3">
      <c r="A10" s="62">
        <v>2000</v>
      </c>
      <c r="B10" s="63"/>
      <c r="C10" s="64">
        <f>B10*A10</f>
        <v>0</v>
      </c>
      <c r="D10" s="63"/>
      <c r="E10" s="64">
        <f>D10*A10</f>
        <v>0</v>
      </c>
    </row>
    <row r="11" spans="1:5" ht="14.4" x14ac:dyDescent="0.3">
      <c r="A11" s="65">
        <v>500</v>
      </c>
      <c r="B11" s="66"/>
      <c r="C11" s="64">
        <f t="shared" ref="C11:C17" si="0">B11*A11</f>
        <v>0</v>
      </c>
      <c r="D11" s="66"/>
      <c r="E11" s="64">
        <f t="shared" ref="E11:E17" si="1">D11*A11</f>
        <v>0</v>
      </c>
    </row>
    <row r="12" spans="1:5" ht="14.4" x14ac:dyDescent="0.3">
      <c r="A12" s="65">
        <v>200</v>
      </c>
      <c r="B12" s="66"/>
      <c r="C12" s="64">
        <f t="shared" si="0"/>
        <v>0</v>
      </c>
      <c r="D12" s="66"/>
      <c r="E12" s="64">
        <f t="shared" si="1"/>
        <v>0</v>
      </c>
    </row>
    <row r="13" spans="1:5" ht="14.4" x14ac:dyDescent="0.3">
      <c r="A13" s="65">
        <v>100</v>
      </c>
      <c r="B13" s="66"/>
      <c r="C13" s="64">
        <f t="shared" si="0"/>
        <v>0</v>
      </c>
      <c r="D13" s="66"/>
      <c r="E13" s="64">
        <f t="shared" si="1"/>
        <v>0</v>
      </c>
    </row>
    <row r="14" spans="1:5" ht="14.4" x14ac:dyDescent="0.3">
      <c r="A14" s="65">
        <v>50</v>
      </c>
      <c r="B14" s="66"/>
      <c r="C14" s="64">
        <f t="shared" si="0"/>
        <v>0</v>
      </c>
      <c r="D14" s="66"/>
      <c r="E14" s="64">
        <f t="shared" si="1"/>
        <v>0</v>
      </c>
    </row>
    <row r="15" spans="1:5" ht="14.4" x14ac:dyDescent="0.3">
      <c r="A15" s="65">
        <v>20</v>
      </c>
      <c r="B15" s="66"/>
      <c r="C15" s="64">
        <f t="shared" si="0"/>
        <v>0</v>
      </c>
      <c r="D15" s="66"/>
      <c r="E15" s="64">
        <f t="shared" si="1"/>
        <v>0</v>
      </c>
    </row>
    <row r="16" spans="1:5" ht="14.4" x14ac:dyDescent="0.3">
      <c r="A16" s="65">
        <v>10</v>
      </c>
      <c r="B16" s="66"/>
      <c r="C16" s="64">
        <f t="shared" si="0"/>
        <v>0</v>
      </c>
      <c r="D16" s="66"/>
      <c r="E16" s="64">
        <f t="shared" si="1"/>
        <v>0</v>
      </c>
    </row>
    <row r="17" spans="1:5" ht="14.4" x14ac:dyDescent="0.3">
      <c r="A17" s="65">
        <v>5</v>
      </c>
      <c r="B17" s="66"/>
      <c r="C17" s="64">
        <f t="shared" si="0"/>
        <v>0</v>
      </c>
      <c r="D17" s="66"/>
      <c r="E17" s="64">
        <f t="shared" si="1"/>
        <v>0</v>
      </c>
    </row>
    <row r="18" spans="1:5" ht="14.4" x14ac:dyDescent="0.3">
      <c r="A18" s="67" t="s">
        <v>117</v>
      </c>
      <c r="B18" s="68"/>
      <c r="C18" s="64">
        <f>B18</f>
        <v>0</v>
      </c>
      <c r="D18" s="68"/>
      <c r="E18" s="69">
        <f>D18</f>
        <v>0</v>
      </c>
    </row>
    <row r="19" spans="1:5" ht="14.4" x14ac:dyDescent="0.3">
      <c r="A19" s="70"/>
      <c r="B19" s="71" t="s">
        <v>118</v>
      </c>
      <c r="C19" s="72">
        <f>SUM(C10:C18)</f>
        <v>0</v>
      </c>
      <c r="D19" s="71" t="s">
        <v>118</v>
      </c>
      <c r="E19" s="72">
        <f>SUM(E10:E18)</f>
        <v>0</v>
      </c>
    </row>
    <row r="20" spans="1:5" ht="26.1" customHeight="1" x14ac:dyDescent="0.3">
      <c r="A20" s="145" t="s">
        <v>177</v>
      </c>
      <c r="B20" s="146"/>
      <c r="C20" s="73"/>
      <c r="D20" s="74" t="s">
        <v>167</v>
      </c>
      <c r="E20" s="75"/>
    </row>
    <row r="21" spans="1:5" ht="26.1" customHeight="1" x14ac:dyDescent="0.3">
      <c r="A21" s="147" t="s">
        <v>150</v>
      </c>
      <c r="B21" s="148"/>
      <c r="C21" s="75"/>
      <c r="D21" s="74" t="s">
        <v>153</v>
      </c>
      <c r="E21" s="75"/>
    </row>
    <row r="22" spans="1:5" ht="26.1" customHeight="1" x14ac:dyDescent="0.3">
      <c r="A22" s="147" t="s">
        <v>119</v>
      </c>
      <c r="B22" s="148"/>
      <c r="C22" s="75"/>
      <c r="D22" s="76" t="s">
        <v>120</v>
      </c>
      <c r="E22" s="75"/>
    </row>
    <row r="23" spans="1:5" ht="26.1" customHeight="1" x14ac:dyDescent="0.3">
      <c r="A23" s="147" t="s">
        <v>121</v>
      </c>
      <c r="B23" s="148"/>
      <c r="C23" s="108">
        <f>(C19+C21)-(E20+E21)-E19</f>
        <v>0</v>
      </c>
      <c r="D23" s="111" t="s">
        <v>178</v>
      </c>
      <c r="E23" s="112"/>
    </row>
    <row r="24" spans="1:5" ht="82.5" customHeight="1" x14ac:dyDescent="0.3">
      <c r="A24" s="74" t="s">
        <v>122</v>
      </c>
      <c r="B24" s="132"/>
      <c r="C24" s="132"/>
      <c r="D24" s="132"/>
      <c r="E24" s="132"/>
    </row>
    <row r="25" spans="1:5" ht="57.75" customHeight="1" x14ac:dyDescent="0.3">
      <c r="A25" s="77" t="s">
        <v>123</v>
      </c>
      <c r="B25" s="126"/>
      <c r="C25" s="126"/>
      <c r="D25" s="126"/>
      <c r="E25" s="126"/>
    </row>
    <row r="26" spans="1:5" ht="37.5" customHeight="1" x14ac:dyDescent="0.3">
      <c r="A26" s="78" t="s">
        <v>124</v>
      </c>
      <c r="B26" s="78" t="s">
        <v>125</v>
      </c>
      <c r="C26" s="78" t="s">
        <v>126</v>
      </c>
      <c r="D26" s="78" t="s">
        <v>127</v>
      </c>
      <c r="E26" s="78" t="s">
        <v>128</v>
      </c>
    </row>
    <row r="27" spans="1:5" ht="27.75" customHeight="1" x14ac:dyDescent="0.3">
      <c r="A27" s="90"/>
      <c r="B27" s="90"/>
      <c r="C27" s="92"/>
      <c r="D27" s="92"/>
      <c r="E27" s="92"/>
    </row>
    <row r="28" spans="1:5" ht="14.4" x14ac:dyDescent="0.3">
      <c r="A28" s="127" t="s">
        <v>129</v>
      </c>
      <c r="B28" s="127"/>
      <c r="C28" s="127" t="s">
        <v>130</v>
      </c>
      <c r="D28" s="127"/>
      <c r="E28" s="127"/>
    </row>
    <row r="29" spans="1:5" ht="14.4" x14ac:dyDescent="0.3">
      <c r="A29" s="128"/>
      <c r="B29" s="128"/>
      <c r="C29" s="129"/>
      <c r="D29" s="129"/>
      <c r="E29" s="129"/>
    </row>
    <row r="30" spans="1:5" ht="42.75" customHeight="1" x14ac:dyDescent="0.3">
      <c r="A30" s="128"/>
      <c r="B30" s="128"/>
      <c r="C30" s="129"/>
      <c r="D30" s="129"/>
      <c r="E30" s="129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131</v>
      </c>
      <c r="B32" s="82"/>
      <c r="C32" s="81" t="s">
        <v>132</v>
      </c>
      <c r="D32" s="130"/>
      <c r="E32" s="131"/>
    </row>
    <row r="33" spans="1:5" ht="18" customHeight="1" x14ac:dyDescent="0.3">
      <c r="A33" s="81" t="s">
        <v>133</v>
      </c>
      <c r="B33" s="82"/>
      <c r="C33" s="83" t="s">
        <v>134</v>
      </c>
      <c r="D33" s="120" t="s">
        <v>141</v>
      </c>
      <c r="E33" s="121"/>
    </row>
    <row r="34" spans="1:5" ht="27.6" x14ac:dyDescent="0.3">
      <c r="A34" s="83" t="s">
        <v>135</v>
      </c>
      <c r="B34" s="82"/>
      <c r="C34" s="83" t="s">
        <v>136</v>
      </c>
      <c r="D34" s="122"/>
      <c r="E34" s="123"/>
    </row>
    <row r="35" spans="1:5" ht="27.6" x14ac:dyDescent="0.3">
      <c r="A35" s="83" t="s">
        <v>137</v>
      </c>
      <c r="B35" s="82"/>
      <c r="C35" s="83" t="s">
        <v>138</v>
      </c>
      <c r="D35" s="122"/>
      <c r="E35" s="123"/>
    </row>
    <row r="36" spans="1:5" ht="25.5" customHeight="1" x14ac:dyDescent="0.3">
      <c r="A36" s="84" t="s">
        <v>139</v>
      </c>
      <c r="B36" s="85"/>
      <c r="C36" s="84" t="s">
        <v>140</v>
      </c>
      <c r="D36" s="124"/>
      <c r="E36" s="125"/>
    </row>
    <row r="37" spans="1:5" ht="15" customHeight="1" x14ac:dyDescent="0.3">
      <c r="A37" s="86"/>
      <c r="B37" s="87"/>
      <c r="C37" s="87"/>
      <c r="D37" s="87"/>
      <c r="E37" s="88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13" sqref="G13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6"/>
    </row>
    <row r="2" spans="1:20" ht="18" x14ac:dyDescent="0.3">
      <c r="A2" s="2" t="s">
        <v>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20" x14ac:dyDescent="0.3">
      <c r="A3" s="97" t="s">
        <v>145</v>
      </c>
      <c r="B3" s="98"/>
      <c r="C3" s="98"/>
      <c r="D3" s="98"/>
      <c r="E3" s="98"/>
      <c r="F3" s="98"/>
      <c r="G3" s="98"/>
      <c r="H3" s="149" t="s">
        <v>146</v>
      </c>
      <c r="I3" s="150"/>
      <c r="J3" s="150"/>
      <c r="K3" s="150"/>
      <c r="L3" s="150"/>
      <c r="M3" s="150"/>
      <c r="N3" s="150"/>
      <c r="O3" s="150"/>
      <c r="P3" s="150"/>
      <c r="Q3" s="150"/>
      <c r="R3" s="151"/>
      <c r="S3" s="104"/>
      <c r="T3" s="99"/>
    </row>
    <row r="4" spans="1:20" ht="41.4" x14ac:dyDescent="0.3">
      <c r="A4" s="100" t="s">
        <v>4</v>
      </c>
      <c r="B4" s="11" t="s">
        <v>147</v>
      </c>
      <c r="C4" s="11" t="s">
        <v>0</v>
      </c>
      <c r="D4" s="11" t="s">
        <v>161</v>
      </c>
      <c r="E4" s="11" t="s">
        <v>148</v>
      </c>
      <c r="F4" s="11" t="s">
        <v>160</v>
      </c>
      <c r="G4" s="11" t="s">
        <v>159</v>
      </c>
      <c r="H4" s="11" t="s">
        <v>149</v>
      </c>
      <c r="I4" s="11" t="s">
        <v>150</v>
      </c>
      <c r="J4" s="11" t="s">
        <v>151</v>
      </c>
      <c r="K4" s="11" t="s">
        <v>152</v>
      </c>
      <c r="L4" s="11" t="s">
        <v>157</v>
      </c>
      <c r="M4" s="11" t="s">
        <v>153</v>
      </c>
      <c r="N4" s="11" t="s">
        <v>154</v>
      </c>
      <c r="O4" s="11" t="s">
        <v>155</v>
      </c>
      <c r="P4" s="11" t="s">
        <v>169</v>
      </c>
      <c r="Q4" s="11" t="s">
        <v>156</v>
      </c>
      <c r="R4" s="11" t="s">
        <v>170</v>
      </c>
      <c r="S4" s="11" t="s">
        <v>166</v>
      </c>
      <c r="T4" s="105" t="s">
        <v>158</v>
      </c>
    </row>
    <row r="5" spans="1:20" x14ac:dyDescent="0.3">
      <c r="A5" s="101">
        <v>1</v>
      </c>
      <c r="B5" s="115" t="s">
        <v>191</v>
      </c>
      <c r="C5" s="102" t="s">
        <v>190</v>
      </c>
      <c r="D5" s="13" t="s">
        <v>223</v>
      </c>
      <c r="E5" s="13" t="s">
        <v>220</v>
      </c>
      <c r="F5" s="13" t="s">
        <v>221</v>
      </c>
      <c r="G5" s="26" t="s">
        <v>231</v>
      </c>
      <c r="H5" s="113">
        <v>0</v>
      </c>
      <c r="I5" s="113">
        <v>2400</v>
      </c>
      <c r="J5" s="113">
        <v>0</v>
      </c>
      <c r="K5" s="113">
        <v>0</v>
      </c>
      <c r="L5" s="113">
        <v>0</v>
      </c>
      <c r="M5" s="113">
        <v>0</v>
      </c>
      <c r="N5" s="113">
        <v>0</v>
      </c>
      <c r="O5" s="113">
        <v>0</v>
      </c>
      <c r="P5" s="114">
        <v>2400</v>
      </c>
      <c r="Q5" s="113">
        <v>0</v>
      </c>
      <c r="R5" s="114">
        <v>2400</v>
      </c>
      <c r="S5" s="103"/>
      <c r="T5" s="93" t="s">
        <v>224</v>
      </c>
    </row>
  </sheetData>
  <autoFilter ref="A4:T4" xr:uid="{C2DC75BA-5745-48E8-A545-CF1D6EC81E0B}"/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X6"/>
  <sheetViews>
    <sheetView showGridLines="0" topLeftCell="L1" zoomScaleNormal="100" workbookViewId="0">
      <pane ySplit="4" topLeftCell="A5" activePane="bottomLeft" state="frozen"/>
      <selection pane="bottomLeft" activeCell="D6" sqref="D6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3" width="16" style="36" customWidth="1"/>
    <col min="24" max="24" width="43.77734375" style="36" customWidth="1"/>
    <col min="25" max="16384" width="8.77734375" style="36"/>
  </cols>
  <sheetData>
    <row r="1" spans="1:24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38"/>
    </row>
    <row r="2" spans="1:24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8"/>
    </row>
    <row r="3" spans="1:24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0"/>
      <c r="X3" s="41"/>
    </row>
    <row r="4" spans="1:24" ht="41.4" x14ac:dyDescent="0.3">
      <c r="A4" s="9" t="s">
        <v>4</v>
      </c>
      <c r="B4" s="10" t="s">
        <v>88</v>
      </c>
      <c r="C4" s="10" t="s">
        <v>87</v>
      </c>
      <c r="D4" s="11" t="s">
        <v>24</v>
      </c>
      <c r="E4" s="11" t="s">
        <v>86</v>
      </c>
      <c r="F4" s="11" t="s">
        <v>89</v>
      </c>
      <c r="G4" s="11" t="s">
        <v>90</v>
      </c>
      <c r="H4" s="11" t="s">
        <v>91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79</v>
      </c>
      <c r="S4" s="10" t="s">
        <v>80</v>
      </c>
      <c r="T4" s="10" t="s">
        <v>81</v>
      </c>
      <c r="U4" s="10" t="s">
        <v>82</v>
      </c>
      <c r="V4" s="152" t="s">
        <v>236</v>
      </c>
      <c r="W4" s="109" t="s">
        <v>176</v>
      </c>
      <c r="X4" s="10" t="s">
        <v>34</v>
      </c>
    </row>
    <row r="5" spans="1:24" ht="82.8" x14ac:dyDescent="0.3">
      <c r="A5" s="12">
        <v>1</v>
      </c>
      <c r="B5" s="3" t="s">
        <v>191</v>
      </c>
      <c r="C5" s="13" t="s">
        <v>190</v>
      </c>
      <c r="D5" s="26" t="s">
        <v>231</v>
      </c>
      <c r="E5" s="14">
        <v>45752</v>
      </c>
      <c r="F5" s="13" t="s">
        <v>223</v>
      </c>
      <c r="G5" s="13" t="s">
        <v>220</v>
      </c>
      <c r="H5" s="13" t="s">
        <v>221</v>
      </c>
      <c r="I5" s="13" t="s">
        <v>195</v>
      </c>
      <c r="J5" s="13" t="s">
        <v>198</v>
      </c>
      <c r="K5" s="13" t="s">
        <v>203</v>
      </c>
      <c r="L5" s="15" t="s">
        <v>222</v>
      </c>
      <c r="M5" s="14">
        <v>44918</v>
      </c>
      <c r="N5" s="13">
        <v>44040</v>
      </c>
      <c r="O5" s="13">
        <v>2400</v>
      </c>
      <c r="P5" s="16" t="s">
        <v>219</v>
      </c>
      <c r="Q5" s="16">
        <v>45601</v>
      </c>
      <c r="R5" s="13">
        <v>2400</v>
      </c>
      <c r="S5" s="13">
        <v>0</v>
      </c>
      <c r="T5" s="13">
        <v>0</v>
      </c>
      <c r="U5" s="13">
        <f>R5-(S5+T5)</f>
        <v>2400</v>
      </c>
      <c r="V5" s="13" t="s">
        <v>235</v>
      </c>
      <c r="W5" s="4" t="s">
        <v>217</v>
      </c>
      <c r="X5" s="17" t="s">
        <v>233</v>
      </c>
    </row>
    <row r="6" spans="1:24" x14ac:dyDescent="0.3">
      <c r="C6" s="36" t="s">
        <v>238</v>
      </c>
      <c r="D6" s="36" t="s">
        <v>237</v>
      </c>
    </row>
  </sheetData>
  <conditionalFormatting sqref="L5">
    <cfRule type="duplicateValues" dxfId="0" priority="2" stopIfTrue="1"/>
  </conditionalFormatting>
  <dataValidations count="3">
    <dataValidation type="list" allowBlank="1" showInputMessage="1" showErrorMessage="1" sqref="P5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" xr:uid="{1DCC5922-6094-4B67-9DD4-674F72F1659B}"/>
    <dataValidation type="list" allowBlank="1" showInputMessage="1" showErrorMessage="1" sqref="W5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A35D9-D139-4D95-AEF9-E384CAB62631}">
  <dimension ref="A1"/>
  <sheetViews>
    <sheetView topLeftCell="A22" workbookViewId="0">
      <selection activeCell="B32" sqref="B3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8507A-5B90-44F5-9B7C-25766B6850FA}">
  <dimension ref="A1"/>
  <sheetViews>
    <sheetView tabSelected="1" topLeftCell="A20" workbookViewId="0">
      <selection activeCell="B33" sqref="B33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6"/>
  <sheetViews>
    <sheetView showGridLines="0" zoomScaleNormal="100" workbookViewId="0">
      <pane ySplit="5" topLeftCell="A6" activePane="bottomLeft" state="frozen"/>
      <selection pane="bottomLeft" activeCell="A6" sqref="A6"/>
    </sheetView>
  </sheetViews>
  <sheetFormatPr defaultColWidth="8.77734375" defaultRowHeight="14.4" x14ac:dyDescent="0.3"/>
  <cols>
    <col min="1" max="1" width="8.88671875" style="30" bestFit="1" customWidth="1"/>
    <col min="2" max="8" width="8.77734375" style="30"/>
    <col min="9" max="9" width="8.88671875" style="30" bestFit="1" customWidth="1"/>
    <col min="10" max="10" width="8.77734375" style="30"/>
    <col min="11" max="11" width="8.88671875" style="30" bestFit="1" customWidth="1"/>
    <col min="12" max="13" width="8.77734375" style="30"/>
    <col min="14" max="14" width="8.88671875" style="30" bestFit="1" customWidth="1"/>
    <col min="15" max="15" width="8.77734375" style="30"/>
    <col min="16" max="16" width="8.88671875" style="30" bestFit="1" customWidth="1"/>
    <col min="17" max="22" width="8.77734375" style="30"/>
    <col min="23" max="23" width="8.88671875" style="30" bestFit="1" customWidth="1"/>
    <col min="24" max="24" width="8.77734375" style="30"/>
    <col min="25" max="25" width="10" style="30" bestFit="1" customWidth="1"/>
    <col min="26" max="27" width="8.77734375" style="30"/>
    <col min="28" max="28" width="8.88671875" style="30" bestFit="1" customWidth="1"/>
    <col min="29" max="29" width="8.77734375" style="30"/>
    <col min="30" max="30" width="8.88671875" style="30" bestFit="1" customWidth="1"/>
    <col min="31" max="35" width="8.77734375" style="30"/>
    <col min="36" max="37" width="8.88671875" style="30" bestFit="1" customWidth="1"/>
    <col min="38" max="38" width="8.77734375" style="30"/>
    <col min="39" max="48" width="8.88671875" style="30" bestFit="1" customWidth="1"/>
    <col min="49" max="52" width="8.77734375" style="30"/>
    <col min="53" max="53" width="8.88671875" style="30" bestFit="1" customWidth="1"/>
    <col min="54" max="54" width="8.77734375" style="30"/>
    <col min="55" max="55" width="8.88671875" style="30" bestFit="1" customWidth="1"/>
    <col min="56" max="57" width="24.21875" style="30" customWidth="1"/>
    <col min="58" max="58" width="19.44140625" style="30" customWidth="1"/>
    <col min="59" max="59" width="27.44140625" style="30" customWidth="1"/>
    <col min="60" max="60" width="27" style="30" customWidth="1"/>
    <col min="61" max="61" width="18.5546875" style="30" customWidth="1"/>
    <col min="62" max="62" width="24" style="30" customWidth="1"/>
    <col min="63" max="63" width="20.77734375" style="30" customWidth="1"/>
    <col min="64" max="64" width="40.44140625" style="30" customWidth="1"/>
    <col min="65" max="16384" width="8.77734375" style="30"/>
  </cols>
  <sheetData>
    <row r="1" spans="1:64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171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172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180</v>
      </c>
      <c r="B5" s="19" t="s">
        <v>6</v>
      </c>
      <c r="C5" s="19" t="s">
        <v>5</v>
      </c>
      <c r="D5" s="19" t="s">
        <v>107</v>
      </c>
      <c r="E5" s="19" t="s">
        <v>106</v>
      </c>
      <c r="F5" s="19" t="s">
        <v>35</v>
      </c>
      <c r="G5" s="19" t="s">
        <v>1</v>
      </c>
      <c r="H5" s="19" t="s">
        <v>36</v>
      </c>
      <c r="I5" s="19" t="s">
        <v>37</v>
      </c>
      <c r="J5" s="19" t="s">
        <v>38</v>
      </c>
      <c r="K5" s="19" t="s">
        <v>39</v>
      </c>
      <c r="L5" s="19" t="s">
        <v>40</v>
      </c>
      <c r="M5" s="19" t="s">
        <v>41</v>
      </c>
      <c r="N5" s="19" t="s">
        <v>42</v>
      </c>
      <c r="O5" s="19" t="s">
        <v>25</v>
      </c>
      <c r="P5" s="19" t="s">
        <v>43</v>
      </c>
      <c r="Q5" s="19" t="s">
        <v>44</v>
      </c>
      <c r="R5" s="19" t="s">
        <v>45</v>
      </c>
      <c r="S5" s="19" t="s">
        <v>181</v>
      </c>
      <c r="T5" s="19" t="s">
        <v>182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183</v>
      </c>
      <c r="AG5" s="19" t="s">
        <v>184</v>
      </c>
      <c r="AH5" s="19" t="s">
        <v>185</v>
      </c>
      <c r="AI5" s="19" t="s">
        <v>57</v>
      </c>
      <c r="AJ5" s="19" t="s">
        <v>58</v>
      </c>
      <c r="AK5" s="19" t="s">
        <v>59</v>
      </c>
      <c r="AL5" s="19" t="s">
        <v>60</v>
      </c>
      <c r="AM5" s="19" t="s">
        <v>61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66</v>
      </c>
      <c r="AS5" s="19" t="s">
        <v>67</v>
      </c>
      <c r="AT5" s="19" t="s">
        <v>68</v>
      </c>
      <c r="AU5" s="19" t="s">
        <v>69</v>
      </c>
      <c r="AV5" s="19" t="s">
        <v>70</v>
      </c>
      <c r="AW5" s="19" t="s">
        <v>71</v>
      </c>
      <c r="AX5" s="19" t="s">
        <v>72</v>
      </c>
      <c r="AY5" s="19" t="s">
        <v>73</v>
      </c>
      <c r="AZ5" s="19" t="s">
        <v>74</v>
      </c>
      <c r="BA5" s="19" t="s">
        <v>75</v>
      </c>
      <c r="BB5" s="19" t="s">
        <v>184</v>
      </c>
      <c r="BC5" s="19" t="s">
        <v>75</v>
      </c>
      <c r="BD5" s="20" t="s">
        <v>142</v>
      </c>
      <c r="BE5" s="20" t="s">
        <v>173</v>
      </c>
      <c r="BF5" s="20" t="s">
        <v>101</v>
      </c>
      <c r="BG5" s="20" t="s">
        <v>84</v>
      </c>
      <c r="BH5" s="20" t="s">
        <v>174</v>
      </c>
      <c r="BI5" s="20" t="s">
        <v>83</v>
      </c>
      <c r="BJ5" s="20" t="s">
        <v>175</v>
      </c>
      <c r="BK5" s="20" t="s">
        <v>104</v>
      </c>
      <c r="BL5" s="20" t="s">
        <v>76</v>
      </c>
    </row>
    <row r="6" spans="1:64" ht="82.8" x14ac:dyDescent="0.3">
      <c r="A6" s="116">
        <v>1</v>
      </c>
      <c r="B6" s="116" t="s">
        <v>186</v>
      </c>
      <c r="C6" s="116" t="s">
        <v>187</v>
      </c>
      <c r="D6" s="116" t="s">
        <v>188</v>
      </c>
      <c r="E6" s="116" t="s">
        <v>189</v>
      </c>
      <c r="F6" s="116" t="s">
        <v>190</v>
      </c>
      <c r="G6" s="116" t="s">
        <v>191</v>
      </c>
      <c r="H6" s="116" t="s">
        <v>190</v>
      </c>
      <c r="I6" s="116">
        <v>148434</v>
      </c>
      <c r="J6" s="116" t="s">
        <v>192</v>
      </c>
      <c r="K6" s="116">
        <v>148434</v>
      </c>
      <c r="L6" s="116" t="s">
        <v>193</v>
      </c>
      <c r="M6" s="116" t="s">
        <v>194</v>
      </c>
      <c r="N6" s="116">
        <v>251611</v>
      </c>
      <c r="O6" s="116" t="s">
        <v>195</v>
      </c>
      <c r="P6" s="116">
        <v>330558</v>
      </c>
      <c r="Q6" s="116" t="s">
        <v>196</v>
      </c>
      <c r="R6" s="116" t="s">
        <v>197</v>
      </c>
      <c r="S6" s="116" t="s">
        <v>198</v>
      </c>
      <c r="T6" s="116" t="s">
        <v>199</v>
      </c>
      <c r="U6" s="116" t="s">
        <v>200</v>
      </c>
      <c r="V6" s="116" t="s">
        <v>201</v>
      </c>
      <c r="W6" s="116">
        <v>541</v>
      </c>
      <c r="X6" s="116" t="s">
        <v>202</v>
      </c>
      <c r="Y6" s="116">
        <v>349986385</v>
      </c>
      <c r="Z6" s="116" t="s">
        <v>203</v>
      </c>
      <c r="AA6" s="116" t="s">
        <v>204</v>
      </c>
      <c r="AB6" s="117">
        <v>44040</v>
      </c>
      <c r="AC6" s="116" t="s">
        <v>205</v>
      </c>
      <c r="AD6" s="116">
        <v>24</v>
      </c>
      <c r="AE6" s="116" t="s">
        <v>206</v>
      </c>
      <c r="AF6" s="116" t="s">
        <v>207</v>
      </c>
      <c r="AG6" s="116" t="s">
        <v>208</v>
      </c>
      <c r="AH6" s="116" t="s">
        <v>209</v>
      </c>
      <c r="AI6" s="116" t="s">
        <v>210</v>
      </c>
      <c r="AJ6" s="117">
        <v>1922</v>
      </c>
      <c r="AK6" s="117">
        <v>2400</v>
      </c>
      <c r="AL6" s="116" t="s">
        <v>211</v>
      </c>
      <c r="AM6" s="117">
        <v>41689.9</v>
      </c>
      <c r="AN6" s="117">
        <v>13032.1</v>
      </c>
      <c r="AO6" s="117">
        <v>54722</v>
      </c>
      <c r="AP6" s="117">
        <v>2350.1</v>
      </c>
      <c r="AQ6" s="117">
        <v>49.9</v>
      </c>
      <c r="AR6" s="117">
        <v>2400</v>
      </c>
      <c r="AS6" s="117">
        <v>2350.1</v>
      </c>
      <c r="AT6" s="117">
        <v>49.9</v>
      </c>
      <c r="AU6" s="117">
        <v>2400</v>
      </c>
      <c r="AV6" s="116">
        <v>28</v>
      </c>
      <c r="AW6" s="116"/>
      <c r="AX6" s="116" t="s">
        <v>212</v>
      </c>
      <c r="AY6" s="116" t="s">
        <v>213</v>
      </c>
      <c r="AZ6" s="116"/>
      <c r="BA6" s="117">
        <v>0</v>
      </c>
      <c r="BB6" s="116" t="s">
        <v>208</v>
      </c>
      <c r="BC6" s="117">
        <v>0</v>
      </c>
      <c r="BD6" s="107">
        <v>45752</v>
      </c>
      <c r="BE6" s="107" t="s">
        <v>214</v>
      </c>
      <c r="BF6" s="106" t="s">
        <v>215</v>
      </c>
      <c r="BG6" s="106" t="s">
        <v>216</v>
      </c>
      <c r="BH6" s="4" t="s">
        <v>217</v>
      </c>
      <c r="BI6" s="106" t="s">
        <v>234</v>
      </c>
      <c r="BJ6" s="106" t="s">
        <v>230</v>
      </c>
      <c r="BK6" s="106">
        <v>2400</v>
      </c>
      <c r="BL6" s="4" t="s">
        <v>218</v>
      </c>
    </row>
  </sheetData>
  <autoFilter ref="A5:BL5" xr:uid="{0739AAAC-89A0-4907-B1C9-C9A11AC67F15}"/>
  <dataValidations count="4">
    <dataValidation type="list" allowBlank="1" showInputMessage="1" showErrorMessage="1" sqref="BI6" xr:uid="{397AEF20-539F-495D-9959-D5A621024D50}">
      <formula1>"Yes,No,NA"</formula1>
    </dataValidation>
    <dataValidation type="list" allowBlank="1" showInputMessage="1" showErrorMessage="1" sqref="BF6" xr:uid="{F030BC52-3C1A-40BB-A75B-95D9751284BF}">
      <formula1>"Visited,Not Visited"</formula1>
    </dataValidation>
    <dataValidation type="list" allowBlank="1" showInputMessage="1" showErrorMessage="1" sqref="BG6" xr:uid="{453790B9-7B1D-4ADC-BACF-01326174E963}">
      <formula1>"Borrower,Borrower Not Available,Borrower Migrated,Borrower Family Member"</formula1>
    </dataValidation>
    <dataValidation type="list" allowBlank="1" showInputMessage="1" showErrorMessage="1" sqref="BH6" xr:uid="{DFA4115D-2064-474D-89B0-1621852EF58A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92</v>
      </c>
    </row>
    <row r="2" spans="1:1" x14ac:dyDescent="0.3">
      <c r="A2" s="34" t="s">
        <v>94</v>
      </c>
    </row>
    <row r="3" spans="1:1" x14ac:dyDescent="0.3">
      <c r="A3" s="34" t="s">
        <v>95</v>
      </c>
    </row>
    <row r="4" spans="1:1" x14ac:dyDescent="0.3">
      <c r="A4" s="34" t="s">
        <v>102</v>
      </c>
    </row>
    <row r="5" spans="1:1" x14ac:dyDescent="0.3">
      <c r="A5" s="34" t="s">
        <v>103</v>
      </c>
    </row>
    <row r="6" spans="1:1" x14ac:dyDescent="0.3">
      <c r="A6" s="34" t="s">
        <v>96</v>
      </c>
    </row>
    <row r="7" spans="1:1" x14ac:dyDescent="0.3">
      <c r="A7" s="34" t="s">
        <v>97</v>
      </c>
    </row>
    <row r="8" spans="1:1" x14ac:dyDescent="0.3">
      <c r="A8" s="34" t="s">
        <v>98</v>
      </c>
    </row>
    <row r="9" spans="1:1" x14ac:dyDescent="0.3">
      <c r="A9" s="34" t="s">
        <v>99</v>
      </c>
    </row>
    <row r="10" spans="1:1" x14ac:dyDescent="0.3">
      <c r="A10" s="34" t="s">
        <v>100</v>
      </c>
    </row>
    <row r="11" spans="1:1" x14ac:dyDescent="0.3">
      <c r="A11" s="34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Fraud Investigation Report(CLV)</vt:lpstr>
      <vt:lpstr>Physical Cash</vt:lpstr>
      <vt:lpstr>Staff Cash Embezzlement</vt:lpstr>
      <vt:lpstr>Borrower Wise Details</vt:lpstr>
      <vt:lpstr>Sheet1</vt:lpstr>
      <vt:lpstr>Sheet2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Pavithra Lingutla</cp:lastModifiedBy>
  <cp:lastPrinted>2023-06-09T13:28:17Z</cp:lastPrinted>
  <dcterms:created xsi:type="dcterms:W3CDTF">2023-04-07T11:05:50Z</dcterms:created>
  <dcterms:modified xsi:type="dcterms:W3CDTF">2025-07-18T06:49:04Z</dcterms:modified>
</cp:coreProperties>
</file>