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005/"/>
    </mc:Choice>
  </mc:AlternateContent>
  <xr:revisionPtr revIDLastSave="276" documentId="13_ncr:1_{E7BA77E3-0037-4D2F-9144-89D86576AA08}" xr6:coauthVersionLast="47" xr6:coauthVersionMax="47" xr10:uidLastSave="{6E89A11C-C8CC-4468-BC1F-18A9EE9A24F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<sst xmlns="http://schemas.openxmlformats.org/spreadsheetml/2006/main" count="958" uniqueCount="480">
  <si>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</si>
  <si>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</si>
  <si>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</si>
  <si>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</si>
  <si>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</si>
  <si>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</si>
  <si>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</si>
  <si>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</si>
  <si>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</si>
  <si>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</si>
  <si>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</si>
  <si>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</si>
  <si>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</si>
  <si>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</si>
  <si>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</si>
  <si>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</si>
  <si>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</si>
  <si>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</si>
  <si>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</si>
  <si>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</si>
  <si>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</si>
  <si>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</si>
  <si>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</si>
  <si>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</si>
  <si>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</si>
  <si>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</si>
  <si>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</si>
  <si>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</si>
  <si>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</si>
  <si>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</si>
  <si>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</si>
  <si>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</si>
  <si>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</si>
  <si>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</si>
  <si>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</si>
  <si>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</si>
  <si>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</si>
  <si>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</si>
  <si>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</si>
  <si>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</si>
  <si>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</si>
  <si>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</si>
  <si>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</si>
  <si>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</si>
  <si>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</si>
  <si>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</si>
  <si>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</si>
  <si>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</si>
  <si>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</si>
  <si>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</si>
  <si>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</si>
  <si>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</si>
  <si>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</si>
  <si>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</si>
  <si>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</si>
  <si>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</si>
  <si>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</si>
  <si>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</si>
  <si>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</si>
  <si>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</si>
  <si>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</si>
  <si>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</si>
  <si>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</si>
  <si>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</si>
  <si>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</si>
  <si>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</si>
  <si>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</si>
  <si>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</si>
  <si>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</si>
  <si>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</si>
  <si>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</si>
  <si>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</si>
  <si>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</si>
  <si>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</si>
  <si>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</si>
  <si>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</si>
  <si>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</si>
  <si>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</si>
  <si>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</si>
  <si>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</si>
  <si>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</si>
  <si>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</si>
  <si>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</si>
  <si>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</si>
  <si>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</si>
  <si>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</si>
  <si>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</si>
  <si>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</si>
  <si>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</si>
  <si>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</si>
  <si>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</si>
  <si>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</si>
  <si>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</si>
  <si>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</si>
  <si>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</si>
  <si>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</si>
  <si>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</si>
  <si>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</si>
  <si>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</si>
  <si>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</si>
  <si>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</si>
  <si>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</si>
  <si>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</si>
  <si>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</si>
  <si>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</si>
  <si>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</si>
  <si>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</si>
  <si>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</si>
  <si>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</si>
  <si>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</si>
  <si>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</si>
  <si>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</si>
  <si>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</si>
  <si>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</si>
  <si>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</si>
  <si>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</si>
  <si>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</si>
  <si>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</si>
  <si>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</si>
  <si>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</si>
  <si>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</si>
  <si>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</si>
  <si>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</si>
  <si>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</si>
  <si>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</si>
  <si>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</si>
  <si>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</si>
  <si>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</si>
  <si>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</si>
  <si>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</si>
  <si>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</si>
  <si>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</si>
  <si>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</si>
  <si>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</si>
  <si>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</si>
  <si>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</si>
  <si>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</si>
  <si>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</si>
  <si>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</si>
  <si>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</si>
  <si>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</si>
  <si>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</si>
  <si>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</si>
  <si>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</si>
  <si>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</si>
  <si>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</si>
  <si>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</si>
  <si>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</si>
  <si>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</si>
  <si>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</si>
  <si>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</si>
  <si>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</si>
  <si>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</si>
  <si>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</si>
  <si>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</si>
  <si>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</si>
  <si>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</si>
  <si>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</si>
  <si>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</si>
  <si>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</si>
  <si>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</si>
  <si>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</si>
  <si>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</si>
  <si>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</si>
  <si>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</si>
  <si>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</si>
  <si>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</si>
  <si>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</si>
  <si>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</si>
  <si>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</si>
  <si>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</si>
  <si>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</si>
  <si>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</si>
  <si>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</si>
  <si>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</si>
  <si>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</si>
  <si>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</si>
  <si>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</si>
  <si>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</si>
  <si>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</si>
  <si>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</si>
  <si>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</si>
  <si>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</si>
  <si>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</si>
  <si>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</si>
  <si>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</si>
  <si>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</si>
  <si>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</si>
  <si>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</si>
  <si>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</si>
  <si>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</si>
  <si>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</si>
  <si>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</si>
  <si>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</si>
  <si>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</si>
  <si>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</si>
  <si>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</si>
  <si>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</si>
  <si>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</si>
  <si>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</si>
  <si>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</si>
  <si>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</si>
  <si>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</si>
  <si>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</si>
  <si>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</si>
  <si>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</si>
  <si>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</si>
  <si>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</si>
  <si>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</si>
  <si>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</si>
  <si>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</si>
  <si>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</si>
  <si>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</si>
  <si>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</si>
  <si>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</si>
  <si>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</si>
  <si>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</si>
  <si>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</si>
  <si>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</si>
  <si>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</si>
  <si>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</si>
  <si>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</si>
  <si>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</si>
  <si>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</si>
  <si>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</si>
  <si>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</si>
  <si>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</si>
  <si>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</si>
  <si>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</si>
  <si>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</si>
  <si>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</si>
  <si>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</si>
  <si>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</si>
  <si>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</si>
  <si>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</si>
  <si>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</si>
  <si>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</si>
  <si>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</si>
  <si>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</si>
  <si>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</si>
  <si>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</si>
  <si>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</si>
  <si>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</si>
  <si>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</si>
  <si>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</si>
  <si>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</si>
  <si>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</si>
  <si>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</si>
  <si>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</si>
  <si>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</si>
  <si>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</si>
  <si>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</si>
  <si>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</si>
  <si>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</si>
  <si>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</si>
  <si>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</si>
  <si>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Dhaka</t>
  </si>
  <si>
    <t>Muzaffarpur</t>
  </si>
  <si>
    <t>Bihar</t>
  </si>
  <si>
    <t>Dual Staff</t>
  </si>
  <si>
    <t>L</t>
  </si>
  <si>
    <t>Available &amp; Updated</t>
  </si>
  <si>
    <t>R</t>
  </si>
  <si>
    <t>Sunil Kumar Yadav/SF0097094</t>
  </si>
  <si>
    <t>Rakesh Kumar Singh/SF007606</t>
  </si>
  <si>
    <t>Saketnath Thakur/SF0062081</t>
  </si>
  <si>
    <t>Durgesh Kumar/SF0097143</t>
  </si>
  <si>
    <t>Dharamveer Singh</t>
  </si>
  <si>
    <t>SF0099886</t>
  </si>
  <si>
    <t>Lalbabu Kumar</t>
  </si>
  <si>
    <t>SF0090771</t>
  </si>
  <si>
    <t>LO</t>
  </si>
  <si>
    <t>SBM</t>
  </si>
  <si>
    <t>BH2985</t>
  </si>
  <si>
    <t>Sitamarhi</t>
  </si>
  <si>
    <t>North</t>
  </si>
  <si>
    <t>East</t>
  </si>
  <si>
    <t>Sapahi</t>
  </si>
  <si>
    <t>SF0097747</t>
  </si>
  <si>
    <t>Rajesh Kumar</t>
  </si>
  <si>
    <t>guriya</t>
  </si>
  <si>
    <t>Chetana</t>
  </si>
  <si>
    <t>SID951375188539</t>
  </si>
  <si>
    <t>OBC</t>
  </si>
  <si>
    <t>HINDU</t>
  </si>
  <si>
    <t>Agriculture &amp; Farming</t>
  </si>
  <si>
    <t>SIMA KUMARI</t>
  </si>
  <si>
    <t>Bairgania</t>
  </si>
  <si>
    <t>SF0080953</t>
  </si>
  <si>
    <t>Rahul Kumar</t>
  </si>
  <si>
    <t>Bairgania  C81</t>
  </si>
  <si>
    <t>Bairgania  C81 Musha Chouk Haeve1</t>
  </si>
  <si>
    <t>SSF4346756</t>
  </si>
  <si>
    <t>Animal Feed And Fodder</t>
  </si>
  <si>
    <t>GAURI DEVI</t>
  </si>
  <si>
    <t>Bairgania  C49</t>
  </si>
  <si>
    <t>Bairgania  C49 Radhe Shyam 61</t>
  </si>
  <si>
    <t>SSF2969819</t>
  </si>
  <si>
    <t>MUSLIM</t>
  </si>
  <si>
    <t>SABRUN NESHA</t>
  </si>
  <si>
    <t>Jhit Kahjya</t>
  </si>
  <si>
    <t>649459</t>
  </si>
  <si>
    <t>chanda</t>
  </si>
  <si>
    <t>SID951375349947</t>
  </si>
  <si>
    <t>SHAMDA KHATUN</t>
  </si>
  <si>
    <t>Bairgania  C49 Radhe Shyam 11</t>
  </si>
  <si>
    <t>SSF2967555</t>
  </si>
  <si>
    <t>TASKAR JAHAN</t>
  </si>
  <si>
    <t>Lalbabu Ram</t>
  </si>
  <si>
    <t>Bairgania  C38</t>
  </si>
  <si>
    <t>Bairgania  C38 Bina1</t>
  </si>
  <si>
    <t>SSF2855529</t>
  </si>
  <si>
    <t>SARITA DEVI</t>
  </si>
  <si>
    <t>Bairgania  C26</t>
  </si>
  <si>
    <t>Bairgania  C26 Veer Group1</t>
  </si>
  <si>
    <t>SSF3066928</t>
  </si>
  <si>
    <t>EBC</t>
  </si>
  <si>
    <t>Animal Husbandry &amp; Poultry</t>
  </si>
  <si>
    <t>MIRA KUMARI SHRIVASTAVA</t>
  </si>
  <si>
    <t>655897</t>
  </si>
  <si>
    <t>sitara</t>
  </si>
  <si>
    <t>SSF4157195</t>
  </si>
  <si>
    <t>Snacks Vending</t>
  </si>
  <si>
    <t>ARTI KUMARI</t>
  </si>
  <si>
    <t>Malkauniya</t>
  </si>
  <si>
    <t>568362 mathiya</t>
  </si>
  <si>
    <t>568362 mathiya Tara Mathiya Mohan1</t>
  </si>
  <si>
    <t>SSF4551727</t>
  </si>
  <si>
    <t>SAJNA KHATOON</t>
  </si>
  <si>
    <t>12-Dec-2023</t>
  </si>
  <si>
    <t>06</t>
  </si>
  <si>
    <t>2</t>
  </si>
  <si>
    <t>6.40 Yrs</t>
  </si>
  <si>
    <t>03 Aug 2019</t>
  </si>
  <si>
    <t>&gt; 6 to 10 Years</t>
  </si>
  <si>
    <t>06-Jan-2024</t>
  </si>
  <si>
    <t>10-Dec-2025</t>
  </si>
  <si>
    <t>03-Jun-2024</t>
  </si>
  <si>
    <t>09</t>
  </si>
  <si>
    <t>2.78 Yrs</t>
  </si>
  <si>
    <t>21 Aug 2023</t>
  </si>
  <si>
    <t>&gt; 2 to 4 Years</t>
  </si>
  <si>
    <t>09-Jul-2024</t>
  </si>
  <si>
    <t>23-Oct-2025</t>
  </si>
  <si>
    <t>01-Jun-2024</t>
  </si>
  <si>
    <t>08</t>
  </si>
  <si>
    <t>3.54 Yrs</t>
  </si>
  <si>
    <t>18 Nov 2022</t>
  </si>
  <si>
    <t>08-Jul-2024</t>
  </si>
  <si>
    <t>18-Dec-2025</t>
  </si>
  <si>
    <t>03-Apr-2024</t>
  </si>
  <si>
    <t>4</t>
  </si>
  <si>
    <t>6.59 Yrs</t>
  </si>
  <si>
    <t>26 Nov 2020</t>
  </si>
  <si>
    <t>08-May-2024</t>
  </si>
  <si>
    <t>08-Dec-2025</t>
  </si>
  <si>
    <t>25-Sep-2025</t>
  </si>
  <si>
    <t>07</t>
  </si>
  <si>
    <t>GL-2</t>
  </si>
  <si>
    <t>3.64 Yrs</t>
  </si>
  <si>
    <t>13 Oct 2022</t>
  </si>
  <si>
    <t>07-Jul-2024</t>
  </si>
  <si>
    <t>07-Dec-2025</t>
  </si>
  <si>
    <t>06-Jul-2024</t>
  </si>
  <si>
    <t>3.46 Yrs</t>
  </si>
  <si>
    <t>16 Dec 2022</t>
  </si>
  <si>
    <t>09-Aug-2024</t>
  </si>
  <si>
    <t>12-Dec-2025</t>
  </si>
  <si>
    <t>01-Aug-2024</t>
  </si>
  <si>
    <t>2.87 Yrs</t>
  </si>
  <si>
    <t>18 Jul 2023</t>
  </si>
  <si>
    <t>08-Sep-2024</t>
  </si>
  <si>
    <t>09-Dec-2025</t>
  </si>
  <si>
    <t>02-Sep-2024</t>
  </si>
  <si>
    <t>2.70 Yrs</t>
  </si>
  <si>
    <t>20 Sep 2023</t>
  </si>
  <si>
    <t>06-Oct-2024</t>
  </si>
  <si>
    <t>06-Jan-2026</t>
  </si>
  <si>
    <t>Close</t>
  </si>
  <si>
    <t>Open</t>
  </si>
  <si>
    <t>8409693514</t>
  </si>
  <si>
    <t>9546165131</t>
  </si>
  <si>
    <t>9508105705</t>
  </si>
  <si>
    <t>9987875743</t>
  </si>
  <si>
    <t>9199348548</t>
  </si>
  <si>
    <t>9955553770</t>
  </si>
  <si>
    <t>7481830164</t>
  </si>
  <si>
    <t>6287300915</t>
  </si>
  <si>
    <t>8409108725</t>
  </si>
  <si>
    <t>As per Borrower No Evidence.</t>
  </si>
  <si>
    <t>FN26-27-00005</t>
  </si>
  <si>
    <t>Jitenrda Kumar</t>
  </si>
  <si>
    <t>SF0075200</t>
  </si>
  <si>
    <t>CA</t>
  </si>
  <si>
    <t>FIR Not Filled</t>
  </si>
  <si>
    <t>Completed-Report Submitted</t>
  </si>
  <si>
    <t>Durgesh Kumar</t>
  </si>
  <si>
    <t>Sunil Kumar Yadav</t>
  </si>
  <si>
    <t>SF0097094</t>
  </si>
  <si>
    <t>Borrower Maigrate</t>
  </si>
  <si>
    <t>EMI collected from Borrower by Jitenrda Kumar/SF0075200 on Dated-06/10/2024 but not posted.After CSS verification amount posted by HO.</t>
  </si>
  <si>
    <t>Sensetive Area.</t>
  </si>
  <si>
    <t>18-Mar-2026</t>
  </si>
  <si>
    <t>CSS</t>
  </si>
  <si>
    <t>Deepak Kujur</t>
  </si>
  <si>
    <t>Terminated</t>
  </si>
  <si>
    <t>CSS team raised a complain that Staff Jitendra Kumar/SF0075200 had collected the EMI amount and not posted in Fimo.
The Comaplain team register a complain vide complain no- FN26-27-00005.
FRM team conduct a case load verification and identified that total Rs.2780 amount collected from borrower but  amount not posted in Fimo .Total Fraud amount is-Rs.2780/-</t>
  </si>
  <si>
    <t>SF0097143</t>
  </si>
  <si>
    <t>Bhatullya</t>
  </si>
  <si>
    <t>Bhatullya C6</t>
  </si>
  <si>
    <t>Bhatullya C6 Babita1</t>
  </si>
  <si>
    <t>SSF2457851</t>
  </si>
  <si>
    <t>KAUSHLYA DEVI</t>
  </si>
  <si>
    <t>Barharwa Lakhansen</t>
  </si>
  <si>
    <t>SF0075700</t>
  </si>
  <si>
    <t>Pawan kumar</t>
  </si>
  <si>
    <t>695288</t>
  </si>
  <si>
    <t>neharu</t>
  </si>
  <si>
    <t>SID951375796835</t>
  </si>
  <si>
    <t>RADHIKA DEVI</t>
  </si>
  <si>
    <t xml:space="preserve">Pansalwa </t>
  </si>
  <si>
    <t>690011</t>
  </si>
  <si>
    <t>SAVITA</t>
  </si>
  <si>
    <t>SID951375698294</t>
  </si>
  <si>
    <t>savitri devi</t>
  </si>
  <si>
    <t>Bairgania  C8</t>
  </si>
  <si>
    <t>Bairgania  C8 Babita 21</t>
  </si>
  <si>
    <t>SSF2452913</t>
  </si>
  <si>
    <t>RANI DEVI</t>
  </si>
  <si>
    <t>SSF3649508</t>
  </si>
  <si>
    <t>TARA DEVI</t>
  </si>
  <si>
    <t>Jhit Kahjya C9</t>
  </si>
  <si>
    <t>Jhit Kahjya C9 Wahab1</t>
  </si>
  <si>
    <t>SSF2822631</t>
  </si>
  <si>
    <t>Stationery Business</t>
  </si>
  <si>
    <t>KAUSHAR JAHAN</t>
  </si>
  <si>
    <t>SSF2969736</t>
  </si>
  <si>
    <t>SHANTI DEVI</t>
  </si>
  <si>
    <t>SID951375350060</t>
  </si>
  <si>
    <t>NASIRA KHATUN</t>
  </si>
  <si>
    <t>02-Aug-2024</t>
  </si>
  <si>
    <t>10</t>
  </si>
  <si>
    <t>3.86 Yrs</t>
  </si>
  <si>
    <t>31 Mar 2022</t>
  </si>
  <si>
    <t>10-Sep-2024</t>
  </si>
  <si>
    <t>11-Dec-2025</t>
  </si>
  <si>
    <t>28-May-2024</t>
  </si>
  <si>
    <t>03</t>
  </si>
  <si>
    <t>3</t>
  </si>
  <si>
    <t>6.10 Yrs</t>
  </si>
  <si>
    <t>07 Mar 2020</t>
  </si>
  <si>
    <t>03-Jul-2024</t>
  </si>
  <si>
    <t>03-Jan-2026</t>
  </si>
  <si>
    <t>20-May-2024</t>
  </si>
  <si>
    <t>04</t>
  </si>
  <si>
    <t>6.16 Yrs</t>
  </si>
  <si>
    <t>18 Feb 2020</t>
  </si>
  <si>
    <t>04-Jul-2024</t>
  </si>
  <si>
    <t>04-Jan-2026</t>
  </si>
  <si>
    <t>4.07 Yrs</t>
  </si>
  <si>
    <t>14 Mar 2022</t>
  </si>
  <si>
    <t>&gt; 4 to 6 Years</t>
  </si>
  <si>
    <t>3.19 Yrs</t>
  </si>
  <si>
    <t>25 Mar 2023</t>
  </si>
  <si>
    <t>03-Sep-2024</t>
  </si>
  <si>
    <t>3.63 Yrs</t>
  </si>
  <si>
    <t>15 Oct 2022</t>
  </si>
  <si>
    <t>03-Aug-2024</t>
  </si>
  <si>
    <t>GL-4</t>
  </si>
  <si>
    <t>6.52 Yrs</t>
  </si>
  <si>
    <t>9102762926</t>
  </si>
  <si>
    <t>9816425115</t>
  </si>
  <si>
    <t>9708825381</t>
  </si>
  <si>
    <t>6205378499</t>
  </si>
  <si>
    <t>9006687178</t>
  </si>
  <si>
    <t>9971468729</t>
  </si>
  <si>
    <t>8084409733</t>
  </si>
  <si>
    <t>8294247936</t>
  </si>
  <si>
    <t xml:space="preserve">REGULAR PAYMENT </t>
  </si>
  <si>
    <t>LOAN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</si>
</sst>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BH2985</v>
      </c>
      <c r="D5" s="64" t="str">
        <f>IF('Physical Cash at Safe'!D28="Yes", 'Physical Cash at Safe'!A4, 'Borrower Wise Details'!C5)</f>
        <v>Dhaka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402</v>
      </c>
      <c r="H5" s="62" t="s">
        <v>403</v>
      </c>
      <c r="I5" s="61">
        <v>46113</v>
      </c>
      <c r="J5" s="79" t="str">
        <f>IF('Physical Cash at Safe'!D28="Yes",'Physical Cash at Safe'!E28,IF('Borrower Wise Details'!D5&lt;&gt;"",'Borrower Wise Details'!D5,""))</f>
        <v>FN26-27-00005</v>
      </c>
      <c r="K5" s="89">
        <v>1</v>
      </c>
      <c r="L5" s="90">
        <v>2780</v>
      </c>
      <c r="M5" s="90">
        <v>0</v>
      </c>
      <c r="N5" s="90" t="s">
        <v>263</v>
      </c>
      <c r="O5" s="90" t="s">
        <v>264</v>
      </c>
      <c r="P5" s="90" t="s">
        <v>265</v>
      </c>
      <c r="Q5" s="90" t="s">
        <v>404</v>
      </c>
      <c r="R5" s="80" t="str">
        <f>IF('Physical Cash at Safe'!$D$28="Yes", 'Physical Cash at Safe'!$A$28, IF('Borrower Wise Details'!F5&lt;&gt;"", 'Borrower Wise Details'!F5, ""))</f>
        <v>Jitenrda Kumar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SF0075200</v>
      </c>
      <c r="U5" s="83" t="s">
        <v>405</v>
      </c>
      <c r="V5" s="61">
        <v>45833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395</v>
      </c>
      <c r="Z5" s="61">
        <v>46174</v>
      </c>
      <c r="AA5" s="61">
        <v>46176</v>
      </c>
      <c r="AB5" s="61" t="s">
        <v>397</v>
      </c>
      <c r="AC5" s="61" t="s">
        <v>398</v>
      </c>
      <c r="AD5" s="61"/>
      <c r="AE5" s="61" t="s">
        <v>396</v>
      </c>
      <c r="AF5" s="61" t="s">
        <v>407</v>
      </c>
      <c r="AG5" s="144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46191</v>
      </c>
      <c r="AO5" s="75" t="s">
        <v>406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J5" sqref="J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BH2985</v>
      </c>
      <c r="C5" s="50" t="str">
        <f>IF('Fraud Investigation Report'!D5="", "", 'Fraud Investigation Report'!D5)</f>
        <v>Dhaka</v>
      </c>
      <c r="D5" s="73" t="str">
        <f>IF(OR('Fraud Investigation Report'!R5="", 'Fraud Investigation Report'!R5=0), "", 'Fraud Investigation Report'!R5)</f>
        <v>Jitenrda Kumar</v>
      </c>
      <c r="E5" s="73" t="str">
        <f>IF(OR('Fraud Investigation Report'!T5="", 'Fraud Investigation Report'!T5=0), "", 'Fraud Investigation Report'!T5)</f>
        <v>SF0075200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FN26-27-00005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394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0" activePane="bottomLeft" state="frozen"/>
      <selection pane="bottomLeft" activeCell="E4" sqref="E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273</v>
      </c>
      <c r="B4" s="41" t="s">
        <v>256</v>
      </c>
      <c r="C4" s="41" t="s">
        <v>274</v>
      </c>
      <c r="D4" s="41" t="s">
        <v>257</v>
      </c>
      <c r="E4" s="41" t="s">
        <v>275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46172</v>
      </c>
      <c r="C6" s="18">
        <v>46174</v>
      </c>
      <c r="D6" s="18">
        <v>46172</v>
      </c>
      <c r="E6" s="19">
        <v>0.27083333333333331</v>
      </c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40</v>
      </c>
      <c r="C11" s="23">
        <f>B11*A11</f>
        <v>20000</v>
      </c>
      <c r="D11" s="25">
        <v>40</v>
      </c>
      <c r="E11" s="23">
        <f t="shared" ref="E11:E17" si="0">D11*A11</f>
        <v>20000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20910</v>
      </c>
      <c r="D19" s="30" t="s">
        <v>71</v>
      </c>
      <c r="E19" s="31">
        <f>SUM(E10:E18)</f>
        <v>20910</v>
      </c>
    </row>
    <row r="20" spans="1:5" ht="30" customHeight="1" x14ac:dyDescent="0.35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5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5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72" t="s">
        <v>261</v>
      </c>
      <c r="E32" s="173"/>
    </row>
    <row r="33" spans="1:5" ht="18" customHeight="1" x14ac:dyDescent="0.35">
      <c r="A33" s="37" t="s">
        <v>77</v>
      </c>
      <c r="B33" s="124" t="s">
        <v>260</v>
      </c>
      <c r="C33" s="39" t="s">
        <v>78</v>
      </c>
      <c r="D33" s="165" t="s">
        <v>262</v>
      </c>
      <c r="E33" s="166"/>
    </row>
    <row r="34" spans="1:5" ht="26" x14ac:dyDescent="0.35">
      <c r="A34" s="39" t="s">
        <v>198</v>
      </c>
      <c r="B34" s="124" t="s">
        <v>267</v>
      </c>
      <c r="C34" s="39" t="s">
        <v>199</v>
      </c>
      <c r="D34" s="167" t="s">
        <v>269</v>
      </c>
      <c r="E34" s="168"/>
    </row>
    <row r="35" spans="1:5" ht="26" x14ac:dyDescent="0.35">
      <c r="A35" s="39" t="s">
        <v>200</v>
      </c>
      <c r="B35" s="124" t="s">
        <v>268</v>
      </c>
      <c r="C35" s="39" t="s">
        <v>202</v>
      </c>
      <c r="D35" s="167" t="s">
        <v>270</v>
      </c>
      <c r="E35" s="168"/>
    </row>
    <row r="36" spans="1:5" ht="25.5" customHeight="1" x14ac:dyDescent="0.35">
      <c r="A36" s="39" t="s">
        <v>201</v>
      </c>
      <c r="B36" s="125" t="s">
        <v>272</v>
      </c>
      <c r="C36" s="39" t="s">
        <v>203</v>
      </c>
      <c r="D36" s="169" t="s">
        <v>271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BH2985</v>
      </c>
      <c r="C5" s="60" t="str">
        <f>IF('Loan Outstanding Report'!$H$5="", "", 'Loan Outstanding Report'!$H$5)</f>
        <v>Dhaka</v>
      </c>
      <c r="D5" s="126" t="s">
        <v>390</v>
      </c>
      <c r="E5" s="66">
        <v>46174</v>
      </c>
      <c r="F5" s="92" t="s">
        <v>391</v>
      </c>
      <c r="G5" s="49" t="s">
        <v>392</v>
      </c>
      <c r="H5" s="49" t="s">
        <v>393</v>
      </c>
      <c r="I5" s="49">
        <v>628125</v>
      </c>
      <c r="J5" s="49" t="s">
        <v>282</v>
      </c>
      <c r="K5" s="49" t="s">
        <v>286</v>
      </c>
      <c r="L5" s="11">
        <v>354086292</v>
      </c>
      <c r="M5" s="67" t="s">
        <v>329</v>
      </c>
      <c r="N5" s="49">
        <v>52000</v>
      </c>
      <c r="O5" s="49">
        <v>2780</v>
      </c>
      <c r="P5" s="67" t="s">
        <v>127</v>
      </c>
      <c r="Q5" s="88">
        <v>45571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183</v>
      </c>
      <c r="W5" s="69" t="s">
        <v>400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Q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4.6328125" style="113" customWidth="1"/>
    <col min="11" max="11" width="7.81640625" style="113" bestFit="1" customWidth="1"/>
    <col min="12" max="12" width="10.90625" style="113" bestFit="1" customWidth="1"/>
    <col min="13" max="13" width="16.90625" style="113" customWidth="1"/>
    <col min="14" max="14" width="7.81640625" style="113" bestFit="1" customWidth="1"/>
    <col min="15" max="15" width="17.08984375" style="113" customWidth="1"/>
    <col min="16" max="16" width="7.81640625" style="113" bestFit="1" customWidth="1"/>
    <col min="17" max="17" width="28.6328125" style="113" customWidth="1"/>
    <col min="18" max="18" width="18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7.08984375" style="113" customWidth="1"/>
    <col min="25" max="25" width="11.08984375" style="113" bestFit="1" customWidth="1"/>
    <col min="26" max="26" width="22.81640625" style="113" customWidth="1"/>
    <col min="27" max="27" width="12.81640625" style="113" bestFit="1" customWidth="1"/>
    <col min="28" max="28" width="8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15.36328125" style="113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5" t="s">
        <v>276</v>
      </c>
      <c r="C5" s="145" t="s">
        <v>258</v>
      </c>
      <c r="D5" s="145" t="s">
        <v>257</v>
      </c>
      <c r="E5" s="145" t="s">
        <v>256</v>
      </c>
      <c r="F5" s="145" t="s">
        <v>256</v>
      </c>
      <c r="G5" s="145" t="s">
        <v>273</v>
      </c>
      <c r="H5" s="145" t="s">
        <v>256</v>
      </c>
      <c r="I5" s="145">
        <v>20895</v>
      </c>
      <c r="J5" s="145" t="s">
        <v>277</v>
      </c>
      <c r="K5" s="145">
        <v>20895</v>
      </c>
      <c r="L5" s="145" t="s">
        <v>278</v>
      </c>
      <c r="M5" s="145" t="s">
        <v>279</v>
      </c>
      <c r="N5" s="145">
        <v>30096</v>
      </c>
      <c r="O5" s="145">
        <v>6281.25</v>
      </c>
      <c r="P5" s="145">
        <v>46690</v>
      </c>
      <c r="Q5" s="145" t="s">
        <v>280</v>
      </c>
      <c r="R5" s="145" t="s">
        <v>281</v>
      </c>
      <c r="S5" s="145" t="s">
        <v>282</v>
      </c>
      <c r="T5" s="145" t="s">
        <v>282</v>
      </c>
      <c r="U5" s="145" t="s">
        <v>283</v>
      </c>
      <c r="V5" s="145" t="s">
        <v>284</v>
      </c>
      <c r="W5" s="145">
        <v>541</v>
      </c>
      <c r="X5" s="145" t="s">
        <v>285</v>
      </c>
      <c r="Y5" s="145">
        <v>354086292</v>
      </c>
      <c r="Z5" s="145" t="s">
        <v>286</v>
      </c>
      <c r="AA5" s="145" t="s">
        <v>329</v>
      </c>
      <c r="AB5" s="146">
        <v>52000</v>
      </c>
      <c r="AC5" s="145" t="s">
        <v>330</v>
      </c>
      <c r="AD5" s="145">
        <v>24</v>
      </c>
      <c r="AE5" s="145" t="s">
        <v>331</v>
      </c>
      <c r="AF5" s="145" t="s">
        <v>332</v>
      </c>
      <c r="AG5" s="145" t="s">
        <v>333</v>
      </c>
      <c r="AH5" s="145" t="s">
        <v>334</v>
      </c>
      <c r="AI5" s="145" t="s">
        <v>335</v>
      </c>
      <c r="AJ5" s="146">
        <v>2780</v>
      </c>
      <c r="AK5" s="146">
        <v>2780</v>
      </c>
      <c r="AL5" s="145" t="s">
        <v>336</v>
      </c>
      <c r="AM5" s="146">
        <v>47997.02</v>
      </c>
      <c r="AN5" s="146">
        <v>14224.98</v>
      </c>
      <c r="AO5" s="146">
        <v>62222</v>
      </c>
      <c r="AP5" s="146">
        <v>4002.98</v>
      </c>
      <c r="AQ5" s="146">
        <v>47.02</v>
      </c>
      <c r="AR5" s="146">
        <v>4050</v>
      </c>
      <c r="AS5" s="146">
        <v>4002.98</v>
      </c>
      <c r="AT5" s="146">
        <v>47.02</v>
      </c>
      <c r="AU5" s="146">
        <v>4050</v>
      </c>
      <c r="AV5" s="145">
        <v>28</v>
      </c>
      <c r="AW5" s="94"/>
      <c r="AX5" s="94"/>
      <c r="AY5" s="139"/>
      <c r="AZ5" s="94"/>
      <c r="BA5" s="94"/>
      <c r="BB5" s="145" t="s">
        <v>378</v>
      </c>
      <c r="BC5" s="94"/>
      <c r="BD5" s="145"/>
      <c r="BE5" s="146">
        <v>0</v>
      </c>
      <c r="BF5" s="145" t="s">
        <v>282</v>
      </c>
      <c r="BG5" s="145" t="s">
        <v>380</v>
      </c>
      <c r="BH5" s="140" t="s">
        <v>266</v>
      </c>
      <c r="BI5" s="128" t="s">
        <v>100</v>
      </c>
      <c r="BJ5" s="129">
        <v>46174</v>
      </c>
      <c r="BK5" s="130" t="s">
        <v>103</v>
      </c>
      <c r="BL5" s="128" t="s">
        <v>108</v>
      </c>
      <c r="BM5" s="96" t="s">
        <v>181</v>
      </c>
      <c r="BN5" s="94" t="s">
        <v>222</v>
      </c>
      <c r="BO5" s="141">
        <v>2780</v>
      </c>
      <c r="BP5" s="42" t="s">
        <v>183</v>
      </c>
      <c r="BQ5" s="142" t="s">
        <v>400</v>
      </c>
    </row>
    <row r="6" spans="1:69" hidden="1" x14ac:dyDescent="0.35">
      <c r="A6" s="133">
        <v>2</v>
      </c>
      <c r="B6" s="145" t="s">
        <v>276</v>
      </c>
      <c r="C6" s="145" t="s">
        <v>258</v>
      </c>
      <c r="D6" s="145" t="s">
        <v>257</v>
      </c>
      <c r="E6" s="145" t="s">
        <v>256</v>
      </c>
      <c r="F6" s="145" t="s">
        <v>256</v>
      </c>
      <c r="G6" s="145" t="s">
        <v>273</v>
      </c>
      <c r="H6" s="145" t="s">
        <v>256</v>
      </c>
      <c r="I6" s="145">
        <v>169452</v>
      </c>
      <c r="J6" s="145" t="s">
        <v>287</v>
      </c>
      <c r="K6" s="145">
        <v>169452</v>
      </c>
      <c r="L6" s="145" t="s">
        <v>288</v>
      </c>
      <c r="M6" s="145" t="s">
        <v>289</v>
      </c>
      <c r="N6" s="145">
        <v>425717</v>
      </c>
      <c r="O6" s="145" t="s">
        <v>290</v>
      </c>
      <c r="P6" s="145">
        <v>660236</v>
      </c>
      <c r="Q6" s="145" t="s">
        <v>291</v>
      </c>
      <c r="R6" s="145" t="s">
        <v>281</v>
      </c>
      <c r="S6" s="145" t="s">
        <v>292</v>
      </c>
      <c r="T6" s="145" t="s">
        <v>292</v>
      </c>
      <c r="U6" s="145" t="s">
        <v>283</v>
      </c>
      <c r="V6" s="145" t="s">
        <v>284</v>
      </c>
      <c r="W6" s="145">
        <v>0</v>
      </c>
      <c r="X6" s="145" t="s">
        <v>293</v>
      </c>
      <c r="Y6" s="145">
        <v>355992925</v>
      </c>
      <c r="Z6" s="145" t="s">
        <v>294</v>
      </c>
      <c r="AA6" s="145" t="s">
        <v>337</v>
      </c>
      <c r="AB6" s="146">
        <v>36000</v>
      </c>
      <c r="AC6" s="145" t="s">
        <v>338</v>
      </c>
      <c r="AD6" s="145">
        <v>24</v>
      </c>
      <c r="AE6" s="145" t="s">
        <v>331</v>
      </c>
      <c r="AF6" s="145" t="s">
        <v>339</v>
      </c>
      <c r="AG6" s="145" t="s">
        <v>340</v>
      </c>
      <c r="AH6" s="145" t="s">
        <v>341</v>
      </c>
      <c r="AI6" s="145" t="s">
        <v>342</v>
      </c>
      <c r="AJ6" s="146">
        <v>1920</v>
      </c>
      <c r="AK6" s="146">
        <v>1920</v>
      </c>
      <c r="AL6" s="145" t="s">
        <v>343</v>
      </c>
      <c r="AM6" s="146">
        <v>21738.16</v>
      </c>
      <c r="AN6" s="146">
        <v>8981.84</v>
      </c>
      <c r="AO6" s="146">
        <v>30720</v>
      </c>
      <c r="AP6" s="146">
        <v>14261.84</v>
      </c>
      <c r="AQ6" s="146">
        <v>1390.16</v>
      </c>
      <c r="AR6" s="146">
        <v>15652</v>
      </c>
      <c r="AS6" s="146">
        <v>3277.36</v>
      </c>
      <c r="AT6" s="146">
        <v>562.64</v>
      </c>
      <c r="AU6" s="146">
        <v>3840</v>
      </c>
      <c r="AV6" s="145">
        <v>23</v>
      </c>
      <c r="AW6" s="94"/>
      <c r="AX6" s="94"/>
      <c r="AY6" s="94"/>
      <c r="AZ6" s="94"/>
      <c r="BA6" s="94"/>
      <c r="BB6" s="145" t="s">
        <v>379</v>
      </c>
      <c r="BC6" s="94"/>
      <c r="BD6" s="145"/>
      <c r="BE6" s="146">
        <v>0</v>
      </c>
      <c r="BF6" s="145" t="s">
        <v>292</v>
      </c>
      <c r="BG6" s="145" t="s">
        <v>381</v>
      </c>
      <c r="BH6" s="140" t="s">
        <v>266</v>
      </c>
      <c r="BI6" s="128" t="s">
        <v>100</v>
      </c>
      <c r="BJ6" s="129">
        <v>46174</v>
      </c>
      <c r="BK6" s="130" t="s">
        <v>104</v>
      </c>
      <c r="BL6" s="128" t="s">
        <v>109</v>
      </c>
      <c r="BM6" s="96" t="s">
        <v>181</v>
      </c>
      <c r="BN6" s="94" t="s">
        <v>222</v>
      </c>
      <c r="BO6" s="143"/>
      <c r="BP6" s="42"/>
      <c r="BQ6" s="142" t="s">
        <v>399</v>
      </c>
    </row>
    <row r="7" spans="1:69" hidden="1" x14ac:dyDescent="0.35">
      <c r="A7" s="133">
        <v>3</v>
      </c>
      <c r="B7" s="145" t="s">
        <v>276</v>
      </c>
      <c r="C7" s="145" t="s">
        <v>258</v>
      </c>
      <c r="D7" s="145" t="s">
        <v>257</v>
      </c>
      <c r="E7" s="145" t="s">
        <v>256</v>
      </c>
      <c r="F7" s="145" t="s">
        <v>256</v>
      </c>
      <c r="G7" s="145" t="s">
        <v>273</v>
      </c>
      <c r="H7" s="145" t="s">
        <v>256</v>
      </c>
      <c r="I7" s="145">
        <v>169452</v>
      </c>
      <c r="J7" s="145" t="s">
        <v>287</v>
      </c>
      <c r="K7" s="145">
        <v>169452</v>
      </c>
      <c r="L7" s="145" t="s">
        <v>288</v>
      </c>
      <c r="M7" s="145" t="s">
        <v>289</v>
      </c>
      <c r="N7" s="145">
        <v>365620</v>
      </c>
      <c r="O7" s="145" t="s">
        <v>295</v>
      </c>
      <c r="P7" s="145">
        <v>529819</v>
      </c>
      <c r="Q7" s="145" t="s">
        <v>296</v>
      </c>
      <c r="R7" s="145" t="s">
        <v>281</v>
      </c>
      <c r="S7" s="145" t="s">
        <v>297</v>
      </c>
      <c r="T7" s="145" t="s">
        <v>297</v>
      </c>
      <c r="U7" s="145" t="s">
        <v>283</v>
      </c>
      <c r="V7" s="145" t="s">
        <v>298</v>
      </c>
      <c r="W7" s="145">
        <v>0</v>
      </c>
      <c r="X7" s="145" t="s">
        <v>285</v>
      </c>
      <c r="Y7" s="145">
        <v>355992947</v>
      </c>
      <c r="Z7" s="145" t="s">
        <v>299</v>
      </c>
      <c r="AA7" s="145" t="s">
        <v>344</v>
      </c>
      <c r="AB7" s="146">
        <v>52000</v>
      </c>
      <c r="AC7" s="145" t="s">
        <v>345</v>
      </c>
      <c r="AD7" s="145">
        <v>24</v>
      </c>
      <c r="AE7" s="145" t="s">
        <v>331</v>
      </c>
      <c r="AF7" s="145" t="s">
        <v>346</v>
      </c>
      <c r="AG7" s="145" t="s">
        <v>347</v>
      </c>
      <c r="AH7" s="145" t="s">
        <v>341</v>
      </c>
      <c r="AI7" s="145" t="s">
        <v>348</v>
      </c>
      <c r="AJ7" s="146">
        <v>2780</v>
      </c>
      <c r="AK7" s="146">
        <v>2780</v>
      </c>
      <c r="AL7" s="145" t="s">
        <v>349</v>
      </c>
      <c r="AM7" s="146">
        <v>36226.75</v>
      </c>
      <c r="AN7" s="146">
        <v>13813.25</v>
      </c>
      <c r="AO7" s="146">
        <v>50040</v>
      </c>
      <c r="AP7" s="146">
        <v>15773.25</v>
      </c>
      <c r="AQ7" s="146">
        <v>1180.75</v>
      </c>
      <c r="AR7" s="146">
        <v>16954</v>
      </c>
      <c r="AS7" s="146">
        <v>0</v>
      </c>
      <c r="AT7" s="146">
        <v>0</v>
      </c>
      <c r="AU7" s="146">
        <v>0</v>
      </c>
      <c r="AV7" s="145">
        <v>23</v>
      </c>
      <c r="AW7" s="94"/>
      <c r="AX7" s="94"/>
      <c r="AY7" s="94"/>
      <c r="AZ7" s="94"/>
      <c r="BA7" s="94"/>
      <c r="BB7" s="145" t="s">
        <v>379</v>
      </c>
      <c r="BC7" s="94"/>
      <c r="BD7" s="145"/>
      <c r="BE7" s="146">
        <v>0</v>
      </c>
      <c r="BF7" s="145" t="s">
        <v>297</v>
      </c>
      <c r="BG7" s="145" t="s">
        <v>382</v>
      </c>
      <c r="BH7" s="140" t="s">
        <v>266</v>
      </c>
      <c r="BI7" s="128" t="s">
        <v>100</v>
      </c>
      <c r="BJ7" s="129">
        <v>46174</v>
      </c>
      <c r="BK7" s="130" t="s">
        <v>103</v>
      </c>
      <c r="BL7" s="128" t="s">
        <v>108</v>
      </c>
      <c r="BM7" s="96" t="s">
        <v>181</v>
      </c>
      <c r="BN7" s="94" t="s">
        <v>222</v>
      </c>
      <c r="BO7" s="130"/>
      <c r="BP7" s="42"/>
      <c r="BQ7" s="131" t="s">
        <v>389</v>
      </c>
    </row>
    <row r="8" spans="1:69" hidden="1" x14ac:dyDescent="0.35">
      <c r="A8" s="133">
        <v>4</v>
      </c>
      <c r="B8" s="145" t="s">
        <v>276</v>
      </c>
      <c r="C8" s="145" t="s">
        <v>258</v>
      </c>
      <c r="D8" s="145" t="s">
        <v>257</v>
      </c>
      <c r="E8" s="145" t="s">
        <v>256</v>
      </c>
      <c r="F8" s="145" t="s">
        <v>256</v>
      </c>
      <c r="G8" s="145" t="s">
        <v>273</v>
      </c>
      <c r="H8" s="145" t="s">
        <v>256</v>
      </c>
      <c r="I8" s="145">
        <v>20936</v>
      </c>
      <c r="J8" s="145" t="s">
        <v>300</v>
      </c>
      <c r="K8" s="145">
        <v>20936</v>
      </c>
      <c r="L8" s="145" t="s">
        <v>288</v>
      </c>
      <c r="M8" s="145" t="s">
        <v>289</v>
      </c>
      <c r="N8" s="145">
        <v>30309</v>
      </c>
      <c r="O8" s="145" t="s">
        <v>301</v>
      </c>
      <c r="P8" s="145">
        <v>47045</v>
      </c>
      <c r="Q8" s="145" t="s">
        <v>302</v>
      </c>
      <c r="R8" s="145" t="s">
        <v>281</v>
      </c>
      <c r="S8" s="145" t="s">
        <v>303</v>
      </c>
      <c r="T8" s="145" t="s">
        <v>303</v>
      </c>
      <c r="U8" s="145" t="s">
        <v>283</v>
      </c>
      <c r="V8" s="145" t="s">
        <v>298</v>
      </c>
      <c r="W8" s="145">
        <v>541</v>
      </c>
      <c r="X8" s="145" t="s">
        <v>285</v>
      </c>
      <c r="Y8" s="145">
        <v>356424705</v>
      </c>
      <c r="Z8" s="145" t="s">
        <v>304</v>
      </c>
      <c r="AA8" s="145" t="s">
        <v>350</v>
      </c>
      <c r="AB8" s="146">
        <v>80000</v>
      </c>
      <c r="AC8" s="145" t="s">
        <v>345</v>
      </c>
      <c r="AD8" s="145">
        <v>24</v>
      </c>
      <c r="AE8" s="145" t="s">
        <v>351</v>
      </c>
      <c r="AF8" s="145" t="s">
        <v>352</v>
      </c>
      <c r="AG8" s="145" t="s">
        <v>353</v>
      </c>
      <c r="AH8" s="145" t="s">
        <v>334</v>
      </c>
      <c r="AI8" s="145" t="s">
        <v>354</v>
      </c>
      <c r="AJ8" s="146">
        <v>4270</v>
      </c>
      <c r="AK8" s="146">
        <v>4270</v>
      </c>
      <c r="AL8" s="145" t="s">
        <v>355</v>
      </c>
      <c r="AM8" s="146">
        <v>63340.01</v>
      </c>
      <c r="AN8" s="146">
        <v>22059.99</v>
      </c>
      <c r="AO8" s="146">
        <v>85400</v>
      </c>
      <c r="AP8" s="146">
        <v>16659.990000000002</v>
      </c>
      <c r="AQ8" s="146">
        <v>891.01</v>
      </c>
      <c r="AR8" s="146">
        <v>17551</v>
      </c>
      <c r="AS8" s="146">
        <v>0</v>
      </c>
      <c r="AT8" s="146">
        <v>0</v>
      </c>
      <c r="AU8" s="146">
        <v>0</v>
      </c>
      <c r="AV8" s="145">
        <v>25</v>
      </c>
      <c r="AW8" s="137"/>
      <c r="AX8" s="137"/>
      <c r="AY8" s="137"/>
      <c r="AZ8" s="137"/>
      <c r="BA8" s="138"/>
      <c r="BB8" s="145" t="s">
        <v>379</v>
      </c>
      <c r="BC8" s="138"/>
      <c r="BD8" s="145"/>
      <c r="BE8" s="146">
        <v>0</v>
      </c>
      <c r="BF8" s="145" t="s">
        <v>303</v>
      </c>
      <c r="BG8" s="145" t="s">
        <v>383</v>
      </c>
      <c r="BH8" s="140" t="s">
        <v>266</v>
      </c>
      <c r="BI8" s="128" t="s">
        <v>100</v>
      </c>
      <c r="BJ8" s="129">
        <v>46174</v>
      </c>
      <c r="BK8" s="130" t="s">
        <v>104</v>
      </c>
      <c r="BL8" s="128" t="s">
        <v>119</v>
      </c>
      <c r="BM8" s="96" t="s">
        <v>181</v>
      </c>
      <c r="BN8" s="94" t="s">
        <v>222</v>
      </c>
      <c r="BO8" s="130"/>
      <c r="BP8" s="42"/>
      <c r="BQ8" s="131" t="s">
        <v>399</v>
      </c>
    </row>
    <row r="9" spans="1:69" hidden="1" x14ac:dyDescent="0.35">
      <c r="A9" s="133">
        <v>5</v>
      </c>
      <c r="B9" s="145" t="s">
        <v>276</v>
      </c>
      <c r="C9" s="145" t="s">
        <v>258</v>
      </c>
      <c r="D9" s="145" t="s">
        <v>257</v>
      </c>
      <c r="E9" s="145" t="s">
        <v>256</v>
      </c>
      <c r="F9" s="145" t="s">
        <v>256</v>
      </c>
      <c r="G9" s="145" t="s">
        <v>273</v>
      </c>
      <c r="H9" s="145" t="s">
        <v>256</v>
      </c>
      <c r="I9" s="145">
        <v>169452</v>
      </c>
      <c r="J9" s="145" t="s">
        <v>287</v>
      </c>
      <c r="K9" s="145">
        <v>169452</v>
      </c>
      <c r="L9" s="145" t="s">
        <v>288</v>
      </c>
      <c r="M9" s="145" t="s">
        <v>289</v>
      </c>
      <c r="N9" s="145">
        <v>365620</v>
      </c>
      <c r="O9" s="145" t="s">
        <v>295</v>
      </c>
      <c r="P9" s="145">
        <v>529471</v>
      </c>
      <c r="Q9" s="145" t="s">
        <v>305</v>
      </c>
      <c r="R9" s="145" t="s">
        <v>281</v>
      </c>
      <c r="S9" s="145" t="s">
        <v>306</v>
      </c>
      <c r="T9" s="145" t="s">
        <v>306</v>
      </c>
      <c r="U9" s="145" t="s">
        <v>283</v>
      </c>
      <c r="V9" s="145" t="s">
        <v>298</v>
      </c>
      <c r="W9" s="145">
        <v>0</v>
      </c>
      <c r="X9" s="145" t="s">
        <v>285</v>
      </c>
      <c r="Y9" s="145">
        <v>357038803</v>
      </c>
      <c r="Z9" s="145" t="s">
        <v>307</v>
      </c>
      <c r="AA9" s="145" t="s">
        <v>344</v>
      </c>
      <c r="AB9" s="146">
        <v>52000</v>
      </c>
      <c r="AC9" s="145" t="s">
        <v>345</v>
      </c>
      <c r="AD9" s="145">
        <v>24</v>
      </c>
      <c r="AE9" s="145" t="s">
        <v>331</v>
      </c>
      <c r="AF9" s="145" t="s">
        <v>346</v>
      </c>
      <c r="AG9" s="145" t="s">
        <v>347</v>
      </c>
      <c r="AH9" s="145" t="s">
        <v>341</v>
      </c>
      <c r="AI9" s="145" t="s">
        <v>348</v>
      </c>
      <c r="AJ9" s="146">
        <v>2780</v>
      </c>
      <c r="AK9" s="146">
        <v>2780</v>
      </c>
      <c r="AL9" s="145" t="s">
        <v>356</v>
      </c>
      <c r="AM9" s="146">
        <v>29165.3</v>
      </c>
      <c r="AN9" s="146">
        <v>12534.7</v>
      </c>
      <c r="AO9" s="146">
        <v>41700</v>
      </c>
      <c r="AP9" s="146">
        <v>22834.7</v>
      </c>
      <c r="AQ9" s="146">
        <v>2459.3000000000002</v>
      </c>
      <c r="AR9" s="146">
        <v>25294</v>
      </c>
      <c r="AS9" s="146">
        <v>7061.45</v>
      </c>
      <c r="AT9" s="146">
        <v>1278.55</v>
      </c>
      <c r="AU9" s="146">
        <v>8340</v>
      </c>
      <c r="AV9" s="145">
        <v>23</v>
      </c>
      <c r="AW9" s="133"/>
      <c r="AX9" s="133"/>
      <c r="AY9" s="133"/>
      <c r="AZ9" s="133"/>
      <c r="BA9" s="133"/>
      <c r="BB9" s="145" t="s">
        <v>379</v>
      </c>
      <c r="BC9" s="133"/>
      <c r="BD9" s="145"/>
      <c r="BE9" s="146">
        <v>0</v>
      </c>
      <c r="BF9" s="145" t="s">
        <v>306</v>
      </c>
      <c r="BG9" s="145" t="s">
        <v>384</v>
      </c>
      <c r="BH9" s="140" t="s">
        <v>266</v>
      </c>
      <c r="BI9" s="128" t="s">
        <v>100</v>
      </c>
      <c r="BJ9" s="129">
        <v>46174</v>
      </c>
      <c r="BK9" s="130" t="s">
        <v>103</v>
      </c>
      <c r="BL9" s="128" t="s">
        <v>108</v>
      </c>
      <c r="BM9" s="96" t="s">
        <v>181</v>
      </c>
      <c r="BN9" s="94" t="s">
        <v>222</v>
      </c>
      <c r="BO9" s="130"/>
      <c r="BP9" s="42"/>
      <c r="BQ9" s="131" t="s">
        <v>389</v>
      </c>
    </row>
    <row r="10" spans="1:69" hidden="1" x14ac:dyDescent="0.35">
      <c r="A10" s="133">
        <v>6</v>
      </c>
      <c r="B10" s="145" t="s">
        <v>276</v>
      </c>
      <c r="C10" s="145" t="s">
        <v>258</v>
      </c>
      <c r="D10" s="145" t="s">
        <v>257</v>
      </c>
      <c r="E10" s="145" t="s">
        <v>256</v>
      </c>
      <c r="F10" s="145" t="s">
        <v>256</v>
      </c>
      <c r="G10" s="145" t="s">
        <v>273</v>
      </c>
      <c r="H10" s="145" t="s">
        <v>256</v>
      </c>
      <c r="I10" s="145">
        <v>169452</v>
      </c>
      <c r="J10" s="145" t="s">
        <v>287</v>
      </c>
      <c r="K10" s="145">
        <v>169452</v>
      </c>
      <c r="L10" s="145" t="s">
        <v>270</v>
      </c>
      <c r="M10" s="145" t="s">
        <v>308</v>
      </c>
      <c r="N10" s="145">
        <v>359265</v>
      </c>
      <c r="O10" s="145" t="s">
        <v>309</v>
      </c>
      <c r="P10" s="145">
        <v>515563</v>
      </c>
      <c r="Q10" s="145" t="s">
        <v>310</v>
      </c>
      <c r="R10" s="145" t="s">
        <v>281</v>
      </c>
      <c r="S10" s="145" t="s">
        <v>311</v>
      </c>
      <c r="T10" s="145" t="s">
        <v>311</v>
      </c>
      <c r="U10" s="145" t="s">
        <v>283</v>
      </c>
      <c r="V10" s="145" t="s">
        <v>284</v>
      </c>
      <c r="W10" s="145">
        <v>541</v>
      </c>
      <c r="X10" s="145" t="s">
        <v>285</v>
      </c>
      <c r="Y10" s="145">
        <v>357197243</v>
      </c>
      <c r="Z10" s="145" t="s">
        <v>312</v>
      </c>
      <c r="AA10" s="145" t="s">
        <v>344</v>
      </c>
      <c r="AB10" s="146">
        <v>52000</v>
      </c>
      <c r="AC10" s="145" t="s">
        <v>357</v>
      </c>
      <c r="AD10" s="145">
        <v>24</v>
      </c>
      <c r="AE10" s="145" t="s">
        <v>358</v>
      </c>
      <c r="AF10" s="145" t="s">
        <v>359</v>
      </c>
      <c r="AG10" s="145" t="s">
        <v>360</v>
      </c>
      <c r="AH10" s="145" t="s">
        <v>341</v>
      </c>
      <c r="AI10" s="145" t="s">
        <v>361</v>
      </c>
      <c r="AJ10" s="146">
        <v>2780</v>
      </c>
      <c r="AK10" s="146">
        <v>2780</v>
      </c>
      <c r="AL10" s="145" t="s">
        <v>362</v>
      </c>
      <c r="AM10" s="146">
        <v>28432.84</v>
      </c>
      <c r="AN10" s="146">
        <v>12487.16</v>
      </c>
      <c r="AO10" s="146">
        <v>40920</v>
      </c>
      <c r="AP10" s="146">
        <v>23567.16</v>
      </c>
      <c r="AQ10" s="146">
        <v>2449.84</v>
      </c>
      <c r="AR10" s="146">
        <v>26017</v>
      </c>
      <c r="AS10" s="146">
        <v>7844.48</v>
      </c>
      <c r="AT10" s="146">
        <v>1275.52</v>
      </c>
      <c r="AU10" s="146">
        <v>9120</v>
      </c>
      <c r="AV10" s="145">
        <v>23</v>
      </c>
      <c r="AW10" s="133"/>
      <c r="AX10" s="133"/>
      <c r="AY10" s="133"/>
      <c r="AZ10" s="133"/>
      <c r="BA10" s="133"/>
      <c r="BB10" s="145" t="s">
        <v>379</v>
      </c>
      <c r="BC10" s="133"/>
      <c r="BD10" s="145"/>
      <c r="BE10" s="146">
        <v>0</v>
      </c>
      <c r="BF10" s="145" t="s">
        <v>311</v>
      </c>
      <c r="BG10" s="145" t="s">
        <v>385</v>
      </c>
      <c r="BH10" s="140" t="s">
        <v>266</v>
      </c>
      <c r="BI10" s="128" t="s">
        <v>100</v>
      </c>
      <c r="BJ10" s="129">
        <v>46175</v>
      </c>
      <c r="BK10" s="130" t="s">
        <v>104</v>
      </c>
      <c r="BL10" s="128" t="s">
        <v>109</v>
      </c>
      <c r="BM10" s="96" t="s">
        <v>181</v>
      </c>
      <c r="BN10" s="94" t="s">
        <v>222</v>
      </c>
      <c r="BO10" s="130"/>
      <c r="BP10" s="42"/>
      <c r="BQ10" s="131" t="s">
        <v>399</v>
      </c>
    </row>
    <row r="11" spans="1:69" hidden="1" x14ac:dyDescent="0.35">
      <c r="A11" s="133">
        <v>7</v>
      </c>
      <c r="B11" s="145" t="s">
        <v>276</v>
      </c>
      <c r="C11" s="145" t="s">
        <v>258</v>
      </c>
      <c r="D11" s="145" t="s">
        <v>257</v>
      </c>
      <c r="E11" s="145" t="s">
        <v>256</v>
      </c>
      <c r="F11" s="145" t="s">
        <v>256</v>
      </c>
      <c r="G11" s="145" t="s">
        <v>273</v>
      </c>
      <c r="H11" s="145" t="s">
        <v>256</v>
      </c>
      <c r="I11" s="145">
        <v>169452</v>
      </c>
      <c r="J11" s="145" t="s">
        <v>287</v>
      </c>
      <c r="K11" s="145">
        <v>169452</v>
      </c>
      <c r="L11" s="145" t="s">
        <v>288</v>
      </c>
      <c r="M11" s="145" t="s">
        <v>289</v>
      </c>
      <c r="N11" s="145">
        <v>341025</v>
      </c>
      <c r="O11" s="145" t="s">
        <v>313</v>
      </c>
      <c r="P11" s="145">
        <v>481379</v>
      </c>
      <c r="Q11" s="145" t="s">
        <v>314</v>
      </c>
      <c r="R11" s="145" t="s">
        <v>281</v>
      </c>
      <c r="S11" s="145" t="s">
        <v>315</v>
      </c>
      <c r="T11" s="145" t="s">
        <v>315</v>
      </c>
      <c r="U11" s="145" t="s">
        <v>316</v>
      </c>
      <c r="V11" s="145" t="s">
        <v>284</v>
      </c>
      <c r="W11" s="145">
        <v>0</v>
      </c>
      <c r="X11" s="145" t="s">
        <v>317</v>
      </c>
      <c r="Y11" s="145">
        <v>357584578</v>
      </c>
      <c r="Z11" s="145" t="s">
        <v>318</v>
      </c>
      <c r="AA11" s="145" t="s">
        <v>363</v>
      </c>
      <c r="AB11" s="146">
        <v>65000</v>
      </c>
      <c r="AC11" s="145" t="s">
        <v>338</v>
      </c>
      <c r="AD11" s="145">
        <v>24</v>
      </c>
      <c r="AE11" s="145" t="s">
        <v>358</v>
      </c>
      <c r="AF11" s="145" t="s">
        <v>364</v>
      </c>
      <c r="AG11" s="145" t="s">
        <v>365</v>
      </c>
      <c r="AH11" s="145" t="s">
        <v>341</v>
      </c>
      <c r="AI11" s="145" t="s">
        <v>366</v>
      </c>
      <c r="AJ11" s="146">
        <v>3470</v>
      </c>
      <c r="AK11" s="146">
        <v>3470</v>
      </c>
      <c r="AL11" s="145" t="s">
        <v>367</v>
      </c>
      <c r="AM11" s="146">
        <v>42400.24</v>
      </c>
      <c r="AN11" s="146">
        <v>16589.759999999998</v>
      </c>
      <c r="AO11" s="146">
        <v>58990</v>
      </c>
      <c r="AP11" s="146">
        <v>22599.759999999998</v>
      </c>
      <c r="AQ11" s="146">
        <v>1931.24</v>
      </c>
      <c r="AR11" s="146">
        <v>24531</v>
      </c>
      <c r="AS11" s="146">
        <v>0</v>
      </c>
      <c r="AT11" s="146">
        <v>0</v>
      </c>
      <c r="AU11" s="146">
        <v>0</v>
      </c>
      <c r="AV11" s="145">
        <v>22</v>
      </c>
      <c r="AW11" s="133"/>
      <c r="AX11" s="133"/>
      <c r="AY11" s="133"/>
      <c r="AZ11" s="133"/>
      <c r="BA11" s="133"/>
      <c r="BB11" s="145" t="s">
        <v>379</v>
      </c>
      <c r="BC11" s="133"/>
      <c r="BD11" s="145"/>
      <c r="BE11" s="146">
        <v>0</v>
      </c>
      <c r="BF11" s="145" t="s">
        <v>315</v>
      </c>
      <c r="BG11" s="145" t="s">
        <v>386</v>
      </c>
      <c r="BH11" s="140" t="s">
        <v>266</v>
      </c>
      <c r="BI11" s="128" t="s">
        <v>100</v>
      </c>
      <c r="BJ11" s="129">
        <v>46175</v>
      </c>
      <c r="BK11" s="130" t="s">
        <v>104</v>
      </c>
      <c r="BL11" s="128" t="s">
        <v>109</v>
      </c>
      <c r="BM11" s="96" t="s">
        <v>181</v>
      </c>
      <c r="BN11" s="94" t="s">
        <v>222</v>
      </c>
      <c r="BO11" s="130"/>
      <c r="BP11" s="42"/>
      <c r="BQ11" s="131" t="s">
        <v>399</v>
      </c>
    </row>
    <row r="12" spans="1:69" hidden="1" x14ac:dyDescent="0.35">
      <c r="A12" s="133">
        <v>8</v>
      </c>
      <c r="B12" s="145" t="s">
        <v>276</v>
      </c>
      <c r="C12" s="145" t="s">
        <v>258</v>
      </c>
      <c r="D12" s="145" t="s">
        <v>257</v>
      </c>
      <c r="E12" s="145" t="s">
        <v>256</v>
      </c>
      <c r="F12" s="145" t="s">
        <v>256</v>
      </c>
      <c r="G12" s="145" t="s">
        <v>273</v>
      </c>
      <c r="H12" s="145" t="s">
        <v>256</v>
      </c>
      <c r="I12" s="145">
        <v>20936</v>
      </c>
      <c r="J12" s="145" t="s">
        <v>300</v>
      </c>
      <c r="K12" s="145">
        <v>20936</v>
      </c>
      <c r="L12" s="145" t="s">
        <v>288</v>
      </c>
      <c r="M12" s="145" t="s">
        <v>289</v>
      </c>
      <c r="N12" s="145">
        <v>30366</v>
      </c>
      <c r="O12" s="145" t="s">
        <v>319</v>
      </c>
      <c r="P12" s="145">
        <v>47053</v>
      </c>
      <c r="Q12" s="145" t="s">
        <v>320</v>
      </c>
      <c r="R12" s="145" t="s">
        <v>281</v>
      </c>
      <c r="S12" s="145" t="s">
        <v>321</v>
      </c>
      <c r="T12" s="145" t="s">
        <v>321</v>
      </c>
      <c r="U12" s="145" t="s">
        <v>283</v>
      </c>
      <c r="V12" s="145" t="s">
        <v>284</v>
      </c>
      <c r="W12" s="145">
        <v>0</v>
      </c>
      <c r="X12" s="145" t="s">
        <v>322</v>
      </c>
      <c r="Y12" s="145">
        <v>357903371</v>
      </c>
      <c r="Z12" s="145" t="s">
        <v>323</v>
      </c>
      <c r="AA12" s="145" t="s">
        <v>368</v>
      </c>
      <c r="AB12" s="146">
        <v>65000</v>
      </c>
      <c r="AC12" s="145" t="s">
        <v>345</v>
      </c>
      <c r="AD12" s="145">
        <v>24</v>
      </c>
      <c r="AE12" s="145" t="s">
        <v>358</v>
      </c>
      <c r="AF12" s="145" t="s">
        <v>369</v>
      </c>
      <c r="AG12" s="145" t="s">
        <v>370</v>
      </c>
      <c r="AH12" s="145" t="s">
        <v>341</v>
      </c>
      <c r="AI12" s="145" t="s">
        <v>371</v>
      </c>
      <c r="AJ12" s="146">
        <v>3470</v>
      </c>
      <c r="AK12" s="146">
        <v>3470</v>
      </c>
      <c r="AL12" s="145" t="s">
        <v>372</v>
      </c>
      <c r="AM12" s="146">
        <v>39254.19</v>
      </c>
      <c r="AN12" s="146">
        <v>16265.81</v>
      </c>
      <c r="AO12" s="146">
        <v>55520</v>
      </c>
      <c r="AP12" s="146">
        <v>25745.81</v>
      </c>
      <c r="AQ12" s="146">
        <v>2500.19</v>
      </c>
      <c r="AR12" s="146">
        <v>28246</v>
      </c>
      <c r="AS12" s="146">
        <v>0</v>
      </c>
      <c r="AT12" s="146">
        <v>0</v>
      </c>
      <c r="AU12" s="146">
        <v>0</v>
      </c>
      <c r="AV12" s="145">
        <v>21</v>
      </c>
      <c r="AW12" s="133"/>
      <c r="AX12" s="133"/>
      <c r="AY12" s="133"/>
      <c r="AZ12" s="133"/>
      <c r="BA12" s="133"/>
      <c r="BB12" s="145" t="s">
        <v>379</v>
      </c>
      <c r="BC12" s="133"/>
      <c r="BD12" s="145"/>
      <c r="BE12" s="146">
        <v>0</v>
      </c>
      <c r="BF12" s="145" t="s">
        <v>321</v>
      </c>
      <c r="BG12" s="145" t="s">
        <v>387</v>
      </c>
      <c r="BH12" s="140" t="s">
        <v>266</v>
      </c>
      <c r="BI12" s="128" t="s">
        <v>100</v>
      </c>
      <c r="BJ12" s="129">
        <v>46175</v>
      </c>
      <c r="BK12" s="130" t="s">
        <v>104</v>
      </c>
      <c r="BL12" s="128" t="s">
        <v>109</v>
      </c>
      <c r="BM12" s="96" t="s">
        <v>181</v>
      </c>
      <c r="BN12" s="94" t="s">
        <v>222</v>
      </c>
      <c r="BO12" s="130"/>
      <c r="BP12" s="42"/>
      <c r="BQ12" s="69" t="s">
        <v>399</v>
      </c>
    </row>
    <row r="13" spans="1:69" ht="23" hidden="1" x14ac:dyDescent="0.35">
      <c r="A13" s="133">
        <v>9</v>
      </c>
      <c r="B13" s="145" t="s">
        <v>276</v>
      </c>
      <c r="C13" s="145" t="s">
        <v>258</v>
      </c>
      <c r="D13" s="145" t="s">
        <v>257</v>
      </c>
      <c r="E13" s="145" t="s">
        <v>256</v>
      </c>
      <c r="F13" s="145" t="s">
        <v>256</v>
      </c>
      <c r="G13" s="145" t="s">
        <v>273</v>
      </c>
      <c r="H13" s="145" t="s">
        <v>256</v>
      </c>
      <c r="I13" s="145">
        <v>20956</v>
      </c>
      <c r="J13" s="145" t="s">
        <v>324</v>
      </c>
      <c r="K13" s="145">
        <v>20956</v>
      </c>
      <c r="L13" s="145" t="s">
        <v>278</v>
      </c>
      <c r="M13" s="145" t="s">
        <v>279</v>
      </c>
      <c r="N13" s="145">
        <v>30314</v>
      </c>
      <c r="O13" s="145" t="s">
        <v>325</v>
      </c>
      <c r="P13" s="145">
        <v>670245</v>
      </c>
      <c r="Q13" s="145" t="s">
        <v>326</v>
      </c>
      <c r="R13" s="145" t="s">
        <v>281</v>
      </c>
      <c r="S13" s="145" t="s">
        <v>327</v>
      </c>
      <c r="T13" s="145" t="s">
        <v>327</v>
      </c>
      <c r="U13" s="145" t="s">
        <v>283</v>
      </c>
      <c r="V13" s="145" t="s">
        <v>298</v>
      </c>
      <c r="W13" s="145">
        <v>0</v>
      </c>
      <c r="X13" s="145" t="s">
        <v>285</v>
      </c>
      <c r="Y13" s="145">
        <v>358094744</v>
      </c>
      <c r="Z13" s="145" t="s">
        <v>328</v>
      </c>
      <c r="AA13" s="145" t="s">
        <v>373</v>
      </c>
      <c r="AB13" s="146">
        <v>35000</v>
      </c>
      <c r="AC13" s="145" t="s">
        <v>330</v>
      </c>
      <c r="AD13" s="145">
        <v>24</v>
      </c>
      <c r="AE13" s="145" t="s">
        <v>331</v>
      </c>
      <c r="AF13" s="145" t="s">
        <v>374</v>
      </c>
      <c r="AG13" s="145" t="s">
        <v>375</v>
      </c>
      <c r="AH13" s="145" t="s">
        <v>341</v>
      </c>
      <c r="AI13" s="145" t="s">
        <v>376</v>
      </c>
      <c r="AJ13" s="146">
        <v>1860</v>
      </c>
      <c r="AK13" s="146">
        <v>1860</v>
      </c>
      <c r="AL13" s="145" t="s">
        <v>377</v>
      </c>
      <c r="AM13" s="146">
        <v>21193.33</v>
      </c>
      <c r="AN13" s="146">
        <v>8566.67</v>
      </c>
      <c r="AO13" s="146">
        <v>29760</v>
      </c>
      <c r="AP13" s="146">
        <v>13806.67</v>
      </c>
      <c r="AQ13" s="146">
        <v>1319.33</v>
      </c>
      <c r="AR13" s="146">
        <v>15126</v>
      </c>
      <c r="AS13" s="146">
        <v>0</v>
      </c>
      <c r="AT13" s="146">
        <v>0</v>
      </c>
      <c r="AU13" s="146">
        <v>0</v>
      </c>
      <c r="AV13" s="145">
        <v>20</v>
      </c>
      <c r="AW13" s="133"/>
      <c r="AX13" s="133"/>
      <c r="AY13" s="133"/>
      <c r="AZ13" s="133"/>
      <c r="BA13" s="133"/>
      <c r="BB13" s="145" t="s">
        <v>379</v>
      </c>
      <c r="BC13" s="133"/>
      <c r="BD13" s="145"/>
      <c r="BE13" s="146">
        <v>0</v>
      </c>
      <c r="BF13" s="145" t="s">
        <v>327</v>
      </c>
      <c r="BG13" s="145" t="s">
        <v>388</v>
      </c>
      <c r="BH13" s="140" t="s">
        <v>266</v>
      </c>
      <c r="BI13" s="128" t="s">
        <v>100</v>
      </c>
      <c r="BJ13" s="129">
        <v>46184</v>
      </c>
      <c r="BK13" s="130"/>
      <c r="BL13" s="128"/>
      <c r="BM13" s="96"/>
      <c r="BN13" s="94"/>
      <c r="BO13" s="130"/>
      <c r="BP13" s="42"/>
      <c r="BQ13" s="69" t="s">
        <v>401</v>
      </c>
    </row>
    <row r="14" spans="1:69" ht="26" hidden="1" x14ac:dyDescent="0.35">
      <c r="A14" s="133">
        <v>10</v>
      </c>
      <c r="B14" s="145" t="s">
        <v>276</v>
      </c>
      <c r="C14" s="145" t="s">
        <v>258</v>
      </c>
      <c r="D14" s="145" t="s">
        <v>257</v>
      </c>
      <c r="E14" s="145" t="s">
        <v>256</v>
      </c>
      <c r="F14" s="145" t="s">
        <v>256</v>
      </c>
      <c r="G14" s="145" t="s">
        <v>273</v>
      </c>
      <c r="H14" s="145" t="s">
        <v>256</v>
      </c>
      <c r="I14" s="145">
        <v>20984</v>
      </c>
      <c r="J14" s="145" t="s">
        <v>408</v>
      </c>
      <c r="K14" s="145">
        <v>20984</v>
      </c>
      <c r="L14" s="145" t="s">
        <v>270</v>
      </c>
      <c r="M14" s="145" t="s">
        <v>308</v>
      </c>
      <c r="N14" s="145">
        <v>323880</v>
      </c>
      <c r="O14" s="145" t="s">
        <v>409</v>
      </c>
      <c r="P14" s="145">
        <v>450020</v>
      </c>
      <c r="Q14" s="145" t="s">
        <v>410</v>
      </c>
      <c r="R14" s="145" t="s">
        <v>281</v>
      </c>
      <c r="S14" s="145" t="s">
        <v>411</v>
      </c>
      <c r="T14" s="145" t="s">
        <v>411</v>
      </c>
      <c r="U14" s="145" t="s">
        <v>283</v>
      </c>
      <c r="V14" s="145" t="s">
        <v>284</v>
      </c>
      <c r="W14" s="145">
        <v>541</v>
      </c>
      <c r="X14" s="145" t="s">
        <v>285</v>
      </c>
      <c r="Y14" s="145">
        <v>356364231</v>
      </c>
      <c r="Z14" s="145" t="s">
        <v>412</v>
      </c>
      <c r="AA14" s="145" t="s">
        <v>440</v>
      </c>
      <c r="AB14" s="146">
        <v>65000</v>
      </c>
      <c r="AC14" s="145" t="s">
        <v>441</v>
      </c>
      <c r="AD14" s="145">
        <v>24</v>
      </c>
      <c r="AE14" s="145" t="s">
        <v>331</v>
      </c>
      <c r="AF14" s="145" t="s">
        <v>442</v>
      </c>
      <c r="AG14" s="145" t="s">
        <v>443</v>
      </c>
      <c r="AH14" s="145" t="s">
        <v>341</v>
      </c>
      <c r="AI14" s="145" t="s">
        <v>444</v>
      </c>
      <c r="AJ14" s="146">
        <v>3470</v>
      </c>
      <c r="AK14" s="146">
        <v>3470</v>
      </c>
      <c r="AL14" s="145" t="s">
        <v>445</v>
      </c>
      <c r="AM14" s="146">
        <v>39193.54</v>
      </c>
      <c r="AN14" s="146">
        <v>16326.46</v>
      </c>
      <c r="AO14" s="146">
        <v>55520</v>
      </c>
      <c r="AP14" s="146">
        <v>25806.46</v>
      </c>
      <c r="AQ14" s="146">
        <v>2510.54</v>
      </c>
      <c r="AR14" s="146">
        <v>28317</v>
      </c>
      <c r="AS14" s="146">
        <v>0</v>
      </c>
      <c r="AT14" s="146">
        <v>0</v>
      </c>
      <c r="AU14" s="146">
        <v>0</v>
      </c>
      <c r="AV14" s="145">
        <v>21</v>
      </c>
      <c r="AW14" s="145"/>
      <c r="AX14" s="145"/>
      <c r="AY14" s="145"/>
      <c r="AZ14" s="145"/>
      <c r="BA14" s="145"/>
      <c r="BB14" s="145" t="s">
        <v>379</v>
      </c>
      <c r="BC14" s="133"/>
      <c r="BD14" s="145"/>
      <c r="BE14" s="146">
        <v>0</v>
      </c>
      <c r="BF14" s="145" t="s">
        <v>411</v>
      </c>
      <c r="BG14" s="145" t="s">
        <v>470</v>
      </c>
      <c r="BH14" s="61" t="s">
        <v>263</v>
      </c>
      <c r="BI14" s="128" t="s">
        <v>100</v>
      </c>
      <c r="BJ14" s="129">
        <v>46184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69" t="s">
        <v>478</v>
      </c>
    </row>
    <row r="15" spans="1:69" ht="26" hidden="1" x14ac:dyDescent="0.35">
      <c r="A15" s="133">
        <v>11</v>
      </c>
      <c r="B15" s="145" t="s">
        <v>276</v>
      </c>
      <c r="C15" s="145" t="s">
        <v>258</v>
      </c>
      <c r="D15" s="145" t="s">
        <v>257</v>
      </c>
      <c r="E15" s="145" t="s">
        <v>256</v>
      </c>
      <c r="F15" s="145" t="s">
        <v>256</v>
      </c>
      <c r="G15" s="145" t="s">
        <v>273</v>
      </c>
      <c r="H15" s="145" t="s">
        <v>256</v>
      </c>
      <c r="I15" s="145">
        <v>20882</v>
      </c>
      <c r="J15" s="145" t="s">
        <v>413</v>
      </c>
      <c r="K15" s="145">
        <v>20882</v>
      </c>
      <c r="L15" s="145" t="s">
        <v>414</v>
      </c>
      <c r="M15" s="145" t="s">
        <v>415</v>
      </c>
      <c r="N15" s="145">
        <v>30258</v>
      </c>
      <c r="O15" s="145" t="s">
        <v>416</v>
      </c>
      <c r="P15" s="145">
        <v>46909</v>
      </c>
      <c r="Q15" s="145" t="s">
        <v>417</v>
      </c>
      <c r="R15" s="145" t="s">
        <v>281</v>
      </c>
      <c r="S15" s="145" t="s">
        <v>418</v>
      </c>
      <c r="T15" s="145" t="s">
        <v>418</v>
      </c>
      <c r="U15" s="145" t="s">
        <v>283</v>
      </c>
      <c r="V15" s="145" t="s">
        <v>284</v>
      </c>
      <c r="W15" s="145">
        <v>541</v>
      </c>
      <c r="X15" s="145" t="s">
        <v>285</v>
      </c>
      <c r="Y15" s="145">
        <v>356649810</v>
      </c>
      <c r="Z15" s="145" t="s">
        <v>419</v>
      </c>
      <c r="AA15" s="145" t="s">
        <v>446</v>
      </c>
      <c r="AB15" s="146">
        <v>72000</v>
      </c>
      <c r="AC15" s="145" t="s">
        <v>447</v>
      </c>
      <c r="AD15" s="145">
        <v>24</v>
      </c>
      <c r="AE15" s="145" t="s">
        <v>448</v>
      </c>
      <c r="AF15" s="145" t="s">
        <v>449</v>
      </c>
      <c r="AG15" s="145" t="s">
        <v>450</v>
      </c>
      <c r="AH15" s="145" t="s">
        <v>334</v>
      </c>
      <c r="AI15" s="145" t="s">
        <v>451</v>
      </c>
      <c r="AJ15" s="146">
        <v>3840</v>
      </c>
      <c r="AK15" s="146">
        <v>3840</v>
      </c>
      <c r="AL15" s="145" t="s">
        <v>452</v>
      </c>
      <c r="AM15" s="146">
        <v>53404.58</v>
      </c>
      <c r="AN15" s="146">
        <v>19555.419999999998</v>
      </c>
      <c r="AO15" s="146">
        <v>72960</v>
      </c>
      <c r="AP15" s="146">
        <v>18595.419999999998</v>
      </c>
      <c r="AQ15" s="146">
        <v>1188.58</v>
      </c>
      <c r="AR15" s="146">
        <v>19784</v>
      </c>
      <c r="AS15" s="146">
        <v>0</v>
      </c>
      <c r="AT15" s="146">
        <v>0</v>
      </c>
      <c r="AU15" s="146">
        <v>0</v>
      </c>
      <c r="AV15" s="145">
        <v>23</v>
      </c>
      <c r="AW15" s="145"/>
      <c r="AX15" s="145"/>
      <c r="AY15" s="145"/>
      <c r="AZ15" s="145"/>
      <c r="BA15" s="145"/>
      <c r="BB15" s="145" t="s">
        <v>379</v>
      </c>
      <c r="BC15" s="133"/>
      <c r="BD15" s="145"/>
      <c r="BE15" s="146">
        <v>0</v>
      </c>
      <c r="BF15" s="145" t="s">
        <v>418</v>
      </c>
      <c r="BG15" s="145" t="s">
        <v>471</v>
      </c>
      <c r="BH15" s="61" t="s">
        <v>263</v>
      </c>
      <c r="BI15" s="128" t="s">
        <v>100</v>
      </c>
      <c r="BJ15" s="129">
        <v>46184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31" t="s">
        <v>479</v>
      </c>
    </row>
    <row r="16" spans="1:69" ht="26" hidden="1" x14ac:dyDescent="0.35">
      <c r="A16" s="133">
        <v>12</v>
      </c>
      <c r="B16" s="145" t="s">
        <v>276</v>
      </c>
      <c r="C16" s="145" t="s">
        <v>258</v>
      </c>
      <c r="D16" s="145" t="s">
        <v>257</v>
      </c>
      <c r="E16" s="145" t="s">
        <v>256</v>
      </c>
      <c r="F16" s="145" t="s">
        <v>256</v>
      </c>
      <c r="G16" s="145" t="s">
        <v>273</v>
      </c>
      <c r="H16" s="145" t="s">
        <v>256</v>
      </c>
      <c r="I16" s="145">
        <v>20937</v>
      </c>
      <c r="J16" s="145" t="s">
        <v>420</v>
      </c>
      <c r="K16" s="145">
        <v>20937</v>
      </c>
      <c r="L16" s="145" t="s">
        <v>414</v>
      </c>
      <c r="M16" s="145" t="s">
        <v>415</v>
      </c>
      <c r="N16" s="145">
        <v>30237</v>
      </c>
      <c r="O16" s="145" t="s">
        <v>421</v>
      </c>
      <c r="P16" s="145">
        <v>46883</v>
      </c>
      <c r="Q16" s="145" t="s">
        <v>422</v>
      </c>
      <c r="R16" s="145" t="s">
        <v>281</v>
      </c>
      <c r="S16" s="145" t="s">
        <v>423</v>
      </c>
      <c r="T16" s="145" t="s">
        <v>423</v>
      </c>
      <c r="U16" s="145" t="s">
        <v>283</v>
      </c>
      <c r="V16" s="145" t="s">
        <v>284</v>
      </c>
      <c r="W16" s="145">
        <v>541</v>
      </c>
      <c r="X16" s="145" t="s">
        <v>285</v>
      </c>
      <c r="Y16" s="145">
        <v>356672310</v>
      </c>
      <c r="Z16" s="145" t="s">
        <v>424</v>
      </c>
      <c r="AA16" s="145" t="s">
        <v>453</v>
      </c>
      <c r="AB16" s="146">
        <v>52000</v>
      </c>
      <c r="AC16" s="145" t="s">
        <v>454</v>
      </c>
      <c r="AD16" s="145">
        <v>24</v>
      </c>
      <c r="AE16" s="145" t="s">
        <v>448</v>
      </c>
      <c r="AF16" s="145" t="s">
        <v>455</v>
      </c>
      <c r="AG16" s="145" t="s">
        <v>456</v>
      </c>
      <c r="AH16" s="145" t="s">
        <v>334</v>
      </c>
      <c r="AI16" s="145" t="s">
        <v>457</v>
      </c>
      <c r="AJ16" s="146">
        <v>2780</v>
      </c>
      <c r="AK16" s="146">
        <v>2780</v>
      </c>
      <c r="AL16" s="145" t="s">
        <v>458</v>
      </c>
      <c r="AM16" s="146">
        <v>38258.43</v>
      </c>
      <c r="AN16" s="146">
        <v>14561.57</v>
      </c>
      <c r="AO16" s="146">
        <v>52820</v>
      </c>
      <c r="AP16" s="146">
        <v>13741.57</v>
      </c>
      <c r="AQ16" s="146">
        <v>890.43</v>
      </c>
      <c r="AR16" s="146">
        <v>14632</v>
      </c>
      <c r="AS16" s="146">
        <v>0</v>
      </c>
      <c r="AT16" s="146">
        <v>0</v>
      </c>
      <c r="AU16" s="146">
        <v>0</v>
      </c>
      <c r="AV16" s="145">
        <v>23</v>
      </c>
      <c r="AW16" s="145"/>
      <c r="AX16" s="145"/>
      <c r="AY16" s="145"/>
      <c r="AZ16" s="145"/>
      <c r="BA16" s="145"/>
      <c r="BB16" s="145" t="s">
        <v>379</v>
      </c>
      <c r="BC16" s="133"/>
      <c r="BD16" s="145"/>
      <c r="BE16" s="146">
        <v>0</v>
      </c>
      <c r="BF16" s="145" t="s">
        <v>423</v>
      </c>
      <c r="BG16" s="145" t="s">
        <v>472</v>
      </c>
      <c r="BH16" s="61" t="s">
        <v>263</v>
      </c>
      <c r="BI16" s="128" t="s">
        <v>100</v>
      </c>
      <c r="BJ16" s="129">
        <v>46184</v>
      </c>
      <c r="BK16" s="130" t="s">
        <v>104</v>
      </c>
      <c r="BL16" s="128" t="s">
        <v>119</v>
      </c>
      <c r="BM16" s="96" t="s">
        <v>181</v>
      </c>
      <c r="BN16" s="94" t="s">
        <v>222</v>
      </c>
      <c r="BO16" s="130"/>
      <c r="BP16" s="42"/>
      <c r="BQ16" s="131" t="s">
        <v>479</v>
      </c>
    </row>
    <row r="17" spans="1:69" ht="26" hidden="1" x14ac:dyDescent="0.35">
      <c r="A17" s="133">
        <v>13</v>
      </c>
      <c r="B17" s="145" t="s">
        <v>276</v>
      </c>
      <c r="C17" s="145" t="s">
        <v>258</v>
      </c>
      <c r="D17" s="145" t="s">
        <v>257</v>
      </c>
      <c r="E17" s="145" t="s">
        <v>256</v>
      </c>
      <c r="F17" s="145" t="s">
        <v>256</v>
      </c>
      <c r="G17" s="145" t="s">
        <v>273</v>
      </c>
      <c r="H17" s="145" t="s">
        <v>256</v>
      </c>
      <c r="I17" s="145">
        <v>169452</v>
      </c>
      <c r="J17" s="145" t="s">
        <v>287</v>
      </c>
      <c r="K17" s="145">
        <v>169452</v>
      </c>
      <c r="L17" s="145" t="s">
        <v>270</v>
      </c>
      <c r="M17" s="145" t="s">
        <v>308</v>
      </c>
      <c r="N17" s="145">
        <v>320233</v>
      </c>
      <c r="O17" s="145" t="s">
        <v>425</v>
      </c>
      <c r="P17" s="145">
        <v>444091</v>
      </c>
      <c r="Q17" s="145" t="s">
        <v>426</v>
      </c>
      <c r="R17" s="145" t="s">
        <v>281</v>
      </c>
      <c r="S17" s="145" t="s">
        <v>427</v>
      </c>
      <c r="T17" s="145" t="s">
        <v>427</v>
      </c>
      <c r="U17" s="145" t="s">
        <v>283</v>
      </c>
      <c r="V17" s="145" t="s">
        <v>284</v>
      </c>
      <c r="W17" s="145">
        <v>541</v>
      </c>
      <c r="X17" s="145" t="s">
        <v>285</v>
      </c>
      <c r="Y17" s="145">
        <v>357197364</v>
      </c>
      <c r="Z17" s="145" t="s">
        <v>428</v>
      </c>
      <c r="AA17" s="145" t="s">
        <v>344</v>
      </c>
      <c r="AB17" s="146">
        <v>52000</v>
      </c>
      <c r="AC17" s="145" t="s">
        <v>357</v>
      </c>
      <c r="AD17" s="145">
        <v>24</v>
      </c>
      <c r="AE17" s="145" t="s">
        <v>358</v>
      </c>
      <c r="AF17" s="145" t="s">
        <v>459</v>
      </c>
      <c r="AG17" s="145" t="s">
        <v>460</v>
      </c>
      <c r="AH17" s="145" t="s">
        <v>461</v>
      </c>
      <c r="AI17" s="145" t="s">
        <v>361</v>
      </c>
      <c r="AJ17" s="146">
        <v>2780</v>
      </c>
      <c r="AK17" s="146">
        <v>2780</v>
      </c>
      <c r="AL17" s="145" t="s">
        <v>362</v>
      </c>
      <c r="AM17" s="146">
        <v>36277.32</v>
      </c>
      <c r="AN17" s="146">
        <v>13762.68</v>
      </c>
      <c r="AO17" s="146">
        <v>50040</v>
      </c>
      <c r="AP17" s="146">
        <v>15722.68</v>
      </c>
      <c r="AQ17" s="146">
        <v>1174.32</v>
      </c>
      <c r="AR17" s="146">
        <v>16897</v>
      </c>
      <c r="AS17" s="146">
        <v>0</v>
      </c>
      <c r="AT17" s="146">
        <v>0</v>
      </c>
      <c r="AU17" s="146">
        <v>0</v>
      </c>
      <c r="AV17" s="145">
        <v>23</v>
      </c>
      <c r="AW17" s="145"/>
      <c r="AX17" s="145"/>
      <c r="AY17" s="145"/>
      <c r="AZ17" s="145"/>
      <c r="BA17" s="145"/>
      <c r="BB17" s="145" t="s">
        <v>379</v>
      </c>
      <c r="BC17" s="133"/>
      <c r="BD17" s="145"/>
      <c r="BE17" s="146">
        <v>0</v>
      </c>
      <c r="BF17" s="145" t="s">
        <v>427</v>
      </c>
      <c r="BG17" s="145" t="s">
        <v>473</v>
      </c>
      <c r="BH17" s="61" t="s">
        <v>263</v>
      </c>
      <c r="BI17" s="128" t="s">
        <v>100</v>
      </c>
      <c r="BJ17" s="129">
        <v>46185</v>
      </c>
      <c r="BK17" s="130" t="s">
        <v>104</v>
      </c>
      <c r="BL17" s="128" t="s">
        <v>119</v>
      </c>
      <c r="BM17" s="96" t="s">
        <v>181</v>
      </c>
      <c r="BN17" s="94" t="s">
        <v>222</v>
      </c>
      <c r="BO17" s="130"/>
      <c r="BP17" s="42"/>
      <c r="BQ17" s="131" t="s">
        <v>479</v>
      </c>
    </row>
    <row r="18" spans="1:69" ht="26" hidden="1" x14ac:dyDescent="0.35">
      <c r="A18" s="133">
        <v>14</v>
      </c>
      <c r="B18" s="145" t="s">
        <v>276</v>
      </c>
      <c r="C18" s="145" t="s">
        <v>258</v>
      </c>
      <c r="D18" s="145" t="s">
        <v>257</v>
      </c>
      <c r="E18" s="145" t="s">
        <v>256</v>
      </c>
      <c r="F18" s="145" t="s">
        <v>256</v>
      </c>
      <c r="G18" s="145" t="s">
        <v>273</v>
      </c>
      <c r="H18" s="145" t="s">
        <v>256</v>
      </c>
      <c r="I18" s="145">
        <v>20882</v>
      </c>
      <c r="J18" s="145" t="s">
        <v>413</v>
      </c>
      <c r="K18" s="145">
        <v>20882</v>
      </c>
      <c r="L18" s="145" t="s">
        <v>414</v>
      </c>
      <c r="M18" s="145" t="s">
        <v>415</v>
      </c>
      <c r="N18" s="145">
        <v>30258</v>
      </c>
      <c r="O18" s="145" t="s">
        <v>416</v>
      </c>
      <c r="P18" s="145">
        <v>46909</v>
      </c>
      <c r="Q18" s="145" t="s">
        <v>417</v>
      </c>
      <c r="R18" s="145" t="s">
        <v>281</v>
      </c>
      <c r="S18" s="145" t="s">
        <v>429</v>
      </c>
      <c r="T18" s="145" t="s">
        <v>429</v>
      </c>
      <c r="U18" s="145" t="s">
        <v>316</v>
      </c>
      <c r="V18" s="145" t="s">
        <v>284</v>
      </c>
      <c r="W18" s="145">
        <v>0</v>
      </c>
      <c r="X18" s="145" t="s">
        <v>317</v>
      </c>
      <c r="Y18" s="145">
        <v>357855000</v>
      </c>
      <c r="Z18" s="145" t="s">
        <v>430</v>
      </c>
      <c r="AA18" s="145" t="s">
        <v>368</v>
      </c>
      <c r="AB18" s="146">
        <v>65000</v>
      </c>
      <c r="AC18" s="145" t="s">
        <v>447</v>
      </c>
      <c r="AD18" s="145">
        <v>24</v>
      </c>
      <c r="AE18" s="145" t="s">
        <v>358</v>
      </c>
      <c r="AF18" s="145" t="s">
        <v>462</v>
      </c>
      <c r="AG18" s="145" t="s">
        <v>463</v>
      </c>
      <c r="AH18" s="145" t="s">
        <v>341</v>
      </c>
      <c r="AI18" s="145" t="s">
        <v>464</v>
      </c>
      <c r="AJ18" s="146">
        <v>3470</v>
      </c>
      <c r="AK18" s="146">
        <v>3470</v>
      </c>
      <c r="AL18" s="145" t="s">
        <v>452</v>
      </c>
      <c r="AM18" s="146">
        <v>42487.21</v>
      </c>
      <c r="AN18" s="146">
        <v>16502.79</v>
      </c>
      <c r="AO18" s="146">
        <v>58990</v>
      </c>
      <c r="AP18" s="146">
        <v>22512.79</v>
      </c>
      <c r="AQ18" s="146">
        <v>1905.21</v>
      </c>
      <c r="AR18" s="146">
        <v>24418</v>
      </c>
      <c r="AS18" s="146">
        <v>0</v>
      </c>
      <c r="AT18" s="146">
        <v>0</v>
      </c>
      <c r="AU18" s="146">
        <v>0</v>
      </c>
      <c r="AV18" s="145">
        <v>21</v>
      </c>
      <c r="AW18" s="145"/>
      <c r="AX18" s="145"/>
      <c r="AY18" s="145"/>
      <c r="AZ18" s="145"/>
      <c r="BA18" s="145"/>
      <c r="BB18" s="145" t="s">
        <v>379</v>
      </c>
      <c r="BC18" s="133"/>
      <c r="BD18" s="145"/>
      <c r="BE18" s="146">
        <v>0</v>
      </c>
      <c r="BF18" s="145" t="s">
        <v>429</v>
      </c>
      <c r="BG18" s="145" t="s">
        <v>474</v>
      </c>
      <c r="BH18" s="61" t="s">
        <v>263</v>
      </c>
      <c r="BI18" s="128" t="s">
        <v>100</v>
      </c>
      <c r="BJ18" s="129">
        <v>46185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69" t="s">
        <v>479</v>
      </c>
    </row>
    <row r="19" spans="1:69" ht="26" hidden="1" x14ac:dyDescent="0.35">
      <c r="A19" s="133">
        <v>15</v>
      </c>
      <c r="B19" s="145" t="s">
        <v>276</v>
      </c>
      <c r="C19" s="145" t="s">
        <v>258</v>
      </c>
      <c r="D19" s="145" t="s">
        <v>257</v>
      </c>
      <c r="E19" s="145" t="s">
        <v>256</v>
      </c>
      <c r="F19" s="145" t="s">
        <v>256</v>
      </c>
      <c r="G19" s="145" t="s">
        <v>273</v>
      </c>
      <c r="H19" s="145" t="s">
        <v>256</v>
      </c>
      <c r="I19" s="145">
        <v>20936</v>
      </c>
      <c r="J19" s="145" t="s">
        <v>300</v>
      </c>
      <c r="K19" s="145">
        <v>20936</v>
      </c>
      <c r="L19" s="145" t="s">
        <v>288</v>
      </c>
      <c r="M19" s="145" t="s">
        <v>289</v>
      </c>
      <c r="N19" s="145">
        <v>357395</v>
      </c>
      <c r="O19" s="145" t="s">
        <v>431</v>
      </c>
      <c r="P19" s="145">
        <v>511778</v>
      </c>
      <c r="Q19" s="145" t="s">
        <v>432</v>
      </c>
      <c r="R19" s="145" t="s">
        <v>281</v>
      </c>
      <c r="S19" s="145" t="s">
        <v>433</v>
      </c>
      <c r="T19" s="145" t="s">
        <v>433</v>
      </c>
      <c r="U19" s="145" t="s">
        <v>283</v>
      </c>
      <c r="V19" s="145" t="s">
        <v>298</v>
      </c>
      <c r="W19" s="145">
        <v>0</v>
      </c>
      <c r="X19" s="145" t="s">
        <v>434</v>
      </c>
      <c r="Y19" s="145">
        <v>357903877</v>
      </c>
      <c r="Z19" s="145" t="s">
        <v>435</v>
      </c>
      <c r="AA19" s="145" t="s">
        <v>440</v>
      </c>
      <c r="AB19" s="146">
        <v>65000</v>
      </c>
      <c r="AC19" s="145" t="s">
        <v>345</v>
      </c>
      <c r="AD19" s="145">
        <v>24</v>
      </c>
      <c r="AE19" s="145" t="s">
        <v>358</v>
      </c>
      <c r="AF19" s="145" t="s">
        <v>465</v>
      </c>
      <c r="AG19" s="145" t="s">
        <v>466</v>
      </c>
      <c r="AH19" s="145" t="s">
        <v>341</v>
      </c>
      <c r="AI19" s="145" t="s">
        <v>371</v>
      </c>
      <c r="AJ19" s="146">
        <v>3470</v>
      </c>
      <c r="AK19" s="146">
        <v>3470</v>
      </c>
      <c r="AL19" s="145" t="s">
        <v>355</v>
      </c>
      <c r="AM19" s="146">
        <v>39314.83</v>
      </c>
      <c r="AN19" s="146">
        <v>16205.17</v>
      </c>
      <c r="AO19" s="146">
        <v>55520</v>
      </c>
      <c r="AP19" s="146">
        <v>25685.17</v>
      </c>
      <c r="AQ19" s="146">
        <v>2488.83</v>
      </c>
      <c r="AR19" s="146">
        <v>28174</v>
      </c>
      <c r="AS19" s="146">
        <v>0</v>
      </c>
      <c r="AT19" s="146">
        <v>0</v>
      </c>
      <c r="AU19" s="146">
        <v>0</v>
      </c>
      <c r="AV19" s="145">
        <v>21</v>
      </c>
      <c r="AW19" s="145"/>
      <c r="AX19" s="145"/>
      <c r="AY19" s="145"/>
      <c r="AZ19" s="145"/>
      <c r="BA19" s="145"/>
      <c r="BB19" s="145" t="s">
        <v>379</v>
      </c>
      <c r="BC19" s="133"/>
      <c r="BD19" s="145"/>
      <c r="BE19" s="146">
        <v>0</v>
      </c>
      <c r="BF19" s="145" t="s">
        <v>433</v>
      </c>
      <c r="BG19" s="145" t="s">
        <v>475</v>
      </c>
      <c r="BH19" s="61" t="s">
        <v>263</v>
      </c>
      <c r="BI19" s="128" t="s">
        <v>100</v>
      </c>
      <c r="BJ19" s="129">
        <v>46185</v>
      </c>
      <c r="BK19" s="130" t="s">
        <v>104</v>
      </c>
      <c r="BL19" s="128" t="s">
        <v>119</v>
      </c>
      <c r="BM19" s="96" t="s">
        <v>181</v>
      </c>
      <c r="BN19" s="94" t="s">
        <v>222</v>
      </c>
      <c r="BO19" s="130"/>
      <c r="BP19" s="42"/>
      <c r="BQ19" s="132" t="s">
        <v>478</v>
      </c>
    </row>
    <row r="20" spans="1:69" ht="26" hidden="1" x14ac:dyDescent="0.35">
      <c r="A20" s="133">
        <v>16</v>
      </c>
      <c r="B20" s="145" t="s">
        <v>276</v>
      </c>
      <c r="C20" s="145" t="s">
        <v>258</v>
      </c>
      <c r="D20" s="145" t="s">
        <v>257</v>
      </c>
      <c r="E20" s="145" t="s">
        <v>256</v>
      </c>
      <c r="F20" s="145" t="s">
        <v>256</v>
      </c>
      <c r="G20" s="145" t="s">
        <v>273</v>
      </c>
      <c r="H20" s="145" t="s">
        <v>256</v>
      </c>
      <c r="I20" s="145">
        <v>169452</v>
      </c>
      <c r="J20" s="145" t="s">
        <v>287</v>
      </c>
      <c r="K20" s="145">
        <v>169452</v>
      </c>
      <c r="L20" s="145" t="s">
        <v>288</v>
      </c>
      <c r="M20" s="145" t="s">
        <v>289</v>
      </c>
      <c r="N20" s="145">
        <v>365620</v>
      </c>
      <c r="O20" s="145" t="s">
        <v>295</v>
      </c>
      <c r="P20" s="145">
        <v>529819</v>
      </c>
      <c r="Q20" s="145" t="s">
        <v>296</v>
      </c>
      <c r="R20" s="145" t="s">
        <v>281</v>
      </c>
      <c r="S20" s="145" t="s">
        <v>436</v>
      </c>
      <c r="T20" s="145" t="s">
        <v>436</v>
      </c>
      <c r="U20" s="145" t="s">
        <v>283</v>
      </c>
      <c r="V20" s="145" t="s">
        <v>284</v>
      </c>
      <c r="W20" s="145">
        <v>0</v>
      </c>
      <c r="X20" s="145" t="s">
        <v>285</v>
      </c>
      <c r="Y20" s="145">
        <v>357907736</v>
      </c>
      <c r="Z20" s="145" t="s">
        <v>437</v>
      </c>
      <c r="AA20" s="145" t="s">
        <v>440</v>
      </c>
      <c r="AB20" s="146">
        <v>65000</v>
      </c>
      <c r="AC20" s="145" t="s">
        <v>345</v>
      </c>
      <c r="AD20" s="145">
        <v>24</v>
      </c>
      <c r="AE20" s="145" t="s">
        <v>358</v>
      </c>
      <c r="AF20" s="145" t="s">
        <v>346</v>
      </c>
      <c r="AG20" s="145" t="s">
        <v>347</v>
      </c>
      <c r="AH20" s="145" t="s">
        <v>341</v>
      </c>
      <c r="AI20" s="145" t="s">
        <v>371</v>
      </c>
      <c r="AJ20" s="146">
        <v>3470</v>
      </c>
      <c r="AK20" s="146">
        <v>3470</v>
      </c>
      <c r="AL20" s="145" t="s">
        <v>372</v>
      </c>
      <c r="AM20" s="146">
        <v>39314.83</v>
      </c>
      <c r="AN20" s="146">
        <v>16205.17</v>
      </c>
      <c r="AO20" s="146">
        <v>55520</v>
      </c>
      <c r="AP20" s="146">
        <v>25685.17</v>
      </c>
      <c r="AQ20" s="146">
        <v>2488.83</v>
      </c>
      <c r="AR20" s="146">
        <v>28174</v>
      </c>
      <c r="AS20" s="146">
        <v>0</v>
      </c>
      <c r="AT20" s="146">
        <v>0</v>
      </c>
      <c r="AU20" s="146">
        <v>0</v>
      </c>
      <c r="AV20" s="145">
        <v>21</v>
      </c>
      <c r="AW20" s="145"/>
      <c r="AX20" s="145"/>
      <c r="AY20" s="145"/>
      <c r="AZ20" s="145"/>
      <c r="BA20" s="145"/>
      <c r="BB20" s="145" t="s">
        <v>379</v>
      </c>
      <c r="BC20" s="133"/>
      <c r="BD20" s="145"/>
      <c r="BE20" s="146">
        <v>0</v>
      </c>
      <c r="BF20" s="145" t="s">
        <v>436</v>
      </c>
      <c r="BG20" s="145" t="s">
        <v>476</v>
      </c>
      <c r="BH20" s="61" t="s">
        <v>263</v>
      </c>
      <c r="BI20" s="128" t="s">
        <v>100</v>
      </c>
      <c r="BJ20" s="129">
        <v>46186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69" t="s">
        <v>478</v>
      </c>
    </row>
    <row r="21" spans="1:69" ht="26" hidden="1" x14ac:dyDescent="0.35">
      <c r="A21" s="133">
        <v>17</v>
      </c>
      <c r="B21" s="145" t="s">
        <v>276</v>
      </c>
      <c r="C21" s="145" t="s">
        <v>258</v>
      </c>
      <c r="D21" s="145" t="s">
        <v>257</v>
      </c>
      <c r="E21" s="145" t="s">
        <v>256</v>
      </c>
      <c r="F21" s="145" t="s">
        <v>256</v>
      </c>
      <c r="G21" s="145" t="s">
        <v>273</v>
      </c>
      <c r="H21" s="145" t="s">
        <v>256</v>
      </c>
      <c r="I21" s="145">
        <v>20936</v>
      </c>
      <c r="J21" s="145" t="s">
        <v>300</v>
      </c>
      <c r="K21" s="145">
        <v>20936</v>
      </c>
      <c r="L21" s="145" t="s">
        <v>288</v>
      </c>
      <c r="M21" s="145" t="s">
        <v>289</v>
      </c>
      <c r="N21" s="145">
        <v>30309</v>
      </c>
      <c r="O21" s="145" t="s">
        <v>301</v>
      </c>
      <c r="P21" s="145">
        <v>47045</v>
      </c>
      <c r="Q21" s="145" t="s">
        <v>302</v>
      </c>
      <c r="R21" s="145" t="s">
        <v>281</v>
      </c>
      <c r="S21" s="145" t="s">
        <v>438</v>
      </c>
      <c r="T21" s="145" t="s">
        <v>438</v>
      </c>
      <c r="U21" s="145" t="s">
        <v>283</v>
      </c>
      <c r="V21" s="145" t="s">
        <v>298</v>
      </c>
      <c r="W21" s="145">
        <v>0</v>
      </c>
      <c r="X21" s="145" t="s">
        <v>434</v>
      </c>
      <c r="Y21" s="145">
        <v>357961460</v>
      </c>
      <c r="Z21" s="145" t="s">
        <v>439</v>
      </c>
      <c r="AA21" s="145" t="s">
        <v>467</v>
      </c>
      <c r="AB21" s="146">
        <v>80000</v>
      </c>
      <c r="AC21" s="145" t="s">
        <v>345</v>
      </c>
      <c r="AD21" s="145">
        <v>24</v>
      </c>
      <c r="AE21" s="145" t="s">
        <v>468</v>
      </c>
      <c r="AF21" s="145" t="s">
        <v>469</v>
      </c>
      <c r="AG21" s="145" t="s">
        <v>353</v>
      </c>
      <c r="AH21" s="145" t="s">
        <v>334</v>
      </c>
      <c r="AI21" s="145" t="s">
        <v>371</v>
      </c>
      <c r="AJ21" s="146">
        <v>4270</v>
      </c>
      <c r="AK21" s="146">
        <v>4270</v>
      </c>
      <c r="AL21" s="145" t="s">
        <v>355</v>
      </c>
      <c r="AM21" s="146">
        <v>48447.69</v>
      </c>
      <c r="AN21" s="146">
        <v>19872.310000000001</v>
      </c>
      <c r="AO21" s="146">
        <v>68320</v>
      </c>
      <c r="AP21" s="146">
        <v>31552.31</v>
      </c>
      <c r="AQ21" s="146">
        <v>3052.69</v>
      </c>
      <c r="AR21" s="146">
        <v>34605</v>
      </c>
      <c r="AS21" s="146">
        <v>0</v>
      </c>
      <c r="AT21" s="146">
        <v>0</v>
      </c>
      <c r="AU21" s="146">
        <v>0</v>
      </c>
      <c r="AV21" s="145">
        <v>21</v>
      </c>
      <c r="AW21" s="145"/>
      <c r="AX21" s="145"/>
      <c r="AY21" s="145"/>
      <c r="AZ21" s="145"/>
      <c r="BA21" s="145"/>
      <c r="BB21" s="145" t="s">
        <v>379</v>
      </c>
      <c r="BC21" s="133"/>
      <c r="BD21" s="145"/>
      <c r="BE21" s="146">
        <v>0</v>
      </c>
      <c r="BF21" s="145" t="s">
        <v>438</v>
      </c>
      <c r="BG21" s="145" t="s">
        <v>477</v>
      </c>
      <c r="BH21" s="61" t="s">
        <v>263</v>
      </c>
      <c r="BI21" s="128" t="s">
        <v>100</v>
      </c>
      <c r="BJ21" s="129">
        <v>46187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31" t="s">
        <v>478</v>
      </c>
    </row>
    <row r="22" spans="1:69" hidden="1" x14ac:dyDescent="0.35">
      <c r="A22" s="133">
        <v>18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6"/>
      <c r="AC22" s="145"/>
      <c r="AD22" s="145"/>
      <c r="AE22" s="145"/>
      <c r="AF22" s="145"/>
      <c r="AG22" s="145"/>
      <c r="AH22" s="145"/>
      <c r="AI22" s="145"/>
      <c r="AJ22" s="146"/>
      <c r="AK22" s="146"/>
      <c r="AL22" s="145"/>
      <c r="AM22" s="146"/>
      <c r="AN22" s="146"/>
      <c r="AO22" s="146"/>
      <c r="AP22" s="146"/>
      <c r="AQ22" s="146"/>
      <c r="AR22" s="146"/>
      <c r="AS22" s="146"/>
      <c r="AT22" s="146"/>
      <c r="AU22" s="146"/>
      <c r="AV22" s="145"/>
      <c r="AW22" s="133"/>
      <c r="AX22" s="133"/>
      <c r="AY22" s="133"/>
      <c r="AZ22" s="133"/>
      <c r="BA22" s="133"/>
      <c r="BB22" s="122"/>
      <c r="BC22" s="133"/>
      <c r="BD22" s="145"/>
      <c r="BE22" s="146"/>
      <c r="BF22" s="145"/>
      <c r="BG22" s="61"/>
      <c r="BH22" s="61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6"/>
      <c r="AC23" s="145"/>
      <c r="AD23" s="145"/>
      <c r="AE23" s="145"/>
      <c r="AF23" s="145"/>
      <c r="AG23" s="145"/>
      <c r="AH23" s="145"/>
      <c r="AI23" s="145"/>
      <c r="AJ23" s="146"/>
      <c r="AK23" s="146"/>
      <c r="AL23" s="145"/>
      <c r="AM23" s="146"/>
      <c r="AN23" s="146"/>
      <c r="AO23" s="146"/>
      <c r="AP23" s="146"/>
      <c r="AQ23" s="146"/>
      <c r="AR23" s="146"/>
      <c r="AS23" s="146"/>
      <c r="AT23" s="146"/>
      <c r="AU23" s="146"/>
      <c r="AV23" s="145"/>
      <c r="AW23" s="133"/>
      <c r="AX23" s="133"/>
      <c r="AY23" s="133"/>
      <c r="AZ23" s="133"/>
      <c r="BA23" s="133"/>
      <c r="BB23" s="122"/>
      <c r="BC23" s="133"/>
      <c r="BD23" s="145"/>
      <c r="BE23" s="146"/>
      <c r="BF23" s="145"/>
      <c r="BG23" s="145"/>
      <c r="BH23" s="140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6"/>
      <c r="AC24" s="145"/>
      <c r="AD24" s="145"/>
      <c r="AE24" s="145"/>
      <c r="AF24" s="145"/>
      <c r="AG24" s="145"/>
      <c r="AH24" s="145"/>
      <c r="AI24" s="145"/>
      <c r="AJ24" s="146"/>
      <c r="AK24" s="146"/>
      <c r="AL24" s="145"/>
      <c r="AM24" s="146"/>
      <c r="AN24" s="146"/>
      <c r="AO24" s="146"/>
      <c r="AP24" s="146"/>
      <c r="AQ24" s="146"/>
      <c r="AR24" s="146"/>
      <c r="AS24" s="146"/>
      <c r="AT24" s="146"/>
      <c r="AU24" s="146"/>
      <c r="AV24" s="145"/>
      <c r="AW24" s="133"/>
      <c r="AX24" s="133"/>
      <c r="AY24" s="133"/>
      <c r="AZ24" s="133"/>
      <c r="BA24" s="133"/>
      <c r="BB24" s="122"/>
      <c r="BC24" s="133"/>
      <c r="BD24" s="145"/>
      <c r="BE24" s="146"/>
      <c r="BF24" s="145"/>
      <c r="BG24" s="145"/>
      <c r="BH24" s="140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6"/>
      <c r="AC25" s="145"/>
      <c r="AD25" s="145"/>
      <c r="AE25" s="145"/>
      <c r="AF25" s="145"/>
      <c r="AG25" s="145"/>
      <c r="AH25" s="145"/>
      <c r="AI25" s="145"/>
      <c r="AJ25" s="146"/>
      <c r="AK25" s="146"/>
      <c r="AL25" s="145"/>
      <c r="AM25" s="146"/>
      <c r="AN25" s="146"/>
      <c r="AO25" s="146"/>
      <c r="AP25" s="146"/>
      <c r="AQ25" s="146"/>
      <c r="AR25" s="146"/>
      <c r="AS25" s="146"/>
      <c r="AT25" s="146"/>
      <c r="AU25" s="146"/>
      <c r="AV25" s="145"/>
      <c r="AW25" s="133"/>
      <c r="AX25" s="133"/>
      <c r="AY25" s="133"/>
      <c r="AZ25" s="133"/>
      <c r="BA25" s="133"/>
      <c r="BB25" s="122"/>
      <c r="BC25" s="133"/>
      <c r="BD25" s="145"/>
      <c r="BE25" s="146"/>
      <c r="BF25" s="145"/>
      <c r="BG25" s="145"/>
      <c r="BH25" s="140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6"/>
      <c r="AC26" s="145"/>
      <c r="AD26" s="145"/>
      <c r="AE26" s="145"/>
      <c r="AF26" s="145"/>
      <c r="AG26" s="145"/>
      <c r="AH26" s="145"/>
      <c r="AI26" s="145"/>
      <c r="AJ26" s="146"/>
      <c r="AK26" s="146"/>
      <c r="AL26" s="145"/>
      <c r="AM26" s="146"/>
      <c r="AN26" s="146"/>
      <c r="AO26" s="146"/>
      <c r="AP26" s="146"/>
      <c r="AQ26" s="146"/>
      <c r="AR26" s="146"/>
      <c r="AS26" s="146"/>
      <c r="AT26" s="146"/>
      <c r="AU26" s="146"/>
      <c r="AV26" s="145"/>
      <c r="AW26" s="133"/>
      <c r="AX26" s="133"/>
      <c r="AY26" s="133"/>
      <c r="AZ26" s="133"/>
      <c r="BA26" s="133"/>
      <c r="BB26" s="122"/>
      <c r="BC26" s="133"/>
      <c r="BD26" s="145"/>
      <c r="BE26" s="146"/>
      <c r="BF26" s="145"/>
      <c r="BG26" s="145"/>
      <c r="BH26" s="140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6"/>
      <c r="AC27" s="145"/>
      <c r="AD27" s="145"/>
      <c r="AE27" s="145"/>
      <c r="AF27" s="145"/>
      <c r="AG27" s="145"/>
      <c r="AH27" s="145"/>
      <c r="AI27" s="145"/>
      <c r="AJ27" s="146"/>
      <c r="AK27" s="146"/>
      <c r="AL27" s="145"/>
      <c r="AM27" s="146"/>
      <c r="AN27" s="146"/>
      <c r="AO27" s="146"/>
      <c r="AP27" s="146"/>
      <c r="AQ27" s="146"/>
      <c r="AR27" s="146"/>
      <c r="AS27" s="146"/>
      <c r="AT27" s="146"/>
      <c r="AU27" s="146"/>
      <c r="AV27" s="145"/>
      <c r="AW27" s="133"/>
      <c r="AX27" s="133"/>
      <c r="AY27" s="133"/>
      <c r="AZ27" s="133"/>
      <c r="BA27" s="133"/>
      <c r="BB27" s="122"/>
      <c r="BC27" s="133"/>
      <c r="BD27" s="145"/>
      <c r="BE27" s="146"/>
      <c r="BF27" s="145"/>
      <c r="BG27" s="145"/>
      <c r="BH27" s="140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6"/>
      <c r="AC28" s="145"/>
      <c r="AD28" s="145"/>
      <c r="AE28" s="145"/>
      <c r="AF28" s="145"/>
      <c r="AG28" s="145"/>
      <c r="AH28" s="145"/>
      <c r="AI28" s="145"/>
      <c r="AJ28" s="146"/>
      <c r="AK28" s="146"/>
      <c r="AL28" s="145"/>
      <c r="AM28" s="146"/>
      <c r="AN28" s="146"/>
      <c r="AO28" s="146"/>
      <c r="AP28" s="146"/>
      <c r="AQ28" s="146"/>
      <c r="AR28" s="146"/>
      <c r="AS28" s="146"/>
      <c r="AT28" s="146"/>
      <c r="AU28" s="146"/>
      <c r="AV28" s="145"/>
      <c r="AW28" s="133"/>
      <c r="AX28" s="133"/>
      <c r="AY28" s="133"/>
      <c r="AZ28" s="133"/>
      <c r="BA28" s="133"/>
      <c r="BB28" s="122"/>
      <c r="BC28" s="133"/>
      <c r="BD28" s="145"/>
      <c r="BE28" s="146"/>
      <c r="BF28" s="145"/>
      <c r="BG28" s="145"/>
      <c r="BH28" s="140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6"/>
      <c r="AC29" s="145"/>
      <c r="AD29" s="145"/>
      <c r="AE29" s="145"/>
      <c r="AF29" s="145"/>
      <c r="AG29" s="145"/>
      <c r="AH29" s="145"/>
      <c r="AI29" s="145"/>
      <c r="AJ29" s="146"/>
      <c r="AK29" s="146"/>
      <c r="AL29" s="145"/>
      <c r="AM29" s="146"/>
      <c r="AN29" s="146"/>
      <c r="AO29" s="146"/>
      <c r="AP29" s="146"/>
      <c r="AQ29" s="146"/>
      <c r="AR29" s="146"/>
      <c r="AS29" s="146"/>
      <c r="AT29" s="146"/>
      <c r="AU29" s="146"/>
      <c r="AV29" s="145"/>
      <c r="AW29" s="133"/>
      <c r="AX29" s="133"/>
      <c r="AY29" s="133"/>
      <c r="AZ29" s="133"/>
      <c r="BA29" s="133"/>
      <c r="BB29" s="122"/>
      <c r="BC29" s="133"/>
      <c r="BD29" s="145"/>
      <c r="BE29" s="146"/>
      <c r="BF29" s="145"/>
      <c r="BG29" s="145"/>
      <c r="BH29" s="140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6"/>
      <c r="AC30" s="145"/>
      <c r="AD30" s="145"/>
      <c r="AE30" s="145"/>
      <c r="AF30" s="145"/>
      <c r="AG30" s="145"/>
      <c r="AH30" s="145"/>
      <c r="AI30" s="145"/>
      <c r="AJ30" s="146"/>
      <c r="AK30" s="146"/>
      <c r="AL30" s="145"/>
      <c r="AM30" s="146"/>
      <c r="AN30" s="146"/>
      <c r="AO30" s="146"/>
      <c r="AP30" s="146"/>
      <c r="AQ30" s="146"/>
      <c r="AR30" s="146"/>
      <c r="AS30" s="146"/>
      <c r="AT30" s="146"/>
      <c r="AU30" s="146"/>
      <c r="AV30" s="145"/>
      <c r="AW30" s="133"/>
      <c r="AX30" s="133"/>
      <c r="AY30" s="133"/>
      <c r="AZ30" s="133"/>
      <c r="BA30" s="133"/>
      <c r="BB30" s="122"/>
      <c r="BC30" s="133"/>
      <c r="BD30" s="145"/>
      <c r="BE30" s="146"/>
      <c r="BF30" s="145"/>
      <c r="BG30" s="145"/>
      <c r="BH30" s="140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6"/>
      <c r="AC31" s="145"/>
      <c r="AD31" s="145"/>
      <c r="AE31" s="145"/>
      <c r="AF31" s="145"/>
      <c r="AG31" s="145"/>
      <c r="AH31" s="145"/>
      <c r="AI31" s="145"/>
      <c r="AJ31" s="146"/>
      <c r="AK31" s="146"/>
      <c r="AL31" s="145"/>
      <c r="AM31" s="146"/>
      <c r="AN31" s="146"/>
      <c r="AO31" s="146"/>
      <c r="AP31" s="146"/>
      <c r="AQ31" s="146"/>
      <c r="AR31" s="146"/>
      <c r="AS31" s="146"/>
      <c r="AT31" s="146"/>
      <c r="AU31" s="146"/>
      <c r="AV31" s="145"/>
      <c r="AW31" s="133"/>
      <c r="AX31" s="133"/>
      <c r="AY31" s="133"/>
      <c r="AZ31" s="133"/>
      <c r="BA31" s="133"/>
      <c r="BB31" s="122"/>
      <c r="BC31" s="133"/>
      <c r="BD31" s="145"/>
      <c r="BE31" s="146"/>
      <c r="BF31" s="145"/>
      <c r="BG31" s="145"/>
      <c r="BH31" s="140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14:Y21">
    <cfRule type="duplicateValues" dxfId="0" priority="1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2026-06-18T09:07:29Z</dcterms:modified>
</cp:coreProperties>
</file>