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086/"/>
    </mc:Choice>
  </mc:AlternateContent>
  <xr:revisionPtr revIDLastSave="6" documentId="13_ncr:1_{A4A0ADF6-330E-4D3E-AD4A-D33C9C134013}" xr6:coauthVersionLast="47" xr6:coauthVersionMax="47" xr10:uidLastSave="{C61880F4-988A-4F39-882C-81ED3704258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Report'!$A$4:$BS$5951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<sst xmlns="http://schemas.openxmlformats.org/spreadsheetml/2006/main" count="16494" uniqueCount="2442">
  <si>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</si>
  <si>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</si>
  <si>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</si>
  <si>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</si>
  <si>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</si>
  <si>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</si>
  <si>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</si>
  <si>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</si>
  <si>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</si>
  <si>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</si>
  <si>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</si>
  <si>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</si>
  <si>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</si>
  <si>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</si>
  <si>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</si>
  <si>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</si>
  <si>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</si>
  <si>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</si>
  <si>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</si>
  <si>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</si>
  <si>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</si>
  <si>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</si>
  <si>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</si>
  <si>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</si>
  <si>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</si>
  <si>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</si>
  <si>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</si>
  <si>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</si>
  <si>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</si>
  <si>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</si>
  <si>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</si>
  <si>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</si>
  <si>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</si>
  <si>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</si>
  <si>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</si>
  <si>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</si>
  <si>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</si>
  <si>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</si>
  <si>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</si>
  <si>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</si>
  <si>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</si>
  <si>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</si>
  <si>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</si>
  <si>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</si>
  <si>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</si>
  <si>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</si>
  <si>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</si>
  <si>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</si>
  <si>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</si>
  <si>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</si>
  <si>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</si>
  <si>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</si>
  <si>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</si>
  <si>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</si>
  <si>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</si>
  <si>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</si>
  <si>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</si>
  <si>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</si>
  <si>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</si>
  <si>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</si>
  <si>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</si>
  <si>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</si>
  <si>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</si>
  <si>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</si>
  <si>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</si>
  <si>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</si>
  <si>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</si>
  <si>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</si>
  <si>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</si>
  <si>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</si>
  <si>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</si>
  <si>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</si>
  <si>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</si>
  <si>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</si>
  <si>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</si>
  <si>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</si>
  <si>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</si>
  <si>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</si>
  <si>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</si>
  <si>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</si>
  <si>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</si>
  <si>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</si>
  <si>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</si>
  <si>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</si>
  <si>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</si>
  <si>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</si>
  <si>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</si>
  <si>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</si>
  <si>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</si>
  <si>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</si>
  <si>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</si>
  <si>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</si>
  <si>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</si>
  <si>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</si>
  <si>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</si>
  <si>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</si>
  <si>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</si>
  <si>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</si>
  <si>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</si>
  <si>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</si>
  <si>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</si>
  <si>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</si>
  <si>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</si>
  <si>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</si>
  <si>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</si>
  <si>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</si>
  <si>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</si>
  <si>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</si>
  <si>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</si>
  <si>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</si>
  <si>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</si>
  <si>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</si>
  <si>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</si>
  <si>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</si>
  <si>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</si>
  <si>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</si>
  <si>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</si>
  <si>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</si>
  <si>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</si>
  <si>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</si>
  <si>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</si>
  <si>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</si>
  <si>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</si>
  <si>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</si>
  <si>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</si>
  <si>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</si>
  <si>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</si>
  <si>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</si>
  <si>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</si>
  <si>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</si>
  <si>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</si>
  <si>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</si>
  <si>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</si>
  <si>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</si>
  <si>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</si>
  <si>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</si>
  <si>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</si>
  <si>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</si>
  <si>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</si>
  <si>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</si>
  <si>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</si>
  <si>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</si>
  <si>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</si>
  <si>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</si>
  <si>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</si>
  <si>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</si>
  <si>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</si>
  <si>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</si>
  <si>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</si>
  <si>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</si>
  <si>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</si>
  <si>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</si>
  <si>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</si>
  <si>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</si>
  <si>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</si>
  <si>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</si>
  <si>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</si>
  <si>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</si>
  <si>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</si>
  <si>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</si>
  <si>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</si>
  <si>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</si>
  <si>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</si>
  <si>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</si>
  <si>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</si>
  <si>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</si>
  <si>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</si>
  <si>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</si>
  <si>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</si>
  <si>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</si>
  <si>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</si>
  <si>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</si>
  <si>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</si>
  <si>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</si>
  <si>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</si>
  <si>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</si>
  <si>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</si>
  <si>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</si>
  <si>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</si>
  <si>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</si>
  <si>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</si>
  <si>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</si>
  <si>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</si>
  <si>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</si>
  <si>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</si>
  <si>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</si>
  <si>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</si>
  <si>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</si>
  <si>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</si>
  <si>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</si>
  <si>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</si>
  <si>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</si>
  <si>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</si>
  <si>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</si>
  <si>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</si>
  <si>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</si>
  <si>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</si>
  <si>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</si>
  <si>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</si>
  <si>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</si>
  <si>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</si>
  <si>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</si>
  <si>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</si>
  <si>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</si>
  <si>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</si>
  <si>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</si>
  <si>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</si>
  <si>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</si>
  <si>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</si>
  <si>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</si>
  <si>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</si>
  <si>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</si>
  <si>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</si>
  <si>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</si>
  <si>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</si>
  <si>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</si>
  <si>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</si>
  <si>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</si>
  <si>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</si>
  <si>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</si>
  <si>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</si>
  <si>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</si>
  <si>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</si>
  <si>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</si>
  <si>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</si>
  <si>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</si>
  <si>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</si>
  <si>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</si>
  <si>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</si>
  <si>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</si>
  <si>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</si>
  <si>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</si>
  <si>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</si>
  <si>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</si>
  <si>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</si>
  <si>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</si>
  <si>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</si>
  <si>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</si>
  <si>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</si>
  <si>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</si>
  <si>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</si>
  <si>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</si>
  <si>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</si>
  <si>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</si>
  <si>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</si>
  <si>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</si>
  <si>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</si>
  <si>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</si>
  <si>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</si>
  <si>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</si>
  <si>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</si>
  <si>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</si>
  <si>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</si>
  <si>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</si>
  <si>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FIR Not Filled</t>
  </si>
  <si>
    <t>Deependra Shrivastava/SF0002115</t>
  </si>
  <si>
    <t>Terminated</t>
  </si>
  <si>
    <t>Deepak Kujur/SF0101649</t>
  </si>
  <si>
    <t>Ambikapur</t>
  </si>
  <si>
    <t>Manendragarh</t>
  </si>
  <si>
    <t>Baikuntpur</t>
  </si>
  <si>
    <t>CHGL2073</t>
  </si>
  <si>
    <t>Chattisgarh</t>
  </si>
  <si>
    <t>Rajesh Badal</t>
  </si>
  <si>
    <t>SF0056848</t>
  </si>
  <si>
    <t>Chhattisgarh</t>
  </si>
  <si>
    <t>Baikunthapur</t>
  </si>
  <si>
    <t>Chhindiya</t>
  </si>
  <si>
    <t>SF0048197</t>
  </si>
  <si>
    <t>Umesh</t>
  </si>
  <si>
    <t>CHANDIYA CHOK</t>
  </si>
  <si>
    <t>sharda</t>
  </si>
  <si>
    <t>Abhilasha - JLG Loans-Monthly-Migrated</t>
  </si>
  <si>
    <t>SID951373089281</t>
  </si>
  <si>
    <t>ST</t>
  </si>
  <si>
    <t>HINDU</t>
  </si>
  <si>
    <t>Agriculture &amp; Farming</t>
  </si>
  <si>
    <t>PRAMILA</t>
  </si>
  <si>
    <t>SID951373729508</t>
  </si>
  <si>
    <t>Shiv Kumaree</t>
  </si>
  <si>
    <t>DURGA</t>
  </si>
  <si>
    <t>CID207303464</t>
  </si>
  <si>
    <t>OBC</t>
  </si>
  <si>
    <t>Cool Drink Shop</t>
  </si>
  <si>
    <t>Kunti Bai</t>
  </si>
  <si>
    <t>CID207302347</t>
  </si>
  <si>
    <t>SHANTI</t>
  </si>
  <si>
    <t>SID2125097253</t>
  </si>
  <si>
    <t>RAMBAI</t>
  </si>
  <si>
    <t>SID951375681879</t>
  </si>
  <si>
    <t>TAILORING</t>
  </si>
  <si>
    <t>MAAN KUMARI</t>
  </si>
  <si>
    <t>Kanha</t>
  </si>
  <si>
    <t>Chetana Loans-Montly-Migrated</t>
  </si>
  <si>
    <t>SID951375963273</t>
  </si>
  <si>
    <t>EBC</t>
  </si>
  <si>
    <t>Kevlapati Yadav</t>
  </si>
  <si>
    <t>laxmi</t>
  </si>
  <si>
    <t>SID951373338781</t>
  </si>
  <si>
    <t>BHIMAL</t>
  </si>
  <si>
    <t>SID951373202186</t>
  </si>
  <si>
    <t>Rajni</t>
  </si>
  <si>
    <t>CHANDIYA CHOK 2</t>
  </si>
  <si>
    <t>LAXMI</t>
  </si>
  <si>
    <t>CID207302353</t>
  </si>
  <si>
    <t>Bakery Business</t>
  </si>
  <si>
    <t>URMILA</t>
  </si>
  <si>
    <t>SID951375531079</t>
  </si>
  <si>
    <t>Indra Kunwar</t>
  </si>
  <si>
    <t>SID2125567292</t>
  </si>
  <si>
    <t>KADAM KUNVAR PANIKA</t>
  </si>
  <si>
    <t>SID2125717167</t>
  </si>
  <si>
    <t>Munni Bai</t>
  </si>
  <si>
    <t>CID207302513</t>
  </si>
  <si>
    <t>SANTOSHI</t>
  </si>
  <si>
    <t>CID207303466</t>
  </si>
  <si>
    <t>PURNIMA</t>
  </si>
  <si>
    <t>CID207302346</t>
  </si>
  <si>
    <t>SUNDARI BAI</t>
  </si>
  <si>
    <t>SID951374009816</t>
  </si>
  <si>
    <t>Sujata Jaiswal</t>
  </si>
  <si>
    <t>Sahyog</t>
  </si>
  <si>
    <t>Chetana</t>
  </si>
  <si>
    <t>SSF4355965</t>
  </si>
  <si>
    <t>ALMIRAH Making</t>
  </si>
  <si>
    <t>SUMITRA</t>
  </si>
  <si>
    <t>SID951375642547</t>
  </si>
  <si>
    <t>RAMKUMARI</t>
  </si>
  <si>
    <t>SID951374615591</t>
  </si>
  <si>
    <t>Agarbathi Making</t>
  </si>
  <si>
    <t>HRERAMANI</t>
  </si>
  <si>
    <t>SSF5214636</t>
  </si>
  <si>
    <t>Tent House</t>
  </si>
  <si>
    <t>RAMKELI</t>
  </si>
  <si>
    <t>18-Dec-2018</t>
  </si>
  <si>
    <t>Wed</t>
  </si>
  <si>
    <t>2</t>
  </si>
  <si>
    <t>8.44 Yrs</t>
  </si>
  <si>
    <t>18 Dec 2018</t>
  </si>
  <si>
    <t>&gt; 6 to 10 Years</t>
  </si>
  <si>
    <t>27-Dec-2023</t>
  </si>
  <si>
    <t>Open</t>
  </si>
  <si>
    <t/>
  </si>
  <si>
    <t>31-Mar-2023</t>
  </si>
  <si>
    <t>02-Oct-2019</t>
  </si>
  <si>
    <t>7.98 Yrs</t>
  </si>
  <si>
    <t>02 Oct 2019</t>
  </si>
  <si>
    <t>12-Feb-2020</t>
  </si>
  <si>
    <t>4</t>
  </si>
  <si>
    <t>10.82 Yrs</t>
  </si>
  <si>
    <t>12 Feb 2020</t>
  </si>
  <si>
    <t>&gt; 10 Years</t>
  </si>
  <si>
    <t>13-Feb-2020</t>
  </si>
  <si>
    <t>6</t>
  </si>
  <si>
    <t>12.01 Yrs</t>
  </si>
  <si>
    <t>13 Feb 2020</t>
  </si>
  <si>
    <t>14-Sep-2023</t>
  </si>
  <si>
    <t>24-Feb-2020</t>
  </si>
  <si>
    <t>5</t>
  </si>
  <si>
    <t>10.52 Yrs</t>
  </si>
  <si>
    <t>24 Feb 2020</t>
  </si>
  <si>
    <t>17-Feb-2020</t>
  </si>
  <si>
    <t>1</t>
  </si>
  <si>
    <t>6.24 Yrs</t>
  </si>
  <si>
    <t>17 Feb 2020</t>
  </si>
  <si>
    <t>24-Nov-2020</t>
  </si>
  <si>
    <t>5.47 Yrs</t>
  </si>
  <si>
    <t>24 Nov 2020</t>
  </si>
  <si>
    <t>&gt; 4 to 6 Years</t>
  </si>
  <si>
    <t>05-Feb-2023</t>
  </si>
  <si>
    <t>28-Jan-2021</t>
  </si>
  <si>
    <t>8.15 Yrs</t>
  </si>
  <si>
    <t>28 Jan 2021</t>
  </si>
  <si>
    <t>19-Mar-2025</t>
  </si>
  <si>
    <t>13-Jan-2021</t>
  </si>
  <si>
    <t>8.38 Yrs</t>
  </si>
  <si>
    <t>13 Jan 2021</t>
  </si>
  <si>
    <t>08</t>
  </si>
  <si>
    <t>7</t>
  </si>
  <si>
    <t>12.06 Yrs</t>
  </si>
  <si>
    <t>6.25 Yrs</t>
  </si>
  <si>
    <t>31-Mar-2024</t>
  </si>
  <si>
    <t>02-Jan-2021</t>
  </si>
  <si>
    <t>9.67 Yrs</t>
  </si>
  <si>
    <t>02 Jan 2021</t>
  </si>
  <si>
    <t>14-Dec-2022</t>
  </si>
  <si>
    <t>9.24 Yrs</t>
  </si>
  <si>
    <t>7.81 Yrs</t>
  </si>
  <si>
    <t>11.02 Yrs</t>
  </si>
  <si>
    <t>19-Mar-2021</t>
  </si>
  <si>
    <t>19 Mar 2021</t>
  </si>
  <si>
    <t>23-Jan-2021</t>
  </si>
  <si>
    <t>3</t>
  </si>
  <si>
    <t>7.47 Yrs</t>
  </si>
  <si>
    <t>23 Jan 2021</t>
  </si>
  <si>
    <t>30-Jun-2022</t>
  </si>
  <si>
    <t>27-Feb-2021</t>
  </si>
  <si>
    <t>26-May-2022</t>
  </si>
  <si>
    <t>0</t>
  </si>
  <si>
    <t>08-Jul-2022</t>
  </si>
  <si>
    <t>23-Aug-2022</t>
  </si>
  <si>
    <t>22-Aug-2023</t>
  </si>
  <si>
    <t>2.73 Yrs</t>
  </si>
  <si>
    <t>22 Aug 2023</t>
  </si>
  <si>
    <t>&gt; 2 to 4 Years</t>
  </si>
  <si>
    <t>04-Oct-2023</t>
  </si>
  <si>
    <t>20-May-2025</t>
  </si>
  <si>
    <t>31-Dec-2024</t>
  </si>
  <si>
    <t>07-Sep-2023</t>
  </si>
  <si>
    <t>01-Nov-2023</t>
  </si>
  <si>
    <t>31-Mar-2026</t>
  </si>
  <si>
    <t>30-Jun-2025</t>
  </si>
  <si>
    <t>22-Dec-2023</t>
  </si>
  <si>
    <t>4.56 Yrs</t>
  </si>
  <si>
    <t>22 Oct 2021</t>
  </si>
  <si>
    <t>07-Feb-2024</t>
  </si>
  <si>
    <t>30-Jul-2024</t>
  </si>
  <si>
    <t>19-Nov-2024</t>
  </si>
  <si>
    <t>2.36 Yrs</t>
  </si>
  <si>
    <t>02 Jan 2024</t>
  </si>
  <si>
    <t>01-Jan-2025</t>
  </si>
  <si>
    <t>20-Mar-2026</t>
  </si>
  <si>
    <t>8120047151</t>
  </si>
  <si>
    <t>8265355487</t>
  </si>
  <si>
    <t>7999249619</t>
  </si>
  <si>
    <t>8817363925</t>
  </si>
  <si>
    <t>8305502344</t>
  </si>
  <si>
    <t>8817392562</t>
  </si>
  <si>
    <t>9399604753</t>
  </si>
  <si>
    <t>8959199943</t>
  </si>
  <si>
    <t>9302164606</t>
  </si>
  <si>
    <t>7974453402</t>
  </si>
  <si>
    <t>8103073878</t>
  </si>
  <si>
    <t>6268040791</t>
  </si>
  <si>
    <t>8819881576</t>
  </si>
  <si>
    <t>6268090218</t>
  </si>
  <si>
    <t>6268983534</t>
  </si>
  <si>
    <t>7771062752</t>
  </si>
  <si>
    <t>7489564834</t>
  </si>
  <si>
    <t>9302177750</t>
  </si>
  <si>
    <t>9340309368</t>
  </si>
  <si>
    <t>6268096401</t>
  </si>
  <si>
    <t>7566093690</t>
  </si>
  <si>
    <t>Khanhora</t>
  </si>
  <si>
    <t>KHANHORA 2  370827 G1</t>
  </si>
  <si>
    <t>SID2125728343</t>
  </si>
  <si>
    <t>KRISHNA</t>
  </si>
  <si>
    <t>SSF4760966</t>
  </si>
  <si>
    <t>SC</t>
  </si>
  <si>
    <t>JUGANTI</t>
  </si>
  <si>
    <t>SSF4842232</t>
  </si>
  <si>
    <t>Chilli Business</t>
  </si>
  <si>
    <t>SAAKUN</t>
  </si>
  <si>
    <t>Devnagar 2 370827 G2</t>
  </si>
  <si>
    <t>SSF4915367</t>
  </si>
  <si>
    <t>SHYAMWATI</t>
  </si>
  <si>
    <t>Khanhora 55</t>
  </si>
  <si>
    <t>sai</t>
  </si>
  <si>
    <t>Unnati</t>
  </si>
  <si>
    <t>SSF3684899</t>
  </si>
  <si>
    <t>ANITA SINGH</t>
  </si>
  <si>
    <t>SSF4766606</t>
  </si>
  <si>
    <t>RAM KUMARI</t>
  </si>
  <si>
    <t>Shanti</t>
  </si>
  <si>
    <t>SSF5603036</t>
  </si>
  <si>
    <t>KANTI</t>
  </si>
  <si>
    <t>SSF4969851</t>
  </si>
  <si>
    <t>SUMITRA SINGH</t>
  </si>
  <si>
    <t>SSF4760990</t>
  </si>
  <si>
    <t>ANJALI</t>
  </si>
  <si>
    <t>SID2125729365</t>
  </si>
  <si>
    <t>RAM BAI</t>
  </si>
  <si>
    <t>SID951372947184</t>
  </si>
  <si>
    <t>ASHA</t>
  </si>
  <si>
    <t>SID2125728341</t>
  </si>
  <si>
    <t>10-Jul-2019</t>
  </si>
  <si>
    <t>Mon</t>
  </si>
  <si>
    <t>9.29 Yrs</t>
  </si>
  <si>
    <t>10 Jul 2019</t>
  </si>
  <si>
    <t>30-Jun-2023</t>
  </si>
  <si>
    <t>04-Nov-2023</t>
  </si>
  <si>
    <t>2.52 Yrs</t>
  </si>
  <si>
    <t>04 Nov 2023</t>
  </si>
  <si>
    <t>04-Dec-2023</t>
  </si>
  <si>
    <t>30-Jun-2024</t>
  </si>
  <si>
    <t>24-Jul-2025</t>
  </si>
  <si>
    <t>21-Nov-2023</t>
  </si>
  <si>
    <t>2.48 Yrs</t>
  </si>
  <si>
    <t>21 Nov 2023</t>
  </si>
  <si>
    <t>01-Jan-2024</t>
  </si>
  <si>
    <t>31-May-2024</t>
  </si>
  <si>
    <t>28-Mar-2024</t>
  </si>
  <si>
    <t>3.13 Yrs</t>
  </si>
  <si>
    <t>28 Mar 2023</t>
  </si>
  <si>
    <t>06-May-2024</t>
  </si>
  <si>
    <t>25-Jun-2024</t>
  </si>
  <si>
    <t>2.54 Yrs</t>
  </si>
  <si>
    <t>30 Oct 2023</t>
  </si>
  <si>
    <t>05-Aug-2024</t>
  </si>
  <si>
    <t>2.23 Yrs</t>
  </si>
  <si>
    <t>20 Feb 2024</t>
  </si>
  <si>
    <t>01-Oct-2024</t>
  </si>
  <si>
    <t>2.46 Yrs</t>
  </si>
  <si>
    <t>27 Nov 2023</t>
  </si>
  <si>
    <t>04-Nov-2024</t>
  </si>
  <si>
    <t>23-Jan-2026</t>
  </si>
  <si>
    <t>14-Nov-2024</t>
  </si>
  <si>
    <t>02-Dec-2024</t>
  </si>
  <si>
    <t>09-Jan-2025</t>
  </si>
  <si>
    <t>28-Nov-2024</t>
  </si>
  <si>
    <t>GL-6</t>
  </si>
  <si>
    <t>03 Jan 2021</t>
  </si>
  <si>
    <t>06-Jan-2025</t>
  </si>
  <si>
    <t>04-May-2026</t>
  </si>
  <si>
    <t>11-Jan-2025</t>
  </si>
  <si>
    <t>GL-5</t>
  </si>
  <si>
    <t>8.37 Yrs</t>
  </si>
  <si>
    <t>26 Oct 2020</t>
  </si>
  <si>
    <t>03-Feb-2025</t>
  </si>
  <si>
    <t>06-Apr-2026</t>
  </si>
  <si>
    <t>2.68 Yrs</t>
  </si>
  <si>
    <t>9098971109</t>
  </si>
  <si>
    <t>8120398529</t>
  </si>
  <si>
    <t>8817552215</t>
  </si>
  <si>
    <t>9343072760</t>
  </si>
  <si>
    <t>8839952789</t>
  </si>
  <si>
    <t>6266277268</t>
  </si>
  <si>
    <t>9301070487</t>
  </si>
  <si>
    <t>8815801685</t>
  </si>
  <si>
    <t>9343267204</t>
  </si>
  <si>
    <t>6266323800</t>
  </si>
  <si>
    <t>9165033424</t>
  </si>
  <si>
    <t>7828327616</t>
  </si>
  <si>
    <t>Ani</t>
  </si>
  <si>
    <t>ani</t>
  </si>
  <si>
    <t>MAYA</t>
  </si>
  <si>
    <t>Abhilasha - JLG Loans-BiWeekly-Migrated</t>
  </si>
  <si>
    <t>SID951373448120</t>
  </si>
  <si>
    <t>SHYAMPTI</t>
  </si>
  <si>
    <t>ani village  1</t>
  </si>
  <si>
    <t>849766</t>
  </si>
  <si>
    <t>SID951373448124</t>
  </si>
  <si>
    <t>Petty Shop</t>
  </si>
  <si>
    <t>DEVKUNWAR</t>
  </si>
  <si>
    <t>SID951373448121</t>
  </si>
  <si>
    <t>FALGUNI</t>
  </si>
  <si>
    <t>SID951373450878</t>
  </si>
  <si>
    <t>KUMARI</t>
  </si>
  <si>
    <t>SID951375091186</t>
  </si>
  <si>
    <t>RADHA BAI</t>
  </si>
  <si>
    <t>SID951373476078</t>
  </si>
  <si>
    <t>MAN KUNWAR   (W/O : lallu)</t>
  </si>
  <si>
    <t>SID951376165748</t>
  </si>
  <si>
    <t>RAJKUMARI</t>
  </si>
  <si>
    <t>ani village  33</t>
  </si>
  <si>
    <t>Durga</t>
  </si>
  <si>
    <t>SID951376063705</t>
  </si>
  <si>
    <t>Un</t>
  </si>
  <si>
    <t>SID951375902555</t>
  </si>
  <si>
    <t>CHRISTIAN</t>
  </si>
  <si>
    <t>RUKMAN KHALKHO</t>
  </si>
  <si>
    <t>SID951375924150</t>
  </si>
  <si>
    <t>SANGEETA</t>
  </si>
  <si>
    <t>SSF3413979</t>
  </si>
  <si>
    <t>SSF4043705</t>
  </si>
  <si>
    <t>SIKHS</t>
  </si>
  <si>
    <t>MANKUNVAR</t>
  </si>
  <si>
    <t>SSF4156845</t>
  </si>
  <si>
    <t>SHITVAL DEVI</t>
  </si>
  <si>
    <t>CID207300867</t>
  </si>
  <si>
    <t>SHAYAM BAI</t>
  </si>
  <si>
    <t>SSF5175144</t>
  </si>
  <si>
    <t>MUSLIM</t>
  </si>
  <si>
    <t>REENA KUMARI</t>
  </si>
  <si>
    <t>SID951373476079</t>
  </si>
  <si>
    <t>PRABHAVATI SINGH</t>
  </si>
  <si>
    <t>SID951373448125</t>
  </si>
  <si>
    <t>URMILA SINGH</t>
  </si>
  <si>
    <t>CID207300869</t>
  </si>
  <si>
    <t>FULKUNWAR</t>
  </si>
  <si>
    <t>SID951376165724</t>
  </si>
  <si>
    <t>SEEMA</t>
  </si>
  <si>
    <t>SSF4270702</t>
  </si>
  <si>
    <t>SANGITA</t>
  </si>
  <si>
    <t>SSF4492127</t>
  </si>
  <si>
    <t>LAKSHMANIYA</t>
  </si>
  <si>
    <t>138095</t>
  </si>
  <si>
    <t>SSF3413947</t>
  </si>
  <si>
    <t xml:space="preserve">SONMAT </t>
  </si>
  <si>
    <t>SSF4099326</t>
  </si>
  <si>
    <t xml:space="preserve">MRS RITA </t>
  </si>
  <si>
    <t>SID2125504392</t>
  </si>
  <si>
    <t>MIRA BAI</t>
  </si>
  <si>
    <t>04-Jul-2019</t>
  </si>
  <si>
    <t>Tue</t>
  </si>
  <si>
    <t>8.17 Yrs</t>
  </si>
  <si>
    <t>04 Jul 2019</t>
  </si>
  <si>
    <t>20-Feb-2020</t>
  </si>
  <si>
    <t>7.88 Yrs</t>
  </si>
  <si>
    <t>26 Jul 2019</t>
  </si>
  <si>
    <t>20 Feb 2020</t>
  </si>
  <si>
    <t>16-Jun-2023</t>
  </si>
  <si>
    <t>18-Sep-2020</t>
  </si>
  <si>
    <t>6.85 Yrs</t>
  </si>
  <si>
    <t>18 Sep 2020</t>
  </si>
  <si>
    <t>12-Apr-2022</t>
  </si>
  <si>
    <t>25-Sep-2021</t>
  </si>
  <si>
    <t>4.63 Yrs</t>
  </si>
  <si>
    <t>25 Sep 2021</t>
  </si>
  <si>
    <t>01-Dec-2022</t>
  </si>
  <si>
    <t>22-Oct-2021</t>
  </si>
  <si>
    <t>24-Feb-2022</t>
  </si>
  <si>
    <t>14-Mar-2022</t>
  </si>
  <si>
    <t>5.59 Yrs</t>
  </si>
  <si>
    <t>10 Oct 2020</t>
  </si>
  <si>
    <t>06-May-2022</t>
  </si>
  <si>
    <t>03-Sep-2023</t>
  </si>
  <si>
    <t>31-Mar-2022</t>
  </si>
  <si>
    <t>09-Aug-2022</t>
  </si>
  <si>
    <t>22-Feb-2023</t>
  </si>
  <si>
    <t>3.22 Yrs</t>
  </si>
  <si>
    <t>22 Feb 2023</t>
  </si>
  <si>
    <t>06-Apr-2023</t>
  </si>
  <si>
    <t>15-May-2024</t>
  </si>
  <si>
    <t>30-Sep-2025</t>
  </si>
  <si>
    <t>27-Jun-2023</t>
  </si>
  <si>
    <t>2.88 Yrs</t>
  </si>
  <si>
    <t>27 Jun 2023</t>
  </si>
  <si>
    <t>06-Aug-2023</t>
  </si>
  <si>
    <t>09-Jun-2025</t>
  </si>
  <si>
    <t>18-Jul-2023</t>
  </si>
  <si>
    <t>2.82 Yrs</t>
  </si>
  <si>
    <t>18 Jul 2023</t>
  </si>
  <si>
    <t>05-Sep-2023</t>
  </si>
  <si>
    <t>25-Jan-2025</t>
  </si>
  <si>
    <t>14-Aug-2023</t>
  </si>
  <si>
    <t>9</t>
  </si>
  <si>
    <t>11.96 Yrs</t>
  </si>
  <si>
    <t>12-Oct-2025</t>
  </si>
  <si>
    <t>30-Dec-2023</t>
  </si>
  <si>
    <t>2.37 Yrs</t>
  </si>
  <si>
    <t>30 Dec 2023</t>
  </si>
  <si>
    <t>13-Feb-2024</t>
  </si>
  <si>
    <t>23-May-2024</t>
  </si>
  <si>
    <t>31-Dec-2025</t>
  </si>
  <si>
    <t>08-Jan-2024</t>
  </si>
  <si>
    <t>06-Feb-2024</t>
  </si>
  <si>
    <t>04-Mar-2025</t>
  </si>
  <si>
    <t>19-Mar-2024</t>
  </si>
  <si>
    <t>3.15 Yrs</t>
  </si>
  <si>
    <t>17 Sep 2020</t>
  </si>
  <si>
    <t>14-May-2024</t>
  </si>
  <si>
    <t>31-Jul-2025</t>
  </si>
  <si>
    <t>11-Nov-2024</t>
  </si>
  <si>
    <t>31-Mar-2025</t>
  </si>
  <si>
    <t>30-Mar-2024</t>
  </si>
  <si>
    <t>09 Jul 2019</t>
  </si>
  <si>
    <t>07-May-2024</t>
  </si>
  <si>
    <t>06-Aug-2025</t>
  </si>
  <si>
    <t>15-Apr-2024</t>
  </si>
  <si>
    <t>4.62 Yrs</t>
  </si>
  <si>
    <t>29 Sep 2021</t>
  </si>
  <si>
    <t>04-Jun-2024</t>
  </si>
  <si>
    <t>2.77 Yrs</t>
  </si>
  <si>
    <t>05 Aug 2023</t>
  </si>
  <si>
    <t>09-Jul-2024</t>
  </si>
  <si>
    <t>01-Sep-2024</t>
  </si>
  <si>
    <t>2.67 Yrs</t>
  </si>
  <si>
    <t>12 Sep 2023</t>
  </si>
  <si>
    <t>30-Dec-2024</t>
  </si>
  <si>
    <t>01-Nov-2024</t>
  </si>
  <si>
    <t>10-Dec-2024</t>
  </si>
  <si>
    <t>2.85 Yrs</t>
  </si>
  <si>
    <t>08 Jul 2023</t>
  </si>
  <si>
    <t>07-Jan-2025</t>
  </si>
  <si>
    <t>15-Apr-2026</t>
  </si>
  <si>
    <t>9.65 Yrs</t>
  </si>
  <si>
    <t>21 Mar 2021</t>
  </si>
  <si>
    <t>14-Jan-2025</t>
  </si>
  <si>
    <t>17-Mar-2026</t>
  </si>
  <si>
    <t>7049007506</t>
  </si>
  <si>
    <t>9575129060</t>
  </si>
  <si>
    <t>9131365274</t>
  </si>
  <si>
    <t>9754438964</t>
  </si>
  <si>
    <t>9302873840</t>
  </si>
  <si>
    <t>9770261007</t>
  </si>
  <si>
    <t>7000241510</t>
  </si>
  <si>
    <t>6268501725</t>
  </si>
  <si>
    <t>6284646494</t>
  </si>
  <si>
    <t>9109859817</t>
  </si>
  <si>
    <t>9753697123</t>
  </si>
  <si>
    <t>9343045252</t>
  </si>
  <si>
    <t>9926780981</t>
  </si>
  <si>
    <t>7224090653</t>
  </si>
  <si>
    <t>7804039758</t>
  </si>
  <si>
    <t>6264025623</t>
  </si>
  <si>
    <t>9302849622</t>
  </si>
  <si>
    <t>6268146097</t>
  </si>
  <si>
    <t>9691896331</t>
  </si>
  <si>
    <t>8103767352</t>
  </si>
  <si>
    <t>6269251361</t>
  </si>
  <si>
    <t>6261303991</t>
  </si>
  <si>
    <t>7489809644</t>
  </si>
  <si>
    <t>Shivpur</t>
  </si>
  <si>
    <t>Fish Vending</t>
  </si>
  <si>
    <t>KIRAN</t>
  </si>
  <si>
    <t>Odgi</t>
  </si>
  <si>
    <t>Odgi 45</t>
  </si>
  <si>
    <t>Santoshi</t>
  </si>
  <si>
    <t>RANI</t>
  </si>
  <si>
    <t>charcha</t>
  </si>
  <si>
    <t>choteshalhi mandi</t>
  </si>
  <si>
    <t>kgn</t>
  </si>
  <si>
    <t>SID951374175622</t>
  </si>
  <si>
    <t>Farijan</t>
  </si>
  <si>
    <t>tara</t>
  </si>
  <si>
    <t>Churcha 00</t>
  </si>
  <si>
    <t>Chhindar</t>
  </si>
  <si>
    <t>radha 2 439688 G1</t>
  </si>
  <si>
    <t>SID951374394786</t>
  </si>
  <si>
    <t>Vegetable vending</t>
  </si>
  <si>
    <t>GULAB</t>
  </si>
  <si>
    <t>radha</t>
  </si>
  <si>
    <t>SID951374396165</t>
  </si>
  <si>
    <t>LILAVATI</t>
  </si>
  <si>
    <t>Charcha Shivpur</t>
  </si>
  <si>
    <t>CHARCHA GAW</t>
  </si>
  <si>
    <t>veer</t>
  </si>
  <si>
    <t>SID951374409028</t>
  </si>
  <si>
    <t>MANAMATI</t>
  </si>
  <si>
    <t>990632</t>
  </si>
  <si>
    <t>SID951374409029</t>
  </si>
  <si>
    <t>SHANTI BAI</t>
  </si>
  <si>
    <t>SID951374409478</t>
  </si>
  <si>
    <t>BUDHNI BAI</t>
  </si>
  <si>
    <t>CID207302121</t>
  </si>
  <si>
    <t>RADHA</t>
  </si>
  <si>
    <t>Churcha</t>
  </si>
  <si>
    <t>om 2</t>
  </si>
  <si>
    <t>SID951374466350</t>
  </si>
  <si>
    <t>POONAM</t>
  </si>
  <si>
    <t>CHURCHA 77</t>
  </si>
  <si>
    <t>SID951374556649</t>
  </si>
  <si>
    <t>SAVITA DEVI</t>
  </si>
  <si>
    <t>Odgi 23</t>
  </si>
  <si>
    <t xml:space="preserve">SAZMA </t>
  </si>
  <si>
    <t>JAMILA</t>
  </si>
  <si>
    <t>Odgi 22</t>
  </si>
  <si>
    <t>MM MM</t>
  </si>
  <si>
    <t>SID951375043133</t>
  </si>
  <si>
    <t>CHARCHA VILLAGE</t>
  </si>
  <si>
    <t>CID207302089</t>
  </si>
  <si>
    <t>MEERA BAI</t>
  </si>
  <si>
    <t>132281</t>
  </si>
  <si>
    <t>SID951375122951</t>
  </si>
  <si>
    <t>Fulkunwar</t>
  </si>
  <si>
    <t>TAMNNA PARVEEN</t>
  </si>
  <si>
    <t>Odagi</t>
  </si>
  <si>
    <t>67707</t>
  </si>
  <si>
    <t>CHARCHA  VILLAGE CHOK</t>
  </si>
  <si>
    <t>LAXHI</t>
  </si>
  <si>
    <t>SID951373802275</t>
  </si>
  <si>
    <t>POOJA</t>
  </si>
  <si>
    <t>SID951375284023</t>
  </si>
  <si>
    <t>Auto Repair</t>
  </si>
  <si>
    <t>JYOTI GUPTA</t>
  </si>
  <si>
    <t>SARASWATI</t>
  </si>
  <si>
    <t>SID951373452110</t>
  </si>
  <si>
    <t>SUMITA</t>
  </si>
  <si>
    <t>rani</t>
  </si>
  <si>
    <t>SID951375326454</t>
  </si>
  <si>
    <t>SHUSHILA</t>
  </si>
  <si>
    <t>Churcha murga dafai</t>
  </si>
  <si>
    <t>KGN</t>
  </si>
  <si>
    <t>SID951375354217</t>
  </si>
  <si>
    <t>Sahana Khatun</t>
  </si>
  <si>
    <t>Churcha 22</t>
  </si>
  <si>
    <t>SHREE</t>
  </si>
  <si>
    <t>SID951375305438</t>
  </si>
  <si>
    <t>Cloth Business</t>
  </si>
  <si>
    <t>PUNAM</t>
  </si>
  <si>
    <t>MAHI</t>
  </si>
  <si>
    <t>SID951374116872</t>
  </si>
  <si>
    <t>Safina</t>
  </si>
  <si>
    <t>SID951374115990</t>
  </si>
  <si>
    <t>REHANA</t>
  </si>
  <si>
    <t>SID951375479241</t>
  </si>
  <si>
    <t>RADHA DEVI</t>
  </si>
  <si>
    <t>CHURCHA 33</t>
  </si>
  <si>
    <t>RAM</t>
  </si>
  <si>
    <t>SID951375492179</t>
  </si>
  <si>
    <t>SUHAGI BAI</t>
  </si>
  <si>
    <t>SID951374857331</t>
  </si>
  <si>
    <t>CHANCHAI   (W/O : VIJAY KUMAR</t>
  </si>
  <si>
    <t>Shivpur 4</t>
  </si>
  <si>
    <t>lalli</t>
  </si>
  <si>
    <t>SID951373936218</t>
  </si>
  <si>
    <t>Groceries shop</t>
  </si>
  <si>
    <t>ANITA</t>
  </si>
  <si>
    <t>Odgi 10</t>
  </si>
  <si>
    <t>harrapar 2 532964 G1</t>
  </si>
  <si>
    <t>SID951375513100</t>
  </si>
  <si>
    <t>BANGLES BUSINESS</t>
  </si>
  <si>
    <t>SUSMITA</t>
  </si>
  <si>
    <t>SID951373779954</t>
  </si>
  <si>
    <t>RINA</t>
  </si>
  <si>
    <t>RAAJ</t>
  </si>
  <si>
    <t>SID951373876785</t>
  </si>
  <si>
    <t>SARITA</t>
  </si>
  <si>
    <t>maa</t>
  </si>
  <si>
    <t>SID951373469817</t>
  </si>
  <si>
    <t>CID207300397</t>
  </si>
  <si>
    <t>TARA</t>
  </si>
  <si>
    <t>SID951374115230</t>
  </si>
  <si>
    <t>SUBHANTI DEVI</t>
  </si>
  <si>
    <t>SID951372977536</t>
  </si>
  <si>
    <t>BIRA BAI</t>
  </si>
  <si>
    <t>CID207300399</t>
  </si>
  <si>
    <t>Fancy Shop</t>
  </si>
  <si>
    <t>RIMA</t>
  </si>
  <si>
    <t>MAA LAXMI</t>
  </si>
  <si>
    <t>SID951374233462</t>
  </si>
  <si>
    <t>CHANDA</t>
  </si>
  <si>
    <t>churcha mandir</t>
  </si>
  <si>
    <t>SID951374266406</t>
  </si>
  <si>
    <t>PINKI DEVI</t>
  </si>
  <si>
    <t>pranjal</t>
  </si>
  <si>
    <t>SID951374355253</t>
  </si>
  <si>
    <t>ANITA DEVI</t>
  </si>
  <si>
    <t>Odgi 1</t>
  </si>
  <si>
    <t>868501</t>
  </si>
  <si>
    <t>CID207300401</t>
  </si>
  <si>
    <t>SHAHINA KHATUN</t>
  </si>
  <si>
    <t>Nepal Gate</t>
  </si>
  <si>
    <t>Nepal Gate 55</t>
  </si>
  <si>
    <t>RAAJ 2</t>
  </si>
  <si>
    <t>SID951374490326</t>
  </si>
  <si>
    <t>SHASHIKALA</t>
  </si>
  <si>
    <t>SID951373719616</t>
  </si>
  <si>
    <t>MANMATIYA BAI</t>
  </si>
  <si>
    <t>Churcha 12</t>
  </si>
  <si>
    <t>MAHAL</t>
  </si>
  <si>
    <t>CID207301015</t>
  </si>
  <si>
    <t>shiva</t>
  </si>
  <si>
    <t>SID951373891578</t>
  </si>
  <si>
    <t>SHAKUNTALA</t>
  </si>
  <si>
    <t>SID951373502457</t>
  </si>
  <si>
    <t>Auto</t>
  </si>
  <si>
    <t>SONA</t>
  </si>
  <si>
    <t>CID207302668</t>
  </si>
  <si>
    <t>RABIYA KHATOON</t>
  </si>
  <si>
    <t>SID951373936216</t>
  </si>
  <si>
    <t>CID207300738</t>
  </si>
  <si>
    <t>Hats Business</t>
  </si>
  <si>
    <t>RAJAMANEE</t>
  </si>
  <si>
    <t>Odgi 44</t>
  </si>
  <si>
    <t>Shyam</t>
  </si>
  <si>
    <t>SID951374926172</t>
  </si>
  <si>
    <t>MANJU SONKAR</t>
  </si>
  <si>
    <t>SID951375547723</t>
  </si>
  <si>
    <t>RAJNI SAHU</t>
  </si>
  <si>
    <t>SID951375551050</t>
  </si>
  <si>
    <t>Air Pumping Shop</t>
  </si>
  <si>
    <t>Phul Kumari Mishra</t>
  </si>
  <si>
    <t>TAJ</t>
  </si>
  <si>
    <t>CID207301057</t>
  </si>
  <si>
    <t>SAVITA</t>
  </si>
  <si>
    <t>SID951375581327</t>
  </si>
  <si>
    <t>Rangmen Bai</t>
  </si>
  <si>
    <t>SID951375581908</t>
  </si>
  <si>
    <t>Anju Kujur</t>
  </si>
  <si>
    <t>SID951375594612</t>
  </si>
  <si>
    <t>SHALINI</t>
  </si>
  <si>
    <t>SID951375597186</t>
  </si>
  <si>
    <t>SID951375636609</t>
  </si>
  <si>
    <t>ANNU PANIKA</t>
  </si>
  <si>
    <t>CHURCHA SLAKA</t>
  </si>
  <si>
    <t>Riya</t>
  </si>
  <si>
    <t>SID951375786455</t>
  </si>
  <si>
    <t>SAVITRI</t>
  </si>
  <si>
    <t>SID951375805100</t>
  </si>
  <si>
    <t>MADHURI DEVI</t>
  </si>
  <si>
    <t>SID951375835813</t>
  </si>
  <si>
    <t>Mechanic Shop</t>
  </si>
  <si>
    <t>Nusarat Parveen</t>
  </si>
  <si>
    <t>SID951374394785</t>
  </si>
  <si>
    <t>NANDKUMARI</t>
  </si>
  <si>
    <t>SID951373498839</t>
  </si>
  <si>
    <t>SUNITA</t>
  </si>
  <si>
    <t>SID951374355254</t>
  </si>
  <si>
    <t>sitara</t>
  </si>
  <si>
    <t>SID951374767439</t>
  </si>
  <si>
    <t>AFSANA BEGUM   (W/O : SAFEEK N</t>
  </si>
  <si>
    <t>SID951374397088</t>
  </si>
  <si>
    <t>Ration shop</t>
  </si>
  <si>
    <t>KUSHVALA   (W/O : SANTOSH KUMA</t>
  </si>
  <si>
    <t>SID951374396168</t>
  </si>
  <si>
    <t>SUSHMA   (W/O : SANDEEP)</t>
  </si>
  <si>
    <t>SID951373345976</t>
  </si>
  <si>
    <t>VIMLA</t>
  </si>
  <si>
    <t>SID951375889830</t>
  </si>
  <si>
    <t>Neera Bai</t>
  </si>
  <si>
    <t>CID207302035</t>
  </si>
  <si>
    <t>DHANESHVRI SAHOO   (W/O : RAJE</t>
  </si>
  <si>
    <t>veere</t>
  </si>
  <si>
    <t>SID951374864766</t>
  </si>
  <si>
    <t>NAGMA JAHAN   (W/O : MO IMTIYA</t>
  </si>
  <si>
    <t>SID951374492691</t>
  </si>
  <si>
    <t>POOJA DEVI   (W/O : SACHIN KUM</t>
  </si>
  <si>
    <t>SID951374493735</t>
  </si>
  <si>
    <t>KALAWATI   (W/O : SUNIL)</t>
  </si>
  <si>
    <t>CID207302295</t>
  </si>
  <si>
    <t>Beauty Parlor</t>
  </si>
  <si>
    <t>SHIVKUMARI DEVANGAN   (W/O : A</t>
  </si>
  <si>
    <t>CID207301006</t>
  </si>
  <si>
    <t>SUNITA   (W/O : PAVAN KUMAR)</t>
  </si>
  <si>
    <t>CID207301010</t>
  </si>
  <si>
    <t>Vehicle Purchase</t>
  </si>
  <si>
    <t>SUDHA SINGH   (W/O : VAIDYNATH</t>
  </si>
  <si>
    <t>Blue Lemon Loans-Monthly-Migrated</t>
  </si>
  <si>
    <t>HOUSE PURPUSE</t>
  </si>
  <si>
    <t>SID951374346588</t>
  </si>
  <si>
    <t>NITU DEVI</t>
  </si>
  <si>
    <t>SID951375374917</t>
  </si>
  <si>
    <t>Kamleshwari</t>
  </si>
  <si>
    <t>CID207301007</t>
  </si>
  <si>
    <t>PRATIMA   (W/O : JAGANNATH)</t>
  </si>
  <si>
    <t>SID951374111773</t>
  </si>
  <si>
    <t>CID207301068</t>
  </si>
  <si>
    <t>SHAKUNTI BAI   (W/O : amarasay</t>
  </si>
  <si>
    <t>PRAGATI</t>
  </si>
  <si>
    <t>CID207303402</t>
  </si>
  <si>
    <t>ASHA   (W/O : FOOLSAY)</t>
  </si>
  <si>
    <t>CID207303397</t>
  </si>
  <si>
    <t>KANTI   (W/O : INDRAPAL)</t>
  </si>
  <si>
    <t>SID951375929287</t>
  </si>
  <si>
    <t>BASANTI BAI</t>
  </si>
  <si>
    <t>SID951375929300</t>
  </si>
  <si>
    <t>Puja Rathaur</t>
  </si>
  <si>
    <t>bhaisha dafai</t>
  </si>
  <si>
    <t>SAI</t>
  </si>
  <si>
    <t>SID951375946242</t>
  </si>
  <si>
    <t>Mahi</t>
  </si>
  <si>
    <t>SID951375954727</t>
  </si>
  <si>
    <t>SID951375959729</t>
  </si>
  <si>
    <t>MAANMATI BAI</t>
  </si>
  <si>
    <t>SID951375959749</t>
  </si>
  <si>
    <t>Moti Kumari Sahu</t>
  </si>
  <si>
    <t>SID951375964863</t>
  </si>
  <si>
    <t>DASHMET</t>
  </si>
  <si>
    <t>SID951375901606</t>
  </si>
  <si>
    <t>NEELU</t>
  </si>
  <si>
    <t>SID951375995019</t>
  </si>
  <si>
    <t>Shyama Bai</t>
  </si>
  <si>
    <t>SID951375995083</t>
  </si>
  <si>
    <t>KIRAN GUPTA</t>
  </si>
  <si>
    <t>SID951374281075</t>
  </si>
  <si>
    <t>Taj 2</t>
  </si>
  <si>
    <t>SID951375995217</t>
  </si>
  <si>
    <t>USHA DEVI</t>
  </si>
  <si>
    <t>CID207300647</t>
  </si>
  <si>
    <t>KANTA</t>
  </si>
  <si>
    <t>churcha  3</t>
  </si>
  <si>
    <t>SID2125349271</t>
  </si>
  <si>
    <t>Sakun</t>
  </si>
  <si>
    <t>SID951374467027</t>
  </si>
  <si>
    <t>CID207300751</t>
  </si>
  <si>
    <t>RESHMA</t>
  </si>
  <si>
    <t>AMBEY</t>
  </si>
  <si>
    <t>SID951373930555</t>
  </si>
  <si>
    <t>SANT KUMARI</t>
  </si>
  <si>
    <t>SID951373256125</t>
  </si>
  <si>
    <t>POORNIMA SARTHI</t>
  </si>
  <si>
    <t>SID951376006160</t>
  </si>
  <si>
    <t>Wool Business</t>
  </si>
  <si>
    <t>MANORAMA THAKUR</t>
  </si>
  <si>
    <t>SID951376006199</t>
  </si>
  <si>
    <t>Non Veg Shop</t>
  </si>
  <si>
    <t>Ranjan Devi Nai</t>
  </si>
  <si>
    <t>SID951375954750</t>
  </si>
  <si>
    <t>HEMANTI DEVI</t>
  </si>
  <si>
    <t>CID207302278</t>
  </si>
  <si>
    <t>AMITA DEVI</t>
  </si>
  <si>
    <t>AMRIT</t>
  </si>
  <si>
    <t>CID207301193</t>
  </si>
  <si>
    <t>PRTIMA</t>
  </si>
  <si>
    <t>SID951374519544</t>
  </si>
  <si>
    <t>RADHIKA</t>
  </si>
  <si>
    <t>CID207300736</t>
  </si>
  <si>
    <t>MANJU</t>
  </si>
  <si>
    <t>SID951374409480</t>
  </si>
  <si>
    <t>SANDHYA</t>
  </si>
  <si>
    <t>SID951374409481</t>
  </si>
  <si>
    <t>SID951374418136</t>
  </si>
  <si>
    <t>Anju</t>
  </si>
  <si>
    <t>CID207301072</t>
  </si>
  <si>
    <t>INDRKUNVAR</t>
  </si>
  <si>
    <t>SID2125729364</t>
  </si>
  <si>
    <t>MUTTO BAI</t>
  </si>
  <si>
    <t>SID2125219252</t>
  </si>
  <si>
    <t>Ful Bai</t>
  </si>
  <si>
    <t>SID2125230331</t>
  </si>
  <si>
    <t>SID951374142795</t>
  </si>
  <si>
    <t>CID207301257</t>
  </si>
  <si>
    <t>REENA</t>
  </si>
  <si>
    <t>CID207301194</t>
  </si>
  <si>
    <t>SID951375479231</t>
  </si>
  <si>
    <t>NIRASHO BAI</t>
  </si>
  <si>
    <t>SID951373256124</t>
  </si>
  <si>
    <t>Raj Kumari</t>
  </si>
  <si>
    <t>SID951374514236</t>
  </si>
  <si>
    <t>KAJAL</t>
  </si>
  <si>
    <t>SID951373202191</t>
  </si>
  <si>
    <t>DEEPA</t>
  </si>
  <si>
    <t>SID951375182324</t>
  </si>
  <si>
    <t>PRIYANKA DEVI</t>
  </si>
  <si>
    <t>SID2125222316</t>
  </si>
  <si>
    <t>CHANCHAL SINGH   (W/O :  LALAN</t>
  </si>
  <si>
    <t>SID951373801635</t>
  </si>
  <si>
    <t>SID951375349202</t>
  </si>
  <si>
    <t>DASHAMAT</t>
  </si>
  <si>
    <t>116782</t>
  </si>
  <si>
    <t>Interim Loans-Monthly-Migrated</t>
  </si>
  <si>
    <t>CID213100376</t>
  </si>
  <si>
    <t>KALAWATI DEVI</t>
  </si>
  <si>
    <t>SID951372983097</t>
  </si>
  <si>
    <t>RAMESHWARI DEWANGAN</t>
  </si>
  <si>
    <t>SID951375959768</t>
  </si>
  <si>
    <t>CHURCHA 1</t>
  </si>
  <si>
    <t>SHIVAM</t>
  </si>
  <si>
    <t>CID207301937</t>
  </si>
  <si>
    <t>HAMIDA</t>
  </si>
  <si>
    <t>CID207300642</t>
  </si>
  <si>
    <t>Anarkali</t>
  </si>
  <si>
    <t>CID207300687</t>
  </si>
  <si>
    <t>Neelam</t>
  </si>
  <si>
    <t>SID951375040003</t>
  </si>
  <si>
    <t>HIRO DEVI</t>
  </si>
  <si>
    <t>CID207303442</t>
  </si>
  <si>
    <t>SID951372923479</t>
  </si>
  <si>
    <t>SHAHNAJ BANO</t>
  </si>
  <si>
    <t>SID951373775490</t>
  </si>
  <si>
    <t>Ritu</t>
  </si>
  <si>
    <t>SID951374691231</t>
  </si>
  <si>
    <t>SID951375505586</t>
  </si>
  <si>
    <t>Bhagyabati Sidar</t>
  </si>
  <si>
    <t>CID207300692</t>
  </si>
  <si>
    <t>Sai 2 124 G1</t>
  </si>
  <si>
    <t>SID951376060148</t>
  </si>
  <si>
    <t>Sonam</t>
  </si>
  <si>
    <t>Odgi 98</t>
  </si>
  <si>
    <t>1042963</t>
  </si>
  <si>
    <t>SID951375284028</t>
  </si>
  <si>
    <t>AUTOMOBILE SHOP</t>
  </si>
  <si>
    <t>Isha Tamrkar</t>
  </si>
  <si>
    <t>mudi dafaI CHURCHA</t>
  </si>
  <si>
    <t>VEER</t>
  </si>
  <si>
    <t>SID951376193482</t>
  </si>
  <si>
    <t>SONALI</t>
  </si>
  <si>
    <t>CHURCH CHOK 1</t>
  </si>
  <si>
    <t>RIYA</t>
  </si>
  <si>
    <t>SID951376193690</t>
  </si>
  <si>
    <t>MAMTA NAHAK</t>
  </si>
  <si>
    <t>CID207301060</t>
  </si>
  <si>
    <t>SID951375559646</t>
  </si>
  <si>
    <t>NEELAM THAKUR</t>
  </si>
  <si>
    <t>churcha  88</t>
  </si>
  <si>
    <t>122990</t>
  </si>
  <si>
    <t>CID207302041</t>
  </si>
  <si>
    <t>REENA DEVI</t>
  </si>
  <si>
    <t>shivpur churcha</t>
  </si>
  <si>
    <t>SID2125515663</t>
  </si>
  <si>
    <t>SID2125386612</t>
  </si>
  <si>
    <t>SONIDEVI</t>
  </si>
  <si>
    <t>SID2125386356</t>
  </si>
  <si>
    <t xml:space="preserve">KAVITA DEVI </t>
  </si>
  <si>
    <t>SSF3452535</t>
  </si>
  <si>
    <t xml:space="preserve">FULMATI </t>
  </si>
  <si>
    <t>SSF3485561</t>
  </si>
  <si>
    <t xml:space="preserve">ASHA </t>
  </si>
  <si>
    <t>Odgi 56</t>
  </si>
  <si>
    <t>1049298</t>
  </si>
  <si>
    <t>SSF3514042</t>
  </si>
  <si>
    <t xml:space="preserve">RAM KUMARI </t>
  </si>
  <si>
    <t>SSF3527354</t>
  </si>
  <si>
    <t xml:space="preserve">KUSUM SINGH </t>
  </si>
  <si>
    <t>vijeta 2 57 G1</t>
  </si>
  <si>
    <t>SID951373847263</t>
  </si>
  <si>
    <t>JAHA AARA</t>
  </si>
  <si>
    <t>SSF3695652</t>
  </si>
  <si>
    <t>SID951375601230</t>
  </si>
  <si>
    <t>PHOOLESHWARI</t>
  </si>
  <si>
    <t>SARNAPARA SCHOOL</t>
  </si>
  <si>
    <t>126766</t>
  </si>
  <si>
    <t>SID2125515662</t>
  </si>
  <si>
    <t>SUMAN</t>
  </si>
  <si>
    <t>SSF3941732</t>
  </si>
  <si>
    <t>Nepal Gate 11</t>
  </si>
  <si>
    <t>820438</t>
  </si>
  <si>
    <t>SSF3987696</t>
  </si>
  <si>
    <t>KANCHAN DEVI</t>
  </si>
  <si>
    <t>OM2</t>
  </si>
  <si>
    <t>SSF3998710</t>
  </si>
  <si>
    <t>KAUSHILYA</t>
  </si>
  <si>
    <t>Vijeta</t>
  </si>
  <si>
    <t>SSF4023047</t>
  </si>
  <si>
    <t>GENERAL</t>
  </si>
  <si>
    <t>Animal Husbandry &amp; Poultry</t>
  </si>
  <si>
    <t>om 222 162 G1</t>
  </si>
  <si>
    <t>SSF4061111</t>
  </si>
  <si>
    <t>Fisheries</t>
  </si>
  <si>
    <t>RAJANI</t>
  </si>
  <si>
    <t>SSF4086483</t>
  </si>
  <si>
    <t>RAJANI SARTHI</t>
  </si>
  <si>
    <t>SID951374142794</t>
  </si>
  <si>
    <t>Almirah Business</t>
  </si>
  <si>
    <t xml:space="preserve">MANGALI BAI </t>
  </si>
  <si>
    <t>SSF4228701</t>
  </si>
  <si>
    <t>DEVANTI DEVI</t>
  </si>
  <si>
    <t>SSF4246742</t>
  </si>
  <si>
    <t>KALASIYA TIRKI</t>
  </si>
  <si>
    <t>756752</t>
  </si>
  <si>
    <t>SSF4285580</t>
  </si>
  <si>
    <t>FATMA</t>
  </si>
  <si>
    <t>SID951375995061</t>
  </si>
  <si>
    <t>USHA YADAV</t>
  </si>
  <si>
    <t>SSF4277124</t>
  </si>
  <si>
    <t>RAMKALI</t>
  </si>
  <si>
    <t>SSF4609644</t>
  </si>
  <si>
    <t>SHABNAM</t>
  </si>
  <si>
    <t>SSF4527894</t>
  </si>
  <si>
    <t>Churcha deepak  162 G2</t>
  </si>
  <si>
    <t>SSF4653029</t>
  </si>
  <si>
    <t>KHUSHI SARTHI</t>
  </si>
  <si>
    <t>SSF4667763</t>
  </si>
  <si>
    <t>MS JUHI</t>
  </si>
  <si>
    <t>SHARDI om 2 679384 G1</t>
  </si>
  <si>
    <t>SSF4675412</t>
  </si>
  <si>
    <t>Irrigation</t>
  </si>
  <si>
    <t>JIRA BAI</t>
  </si>
  <si>
    <t>SSF4709018</t>
  </si>
  <si>
    <t>Odgi 99</t>
  </si>
  <si>
    <t>776697</t>
  </si>
  <si>
    <t>CID207301805</t>
  </si>
  <si>
    <t>SSF4752811</t>
  </si>
  <si>
    <t>KIRAN SARATHI</t>
  </si>
  <si>
    <t>SID951373801634</t>
  </si>
  <si>
    <t>CHANDRAKALI</t>
  </si>
  <si>
    <t>SID951375602274</t>
  </si>
  <si>
    <t>MAA</t>
  </si>
  <si>
    <t>SSF4801005</t>
  </si>
  <si>
    <t>KUSUM BAI</t>
  </si>
  <si>
    <t>SSF4860668</t>
  </si>
  <si>
    <t>FULMATI</t>
  </si>
  <si>
    <t>CID207301012</t>
  </si>
  <si>
    <t>VAHIDA KHATUN</t>
  </si>
  <si>
    <t>SSF4929363</t>
  </si>
  <si>
    <t>BABITA TIRKI</t>
  </si>
  <si>
    <t>SSF4939612</t>
  </si>
  <si>
    <t>ANJNA YADAV</t>
  </si>
  <si>
    <t>CID207303321</t>
  </si>
  <si>
    <t>KUSUM DEVI</t>
  </si>
  <si>
    <t>SSF5006744</t>
  </si>
  <si>
    <t>MOTI BAI</t>
  </si>
  <si>
    <t>Odgi 35</t>
  </si>
  <si>
    <t>PRANJAL</t>
  </si>
  <si>
    <t>SID951376242974</t>
  </si>
  <si>
    <t>KHUSHBU KASHYAP</t>
  </si>
  <si>
    <t>SSF5098194</t>
  </si>
  <si>
    <t>ROOHI SARTHI</t>
  </si>
  <si>
    <t>SID951375899647</t>
  </si>
  <si>
    <t>TARANA GUFRAN</t>
  </si>
  <si>
    <t>SSF4912822</t>
  </si>
  <si>
    <t>ASHA DIWAN</t>
  </si>
  <si>
    <t>CID207300775</t>
  </si>
  <si>
    <t>SUMITRA DEVI</t>
  </si>
  <si>
    <t>RAJaNI</t>
  </si>
  <si>
    <t>SSF5185919</t>
  </si>
  <si>
    <t>RADHIKA BAI</t>
  </si>
  <si>
    <t>SSF5252220</t>
  </si>
  <si>
    <t>SSF5276222</t>
  </si>
  <si>
    <t>DURGAWATI</t>
  </si>
  <si>
    <t>CID207302284</t>
  </si>
  <si>
    <t>GEETA  DEVI</t>
  </si>
  <si>
    <t>SID951375517482</t>
  </si>
  <si>
    <t>KIRANAM SHOP</t>
  </si>
  <si>
    <t>UrMILA SINGH</t>
  </si>
  <si>
    <t>SSF5324490</t>
  </si>
  <si>
    <t>SUKHMAN YADAV</t>
  </si>
  <si>
    <t>SID951373801855</t>
  </si>
  <si>
    <t>NAZIYA BANO</t>
  </si>
  <si>
    <t>SSF5243005</t>
  </si>
  <si>
    <t>NIRAJ</t>
  </si>
  <si>
    <t>SID951373929400</t>
  </si>
  <si>
    <t>BIHOPATI</t>
  </si>
  <si>
    <t>CID207303446</t>
  </si>
  <si>
    <t>SSF5517534</t>
  </si>
  <si>
    <t>PAYAL</t>
  </si>
  <si>
    <t>SID951374490325</t>
  </si>
  <si>
    <t>SSF5698798</t>
  </si>
  <si>
    <t>Stationery Business</t>
  </si>
  <si>
    <t>parvati</t>
  </si>
  <si>
    <t>SSF5716054</t>
  </si>
  <si>
    <t>Thread Making Business</t>
  </si>
  <si>
    <t>KALAWATI</t>
  </si>
  <si>
    <t>SSF5733376</t>
  </si>
  <si>
    <t>KAVILASO</t>
  </si>
  <si>
    <t>SSF5742312</t>
  </si>
  <si>
    <t>PRITI VERMA</t>
  </si>
  <si>
    <t>SID951373876782</t>
  </si>
  <si>
    <t>RUP VATI</t>
  </si>
  <si>
    <t>CID207300403</t>
  </si>
  <si>
    <t>SONIYA</t>
  </si>
  <si>
    <t>SSF5782119</t>
  </si>
  <si>
    <t>NAJAMA KHATUN</t>
  </si>
  <si>
    <t>SSF5836621</t>
  </si>
  <si>
    <t>SOMARIYA BAI</t>
  </si>
  <si>
    <t>SSF5843114</t>
  </si>
  <si>
    <t>CID207302280</t>
  </si>
  <si>
    <t>SAYRA BANO</t>
  </si>
  <si>
    <t>SID951375628027</t>
  </si>
  <si>
    <t>KAMLA BAI</t>
  </si>
  <si>
    <t>SSF4061088</t>
  </si>
  <si>
    <t>SSF3425281</t>
  </si>
  <si>
    <t>MANJU DEVI</t>
  </si>
  <si>
    <t>SSF5953524</t>
  </si>
  <si>
    <t>SUKHMANIYA</t>
  </si>
  <si>
    <t>956629</t>
  </si>
  <si>
    <t>SSF4234508</t>
  </si>
  <si>
    <t>SONAMATI</t>
  </si>
  <si>
    <t>SID951376020269</t>
  </si>
  <si>
    <t>SARITA GUPTA</t>
  </si>
  <si>
    <t>SID951372977948</t>
  </si>
  <si>
    <t>SUNEETA</t>
  </si>
  <si>
    <t>CID207300779</t>
  </si>
  <si>
    <t>SHIWRI SINGH</t>
  </si>
  <si>
    <t>SID951376060205</t>
  </si>
  <si>
    <t>SANGEETABAI MANIKPURI</t>
  </si>
  <si>
    <t>SID951374180841</t>
  </si>
  <si>
    <t>SHANTEE DEVI</t>
  </si>
  <si>
    <t>SID951374355865</t>
  </si>
  <si>
    <t>SUNITA KASHYP</t>
  </si>
  <si>
    <t>CID207301320</t>
  </si>
  <si>
    <t>BABI BARGAH</t>
  </si>
  <si>
    <t>CHURCHA 13</t>
  </si>
  <si>
    <t>Ram</t>
  </si>
  <si>
    <t>SSF4198770</t>
  </si>
  <si>
    <t>NAZMA KHATOON</t>
  </si>
  <si>
    <t>CID207300777</t>
  </si>
  <si>
    <t>SSF5692437</t>
  </si>
  <si>
    <t>SHIMLA KUSHVAHA</t>
  </si>
  <si>
    <t>SSF4563819</t>
  </si>
  <si>
    <t>HEMLATA</t>
  </si>
  <si>
    <t>SSF5320788</t>
  </si>
  <si>
    <t>BHARTI</t>
  </si>
  <si>
    <t>SSF4920944</t>
  </si>
  <si>
    <t>SABITA</t>
  </si>
  <si>
    <t>SSF4935922</t>
  </si>
  <si>
    <t>MEENA KHUSHEL</t>
  </si>
  <si>
    <t>SSF4929370</t>
  </si>
  <si>
    <t xml:space="preserve">KIRAN </t>
  </si>
  <si>
    <t>SID951375593516</t>
  </si>
  <si>
    <t>SAVITRI SONVANI</t>
  </si>
  <si>
    <t>SSF4032026</t>
  </si>
  <si>
    <t>GAURI DESHMUKH</t>
  </si>
  <si>
    <t>SSF4703500</t>
  </si>
  <si>
    <t>AMINA KISPOTTA</t>
  </si>
  <si>
    <t>Nepal Gate sahil 2 372158 G3</t>
  </si>
  <si>
    <t>SSF4290636</t>
  </si>
  <si>
    <t>MANISHA DEWANGAN</t>
  </si>
  <si>
    <t>SSF5281442</t>
  </si>
  <si>
    <t>SANJU</t>
  </si>
  <si>
    <t>SSF5189810</t>
  </si>
  <si>
    <t>SHYAMKALI RAJVADE</t>
  </si>
  <si>
    <t>SID951372955708</t>
  </si>
  <si>
    <t>SSF3486039</t>
  </si>
  <si>
    <t xml:space="preserve">SAJIYA PARVEEN AHMAD </t>
  </si>
  <si>
    <t>SSF3358769</t>
  </si>
  <si>
    <t>RESHMI</t>
  </si>
  <si>
    <t>SSF3678661</t>
  </si>
  <si>
    <t>VIDYAVATI GUPTA</t>
  </si>
  <si>
    <t>SSF4593113</t>
  </si>
  <si>
    <t>SSF5055591</t>
  </si>
  <si>
    <t>Barber Shop</t>
  </si>
  <si>
    <t>POONAM KANSHI</t>
  </si>
  <si>
    <t>SSF3671899</t>
  </si>
  <si>
    <t>SEEMA DAS</t>
  </si>
  <si>
    <t>SID951375492019</t>
  </si>
  <si>
    <t>RITA MISHRA</t>
  </si>
  <si>
    <t>SID951374355863</t>
  </si>
  <si>
    <t>KAVITA KASHYAP</t>
  </si>
  <si>
    <t>SSF4928594</t>
  </si>
  <si>
    <t>SHAYAMA</t>
  </si>
  <si>
    <t>SID951373131020</t>
  </si>
  <si>
    <t>RABIYA SHEKH</t>
  </si>
  <si>
    <t>SSF4015038</t>
  </si>
  <si>
    <t>NEETU</t>
  </si>
  <si>
    <t>SSF4525201</t>
  </si>
  <si>
    <t xml:space="preserve">MRS VIMLA </t>
  </si>
  <si>
    <t>SID2125223205</t>
  </si>
  <si>
    <t xml:space="preserve"> NIRMALA DEVI</t>
  </si>
  <si>
    <t>SSF5512669</t>
  </si>
  <si>
    <t>SUMATI DEVI PRADHAN</t>
  </si>
  <si>
    <t>SSF4234647</t>
  </si>
  <si>
    <t>SUNITA DESHMUKH</t>
  </si>
  <si>
    <t>SID2125319072</t>
  </si>
  <si>
    <t>HIRMNIYA</t>
  </si>
  <si>
    <t>SSF4743560</t>
  </si>
  <si>
    <t>SUSILA KUMAri SAHU</t>
  </si>
  <si>
    <t>SSF4934599</t>
  </si>
  <si>
    <t>REETA</t>
  </si>
  <si>
    <t>SSF5425103</t>
  </si>
  <si>
    <t>SSF3737129</t>
  </si>
  <si>
    <t>SAROJ MANIKPURI</t>
  </si>
  <si>
    <t>SSF5079092</t>
  </si>
  <si>
    <t>SAJNA</t>
  </si>
  <si>
    <t>SSF4906011</t>
  </si>
  <si>
    <t>SSF3528772</t>
  </si>
  <si>
    <t>TARNNUM</t>
  </si>
  <si>
    <t>SSF3983304</t>
  </si>
  <si>
    <t>BINDU CHAUTEL</t>
  </si>
  <si>
    <t>SSF4889787</t>
  </si>
  <si>
    <t>KHUSHBU PARVIN</t>
  </si>
  <si>
    <t>CID207303323</t>
  </si>
  <si>
    <t>SUKANTI</t>
  </si>
  <si>
    <t>SSF3507206</t>
  </si>
  <si>
    <t>ANJANA</t>
  </si>
  <si>
    <t>SSF4670517</t>
  </si>
  <si>
    <t>REKHA KUMARI</t>
  </si>
  <si>
    <t>SSF4174936</t>
  </si>
  <si>
    <t>SONIYA BAI</t>
  </si>
  <si>
    <t>SID951375575932</t>
  </si>
  <si>
    <t>SAMLIA</t>
  </si>
  <si>
    <t>SSF4823685</t>
  </si>
  <si>
    <t>GULPSA KHATUN</t>
  </si>
  <si>
    <t>SSF3451290</t>
  </si>
  <si>
    <t>PARVATI</t>
  </si>
  <si>
    <t>SSF3695726</t>
  </si>
  <si>
    <t>Saree Business</t>
  </si>
  <si>
    <t>SUSHILA DEVI</t>
  </si>
  <si>
    <t>SSF3616056</t>
  </si>
  <si>
    <t>10</t>
  </si>
  <si>
    <t>8.78 Yrs</t>
  </si>
  <si>
    <t>24-Aug-2018</t>
  </si>
  <si>
    <t>7.72 Yrs</t>
  </si>
  <si>
    <t>24 Aug 2018</t>
  </si>
  <si>
    <t>7.64 Yrs</t>
  </si>
  <si>
    <t>26-Dec-2023</t>
  </si>
  <si>
    <t>Fri</t>
  </si>
  <si>
    <t>7.59 Yrs</t>
  </si>
  <si>
    <t>27-Oct-2018</t>
  </si>
  <si>
    <t>7.55 Yrs</t>
  </si>
  <si>
    <t>27 Oct 2018</t>
  </si>
  <si>
    <t>30-Oct-2018</t>
  </si>
  <si>
    <t>7.54 Yrs</t>
  </si>
  <si>
    <t>30 Oct 2018</t>
  </si>
  <si>
    <t>7.49 Yrs</t>
  </si>
  <si>
    <t>24-Nov-2018</t>
  </si>
  <si>
    <t>24 Nov 2018</t>
  </si>
  <si>
    <t>29-Dec-2018</t>
  </si>
  <si>
    <t>7.38 Yrs</t>
  </si>
  <si>
    <t>29 Dec 2018</t>
  </si>
  <si>
    <t>7.18 Yrs</t>
  </si>
  <si>
    <t>19-Jun-2019</t>
  </si>
  <si>
    <t>6.90 Yrs</t>
  </si>
  <si>
    <t>19 Jun 2019</t>
  </si>
  <si>
    <t>20-Jun-2019</t>
  </si>
  <si>
    <t>11.32 Yrs</t>
  </si>
  <si>
    <t>20 Jun 2019</t>
  </si>
  <si>
    <t>12.10 Yrs</t>
  </si>
  <si>
    <t>6.83 Yrs</t>
  </si>
  <si>
    <t>15 Jul 2019</t>
  </si>
  <si>
    <t>12.33 Yrs</t>
  </si>
  <si>
    <t>08-Sep-2019</t>
  </si>
  <si>
    <t>7.95 Yrs</t>
  </si>
  <si>
    <t>08 Sep 2019</t>
  </si>
  <si>
    <t>19-Sep-2019</t>
  </si>
  <si>
    <t>6.65 Yrs</t>
  </si>
  <si>
    <t>19 Sep 2019</t>
  </si>
  <si>
    <t>21-Sep-2019</t>
  </si>
  <si>
    <t>21 Sep 2019</t>
  </si>
  <si>
    <t>16-Oct-2019</t>
  </si>
  <si>
    <t>6.58 Yrs</t>
  </si>
  <si>
    <t>16 Oct 2019</t>
  </si>
  <si>
    <t>16-Dec-2019</t>
  </si>
  <si>
    <t>6.41 Yrs</t>
  </si>
  <si>
    <t>16 Dec 2019</t>
  </si>
  <si>
    <t>26-Nov-2019</t>
  </si>
  <si>
    <t>7.29 Yrs</t>
  </si>
  <si>
    <t>26 Nov 2019</t>
  </si>
  <si>
    <t>15-Sep-2023</t>
  </si>
  <si>
    <t>06-Dec-2019</t>
  </si>
  <si>
    <t>06 Dec 2019</t>
  </si>
  <si>
    <t>04-Dec-2019</t>
  </si>
  <si>
    <t>6.44 Yrs</t>
  </si>
  <si>
    <t>04 Dec 2019</t>
  </si>
  <si>
    <t>25-Feb-2020</t>
  </si>
  <si>
    <t>7.10 Yrs</t>
  </si>
  <si>
    <t>25 Feb 2020</t>
  </si>
  <si>
    <t>22-Jun-2022</t>
  </si>
  <si>
    <t>28-Jan-2020</t>
  </si>
  <si>
    <t>28 Jan 2020</t>
  </si>
  <si>
    <t>21-Dec-2019</t>
  </si>
  <si>
    <t>6.40 Yrs</t>
  </si>
  <si>
    <t>21 Dec 2019</t>
  </si>
  <si>
    <t>17-Dec-2019</t>
  </si>
  <si>
    <t>7.87 Yrs</t>
  </si>
  <si>
    <t>17 Dec 2019</t>
  </si>
  <si>
    <t>10-Jan-2020</t>
  </si>
  <si>
    <t>10 Jan 2020</t>
  </si>
  <si>
    <t>27-Jan-2020</t>
  </si>
  <si>
    <t>27 Jan 2020</t>
  </si>
  <si>
    <t>7.73 Yrs</t>
  </si>
  <si>
    <t>8.73 Yrs</t>
  </si>
  <si>
    <t>14-Mar-2024</t>
  </si>
  <si>
    <t>24-Jan-2020</t>
  </si>
  <si>
    <t>7.67 Yrs</t>
  </si>
  <si>
    <t>24 Jan 2020</t>
  </si>
  <si>
    <t>04-Aug-2022</t>
  </si>
  <si>
    <t>01-Jan-2020</t>
  </si>
  <si>
    <t>7.65 Yrs</t>
  </si>
  <si>
    <t>01 Jan 2020</t>
  </si>
  <si>
    <t>11-Feb-2020</t>
  </si>
  <si>
    <t>7.58 Yrs</t>
  </si>
  <si>
    <t>22 Dec 2018</t>
  </si>
  <si>
    <t>11-Jan-2020</t>
  </si>
  <si>
    <t>7.48 Yrs</t>
  </si>
  <si>
    <t>11 Jan 2020</t>
  </si>
  <si>
    <t>11.94 Yrs</t>
  </si>
  <si>
    <t>7.76 Yrs</t>
  </si>
  <si>
    <t>03-Mar-2020</t>
  </si>
  <si>
    <t>03 Mar 2020</t>
  </si>
  <si>
    <t>04-Oct-2021</t>
  </si>
  <si>
    <t>10-Dec-2023</t>
  </si>
  <si>
    <t>25-Jan-2020</t>
  </si>
  <si>
    <t>25 Jan 2020</t>
  </si>
  <si>
    <t>08-Jan-2020</t>
  </si>
  <si>
    <t>6.35 Yrs</t>
  </si>
  <si>
    <t>08 Jan 2020</t>
  </si>
  <si>
    <t>8.77 Yrs</t>
  </si>
  <si>
    <t>09-Jan-2020</t>
  </si>
  <si>
    <t>09 Jan 2020</t>
  </si>
  <si>
    <t>6.29 Yrs</t>
  </si>
  <si>
    <t>26-Feb-2020</t>
  </si>
  <si>
    <t>6.21 Yrs</t>
  </si>
  <si>
    <t>26 Feb 2020</t>
  </si>
  <si>
    <t>16-Mar-2020</t>
  </si>
  <si>
    <t>6.16 Yrs</t>
  </si>
  <si>
    <t>16 Mar 2020</t>
  </si>
  <si>
    <t>10-Apr-2022</t>
  </si>
  <si>
    <t>30-Sep-2021</t>
  </si>
  <si>
    <t>21-Aug-2020</t>
  </si>
  <si>
    <t>21 Aug 2020</t>
  </si>
  <si>
    <t>07-Jul-2023</t>
  </si>
  <si>
    <t>16-Jul-2020</t>
  </si>
  <si>
    <t>7.57 Yrs</t>
  </si>
  <si>
    <t>16 Jul 2020</t>
  </si>
  <si>
    <t>19-Jan-2026</t>
  </si>
  <si>
    <t>22-Jul-2020</t>
  </si>
  <si>
    <t>30-Sep-2023</t>
  </si>
  <si>
    <t>08-May-2023</t>
  </si>
  <si>
    <t>24-Aug-2020</t>
  </si>
  <si>
    <t>24-Apr-2022</t>
  </si>
  <si>
    <t>8.23 Yrs</t>
  </si>
  <si>
    <t>24 Aug 2020</t>
  </si>
  <si>
    <t>29-Jun-2022</t>
  </si>
  <si>
    <t>22-Aug-2020</t>
  </si>
  <si>
    <t>5.73 Yrs</t>
  </si>
  <si>
    <t>22 Aug 2020</t>
  </si>
  <si>
    <t>07-Dec-2022</t>
  </si>
  <si>
    <t>12.26 Yrs</t>
  </si>
  <si>
    <t>7.09 Yrs</t>
  </si>
  <si>
    <t>10-May-2022</t>
  </si>
  <si>
    <t>01-Oct-2023</t>
  </si>
  <si>
    <t>12.09 Yrs</t>
  </si>
  <si>
    <t>11-Sep-2020</t>
  </si>
  <si>
    <t>11.95 Yrs</t>
  </si>
  <si>
    <t>11 Sep 2020</t>
  </si>
  <si>
    <t>28-Oct-2022</t>
  </si>
  <si>
    <t>29-Aug-2022</t>
  </si>
  <si>
    <t>31-Dec-2023</t>
  </si>
  <si>
    <t>25-Aug-2020</t>
  </si>
  <si>
    <t>17-Jan-2022</t>
  </si>
  <si>
    <t>30-Aug-2020</t>
  </si>
  <si>
    <t>30 Aug 2020</t>
  </si>
  <si>
    <t>6.56 Yrs</t>
  </si>
  <si>
    <t>26-Aug-2022</t>
  </si>
  <si>
    <t>15-Sep-2020</t>
  </si>
  <si>
    <t>7.74 Yrs</t>
  </si>
  <si>
    <t>15 Sep 2020</t>
  </si>
  <si>
    <t>25-Sep-2020</t>
  </si>
  <si>
    <t>5.63 Yrs</t>
  </si>
  <si>
    <t>25 Sep 2020</t>
  </si>
  <si>
    <t>29-May-2024</t>
  </si>
  <si>
    <t>10.98 Yrs</t>
  </si>
  <si>
    <t>30-Sep-2022</t>
  </si>
  <si>
    <t>10.97 Yrs</t>
  </si>
  <si>
    <t>10-Jun-2022</t>
  </si>
  <si>
    <t>27-Oct-2020</t>
  </si>
  <si>
    <t>5.55 Yrs</t>
  </si>
  <si>
    <t>27 Oct 2020</t>
  </si>
  <si>
    <t>10-Oct-2020</t>
  </si>
  <si>
    <t>08-Jan-2023</t>
  </si>
  <si>
    <t>22-Oct-2020</t>
  </si>
  <si>
    <t>5.56 Yrs</t>
  </si>
  <si>
    <t>22 Oct 2020</t>
  </si>
  <si>
    <t>31-May-2022</t>
  </si>
  <si>
    <t>07-Oct-2022</t>
  </si>
  <si>
    <t>07-May-2022</t>
  </si>
  <si>
    <t>10-Nov-2022</t>
  </si>
  <si>
    <t>19-Nov-2020</t>
  </si>
  <si>
    <t>25-Nov-2020</t>
  </si>
  <si>
    <t>25 Nov 2020</t>
  </si>
  <si>
    <t>07-Jan-2023</t>
  </si>
  <si>
    <t>10-Dec-2022</t>
  </si>
  <si>
    <t>26-Nov-2020</t>
  </si>
  <si>
    <t>15-Dec-2020</t>
  </si>
  <si>
    <t>5.41 Yrs</t>
  </si>
  <si>
    <t>15 Dec 2020</t>
  </si>
  <si>
    <t>10-Jan-2023</t>
  </si>
  <si>
    <t>26 Nov 2020</t>
  </si>
  <si>
    <t>02-Dec-2020</t>
  </si>
  <si>
    <t>02 Dec 2020</t>
  </si>
  <si>
    <t>8.29 Yrs</t>
  </si>
  <si>
    <t>08-Dec-2020</t>
  </si>
  <si>
    <t>5.43 Yrs</t>
  </si>
  <si>
    <t>08 Dec 2020</t>
  </si>
  <si>
    <t>18-Apr-2022</t>
  </si>
  <si>
    <t>11-May-2022</t>
  </si>
  <si>
    <t>07-Dec-2020</t>
  </si>
  <si>
    <t>07 Dec 2020</t>
  </si>
  <si>
    <t>20-Jul-2022</t>
  </si>
  <si>
    <t>16-Dec-2020</t>
  </si>
  <si>
    <t>16 Dec 2020</t>
  </si>
  <si>
    <t>10-Mar-2023</t>
  </si>
  <si>
    <t>21-Dec-2020</t>
  </si>
  <si>
    <t>01-Feb-2021</t>
  </si>
  <si>
    <t>12.91 Yrs</t>
  </si>
  <si>
    <t>01 Feb 2021</t>
  </si>
  <si>
    <t>19-Feb-2021</t>
  </si>
  <si>
    <t>7.40 Yrs</t>
  </si>
  <si>
    <t>19 Feb 2021</t>
  </si>
  <si>
    <t>27-Dec-2020</t>
  </si>
  <si>
    <t>12.30 Yrs</t>
  </si>
  <si>
    <t>27 Dec 2020</t>
  </si>
  <si>
    <t>24-Mar-2021</t>
  </si>
  <si>
    <t>24 Mar 2021</t>
  </si>
  <si>
    <t>23-Feb-2021</t>
  </si>
  <si>
    <t>23 Feb 2021</t>
  </si>
  <si>
    <t>5.28 Yrs</t>
  </si>
  <si>
    <t>03-Feb-2021</t>
  </si>
  <si>
    <t>9.32 Yrs</t>
  </si>
  <si>
    <t>03 Feb 2021</t>
  </si>
  <si>
    <t>10.29 Yrs</t>
  </si>
  <si>
    <t>10.09 Yrs</t>
  </si>
  <si>
    <t>05-Jan-2021</t>
  </si>
  <si>
    <t>12.89 Yrs</t>
  </si>
  <si>
    <t>05 Jan 2021</t>
  </si>
  <si>
    <t>12.90 Yrs</t>
  </si>
  <si>
    <t>7.45 Yrs</t>
  </si>
  <si>
    <t>8.30 Yrs</t>
  </si>
  <si>
    <t>08-Mar-2021</t>
  </si>
  <si>
    <t>6.78 Yrs</t>
  </si>
  <si>
    <t>08 Mar 2021</t>
  </si>
  <si>
    <t>25-Dec-2020</t>
  </si>
  <si>
    <t>10.28 Yrs</t>
  </si>
  <si>
    <t>25 Dec 2020</t>
  </si>
  <si>
    <t>5.38 Yrs</t>
  </si>
  <si>
    <t>11-Apr-2022</t>
  </si>
  <si>
    <t>6.59 Yrs</t>
  </si>
  <si>
    <t>03-Jan-2021</t>
  </si>
  <si>
    <t>8.92 Yrs</t>
  </si>
  <si>
    <t>13 Jun 2019</t>
  </si>
  <si>
    <t>21-Jan-2021</t>
  </si>
  <si>
    <t>8.67 Yrs</t>
  </si>
  <si>
    <t>21 Jan 2021</t>
  </si>
  <si>
    <t>11-Dec-2025</t>
  </si>
  <si>
    <t>5.27 Yrs</t>
  </si>
  <si>
    <t>11-Feb-2023</t>
  </si>
  <si>
    <t>25-Mar-2021</t>
  </si>
  <si>
    <t>25 Mar 2021</t>
  </si>
  <si>
    <t>06-Mar-2021</t>
  </si>
  <si>
    <t>8</t>
  </si>
  <si>
    <t>11.79 Yrs</t>
  </si>
  <si>
    <t>06 Mar 2021</t>
  </si>
  <si>
    <t>17-Feb-2021</t>
  </si>
  <si>
    <t>16-Feb-2024</t>
  </si>
  <si>
    <t>8.76 Yrs</t>
  </si>
  <si>
    <t>27 Feb 2021</t>
  </si>
  <si>
    <t>21-Mar-2021</t>
  </si>
  <si>
    <t>6.92 Yrs</t>
  </si>
  <si>
    <t>30-Sep-2024</t>
  </si>
  <si>
    <t>10.87 Yrs</t>
  </si>
  <si>
    <t>22-Mar-2024</t>
  </si>
  <si>
    <t>20-Mar-2021</t>
  </si>
  <si>
    <t>20 Mar 2021</t>
  </si>
  <si>
    <t>07-Mar-2021</t>
  </si>
  <si>
    <t>7.24 Yrs</t>
  </si>
  <si>
    <t>04-Feb-2023</t>
  </si>
  <si>
    <t>26-Mar-2021</t>
  </si>
  <si>
    <t>6.39 Yrs</t>
  </si>
  <si>
    <t>26 Mar 2021</t>
  </si>
  <si>
    <t>30-Mar-2021</t>
  </si>
  <si>
    <t>5.12 Yrs</t>
  </si>
  <si>
    <t>30 Mar 2021</t>
  </si>
  <si>
    <t>31-Mar-2021</t>
  </si>
  <si>
    <t>30-Apr-2021</t>
  </si>
  <si>
    <t>26-Sep-2021</t>
  </si>
  <si>
    <t>26 Sep 2021</t>
  </si>
  <si>
    <t>12-Oct-2021</t>
  </si>
  <si>
    <t>4.59 Yrs</t>
  </si>
  <si>
    <t>12 Oct 2021</t>
  </si>
  <si>
    <t>09-Aug-2023</t>
  </si>
  <si>
    <t>11-Oct-2021</t>
  </si>
  <si>
    <t>11 Oct 2021</t>
  </si>
  <si>
    <t>30-Mar-2023</t>
  </si>
  <si>
    <t>11-Mar-2022</t>
  </si>
  <si>
    <t>23-Jan-2023</t>
  </si>
  <si>
    <t>5.67 Yrs</t>
  </si>
  <si>
    <t>10-Jul-2022</t>
  </si>
  <si>
    <t>18-Aug-2022</t>
  </si>
  <si>
    <t>23-Jun-2022</t>
  </si>
  <si>
    <t>10-Aug-2022</t>
  </si>
  <si>
    <t>17-Mar-2023</t>
  </si>
  <si>
    <t>5.53 Yrs</t>
  </si>
  <si>
    <t>02 Nov 2020</t>
  </si>
  <si>
    <t>10-Feb-2023</t>
  </si>
  <si>
    <t>05-Jun-2024</t>
  </si>
  <si>
    <t>08-Feb-2023</t>
  </si>
  <si>
    <t>9.50 Yrs</t>
  </si>
  <si>
    <t>23-Dec-2024</t>
  </si>
  <si>
    <t>10-Apr-2023</t>
  </si>
  <si>
    <t>27-May-2024</t>
  </si>
  <si>
    <t>4.58 Yrs</t>
  </si>
  <si>
    <t>13 Oct 2021</t>
  </si>
  <si>
    <t>03-Jul-2024</t>
  </si>
  <si>
    <t>24-Feb-2023</t>
  </si>
  <si>
    <t>24 Feb 2023</t>
  </si>
  <si>
    <t>01-Mar-2023</t>
  </si>
  <si>
    <t>3.20 Yrs</t>
  </si>
  <si>
    <t>01 Mar 2023</t>
  </si>
  <si>
    <t>17-Dec-2025</t>
  </si>
  <si>
    <t>06-Mar-2023</t>
  </si>
  <si>
    <t>3.19 Yrs</t>
  </si>
  <si>
    <t>06 Mar 2023</t>
  </si>
  <si>
    <t>05-Apr-2023</t>
  </si>
  <si>
    <t>25-May-2024</t>
  </si>
  <si>
    <t>3.18 Yrs</t>
  </si>
  <si>
    <t>10 Mar 2023</t>
  </si>
  <si>
    <t>27-Mar-2023</t>
  </si>
  <si>
    <t>19 Oct 2020</t>
  </si>
  <si>
    <t>10-May-2023</t>
  </si>
  <si>
    <t>29-Mar-2023</t>
  </si>
  <si>
    <t>29 Mar 2023</t>
  </si>
  <si>
    <t>17-Apr-2023</t>
  </si>
  <si>
    <t>30 Jan 2020</t>
  </si>
  <si>
    <t>04-Jun-2023</t>
  </si>
  <si>
    <t>03-Apr-2026</t>
  </si>
  <si>
    <t>07-May-2023</t>
  </si>
  <si>
    <t>9.60 Yrs</t>
  </si>
  <si>
    <t>06 Jan 2020</t>
  </si>
  <si>
    <t>08-Jun-2023</t>
  </si>
  <si>
    <t>29-Jun-2024</t>
  </si>
  <si>
    <t>12-Jun-2023</t>
  </si>
  <si>
    <t>2.92 Yrs</t>
  </si>
  <si>
    <t>12 Jun 2023</t>
  </si>
  <si>
    <t>10-Aug-2023</t>
  </si>
  <si>
    <t>30-Nov-2024</t>
  </si>
  <si>
    <t>20-Jun-2023</t>
  </si>
  <si>
    <t>2.90 Yrs</t>
  </si>
  <si>
    <t>20 Jun 2023</t>
  </si>
  <si>
    <t>21-Jun-2023</t>
  </si>
  <si>
    <t>21 Jun 2023</t>
  </si>
  <si>
    <t>10-May-2025</t>
  </si>
  <si>
    <t>23-Jun-2023</t>
  </si>
  <si>
    <t>2.89 Yrs</t>
  </si>
  <si>
    <t>23 Jun 2023</t>
  </si>
  <si>
    <t>28-Jun-2023</t>
  </si>
  <si>
    <t>28 Jun 2023</t>
  </si>
  <si>
    <t>27-Jun-2024</t>
  </si>
  <si>
    <t>03-Jul-2023</t>
  </si>
  <si>
    <t>2.86 Yrs</t>
  </si>
  <si>
    <t>03 Jul 2023</t>
  </si>
  <si>
    <t>04-Aug-2023</t>
  </si>
  <si>
    <t>22-Jul-2024</t>
  </si>
  <si>
    <t>24-Jul-2023</t>
  </si>
  <si>
    <t>7.34 Yrs</t>
  </si>
  <si>
    <t>01-Sep-2023</t>
  </si>
  <si>
    <t>17-Mar-2025</t>
  </si>
  <si>
    <t>28-Jul-2023</t>
  </si>
  <si>
    <t>2.79 Yrs</t>
  </si>
  <si>
    <t>28 Jul 2023</t>
  </si>
  <si>
    <t>10-Feb-2025</t>
  </si>
  <si>
    <t>30-Jul-2023</t>
  </si>
  <si>
    <t>30 Jul 2023</t>
  </si>
  <si>
    <t>08-Jun-2024</t>
  </si>
  <si>
    <t>2.76 Yrs</t>
  </si>
  <si>
    <t>09 Aug 2023</t>
  </si>
  <si>
    <t>29-May-2025</t>
  </si>
  <si>
    <t>06-Sep-2023</t>
  </si>
  <si>
    <t>07-Nov-2023</t>
  </si>
  <si>
    <t>10-Sep-2023</t>
  </si>
  <si>
    <t>03-Nov-2023</t>
  </si>
  <si>
    <t>2.66 Yrs</t>
  </si>
  <si>
    <t>15 Sep 2023</t>
  </si>
  <si>
    <t>06-Oct-2023</t>
  </si>
  <si>
    <t>19-Apr-2024</t>
  </si>
  <si>
    <t>25-Sep-2023</t>
  </si>
  <si>
    <t>2.63 Yrs</t>
  </si>
  <si>
    <t>25 Sep 2023</t>
  </si>
  <si>
    <t>27-Sep-2023</t>
  </si>
  <si>
    <t>27 Sep 2023</t>
  </si>
  <si>
    <t>02-Mar-2024</t>
  </si>
  <si>
    <t>2.62 Yrs</t>
  </si>
  <si>
    <t>01 Oct 2023</t>
  </si>
  <si>
    <t>08-Apr-2024</t>
  </si>
  <si>
    <t>07-Oct-2023</t>
  </si>
  <si>
    <t>2.60 Yrs</t>
  </si>
  <si>
    <t>07 Oct 2023</t>
  </si>
  <si>
    <t>10-Oct-2023</t>
  </si>
  <si>
    <t>2.59 Yrs</t>
  </si>
  <si>
    <t>10 Oct 2023</t>
  </si>
  <si>
    <t>26-Jun-2025</t>
  </si>
  <si>
    <t>14-Oct-2023</t>
  </si>
  <si>
    <t>2.58 Yrs</t>
  </si>
  <si>
    <t>14 Oct 2023</t>
  </si>
  <si>
    <t>13-Dec-2024</t>
  </si>
  <si>
    <t>26-Oct-2023</t>
  </si>
  <si>
    <t>25 Apr 2019</t>
  </si>
  <si>
    <t>05-Dec-2023</t>
  </si>
  <si>
    <t>18-Sep-2025</t>
  </si>
  <si>
    <t>27-Oct-2023</t>
  </si>
  <si>
    <t>2.55 Yrs</t>
  </si>
  <si>
    <t>27 Oct 2023</t>
  </si>
  <si>
    <t>01-Dec-2023</t>
  </si>
  <si>
    <t>30-Oct-2023</t>
  </si>
  <si>
    <t>05-May-2024</t>
  </si>
  <si>
    <t>6.19 Yrs</t>
  </si>
  <si>
    <t>17 Mar 2021</t>
  </si>
  <si>
    <t>2.53 Yrs</t>
  </si>
  <si>
    <t>03 Nov 2023</t>
  </si>
  <si>
    <t>14-Jul-2025</t>
  </si>
  <si>
    <t>11-Nov-2023</t>
  </si>
  <si>
    <t>2.50 Yrs</t>
  </si>
  <si>
    <t>11 Nov 2023</t>
  </si>
  <si>
    <t>24-Dec-2024</t>
  </si>
  <si>
    <t>22-Nov-2023</t>
  </si>
  <si>
    <t>05-Jan-2024</t>
  </si>
  <si>
    <t>25-Mar-2025</t>
  </si>
  <si>
    <t>11.73 Yrs</t>
  </si>
  <si>
    <t>20 Oct 2020</t>
  </si>
  <si>
    <t>14-Feb-2025</t>
  </si>
  <si>
    <t>24-Nov-2023</t>
  </si>
  <si>
    <t>2.47 Yrs</t>
  </si>
  <si>
    <t>24 Nov 2023</t>
  </si>
  <si>
    <t>08-May-2026</t>
  </si>
  <si>
    <t>02-Jan-2024</t>
  </si>
  <si>
    <t>13-Feb-2026</t>
  </si>
  <si>
    <t>27-Nov-2023</t>
  </si>
  <si>
    <t>24-May-2024</t>
  </si>
  <si>
    <t>20-Dec-2023</t>
  </si>
  <si>
    <t>4.17 Yrs</t>
  </si>
  <si>
    <t>02-Feb-2024</t>
  </si>
  <si>
    <t>03-Dec-2023</t>
  </si>
  <si>
    <t>2.44 Yrs</t>
  </si>
  <si>
    <t>03 Dec 2023</t>
  </si>
  <si>
    <t>18-Mar-2026</t>
  </si>
  <si>
    <t>12-Dec-2023</t>
  </si>
  <si>
    <t>4.50 Yrs</t>
  </si>
  <si>
    <t>21 Oct 2021</t>
  </si>
  <si>
    <t>13-Dec-2023</t>
  </si>
  <si>
    <t>15-Dec-2023</t>
  </si>
  <si>
    <t>2.41 Yrs</t>
  </si>
  <si>
    <t>15 Dec 2023</t>
  </si>
  <si>
    <t>21-May-2024</t>
  </si>
  <si>
    <t>18-Jan-2024</t>
  </si>
  <si>
    <t>5.62 Yrs</t>
  </si>
  <si>
    <t>24 Sep 2021</t>
  </si>
  <si>
    <t>08-Mar-2024</t>
  </si>
  <si>
    <t>19-Dec-2023</t>
  </si>
  <si>
    <t>2.40 Yrs</t>
  </si>
  <si>
    <t>19 Dec 2023</t>
  </si>
  <si>
    <t>26-Jan-2025</t>
  </si>
  <si>
    <t>2.39 Yrs</t>
  </si>
  <si>
    <t>31 Dec 2019</t>
  </si>
  <si>
    <t>28-Dec-2023</t>
  </si>
  <si>
    <t>2.38 Yrs</t>
  </si>
  <si>
    <t>28 Dec 2023</t>
  </si>
  <si>
    <t>2.35 Yrs</t>
  </si>
  <si>
    <t>08 Jan 2024</t>
  </si>
  <si>
    <t>13-Sep-2025</t>
  </si>
  <si>
    <t>10-Jan-2024</t>
  </si>
  <si>
    <t>2.34 Yrs</t>
  </si>
  <si>
    <t>10 Jan 2024</t>
  </si>
  <si>
    <t>09-Feb-2024</t>
  </si>
  <si>
    <t>15-Jan-2024</t>
  </si>
  <si>
    <t>12.07 Yrs</t>
  </si>
  <si>
    <t>10-Jun-2024</t>
  </si>
  <si>
    <t>12-Nov-2024</t>
  </si>
  <si>
    <t>17-Jan-2024</t>
  </si>
  <si>
    <t>2.32 Yrs</t>
  </si>
  <si>
    <t>17 Jan 2024</t>
  </si>
  <si>
    <t>12-Mar-2024</t>
  </si>
  <si>
    <t>19-Jan-2024</t>
  </si>
  <si>
    <t>7.97 Yrs</t>
  </si>
  <si>
    <t>04 Sep 2019</t>
  </si>
  <si>
    <t>25-Apr-2025</t>
  </si>
  <si>
    <t>25-Jan-2024</t>
  </si>
  <si>
    <t>2.30 Yrs</t>
  </si>
  <si>
    <t>25 Jan 2024</t>
  </si>
  <si>
    <t>05-Mar-2024</t>
  </si>
  <si>
    <t>08-Feb-2024</t>
  </si>
  <si>
    <t>16-Mar-2024</t>
  </si>
  <si>
    <t>12-Feb-2024</t>
  </si>
  <si>
    <t>24 Feb 2021</t>
  </si>
  <si>
    <t>30-May-2025</t>
  </si>
  <si>
    <t>10-Feb-2024</t>
  </si>
  <si>
    <t>10.73 Yrs</t>
  </si>
  <si>
    <t>2.25 Yrs</t>
  </si>
  <si>
    <t>10 Feb 2024</t>
  </si>
  <si>
    <t>21-Feb-2026</t>
  </si>
  <si>
    <t>20-Feb-2024</t>
  </si>
  <si>
    <t>7.46 Yrs</t>
  </si>
  <si>
    <t>12-Apr-2024</t>
  </si>
  <si>
    <t>30-Mar-2026</t>
  </si>
  <si>
    <t>22-Feb-2024</t>
  </si>
  <si>
    <t>23-Feb-2024</t>
  </si>
  <si>
    <t>22-May-2024</t>
  </si>
  <si>
    <t>2.19 Yrs</t>
  </si>
  <si>
    <t>05 Mar 2024</t>
  </si>
  <si>
    <t>04-Mar-2024</t>
  </si>
  <si>
    <t>04 Mar 2024</t>
  </si>
  <si>
    <t>15-Mar-2024</t>
  </si>
  <si>
    <t>2.16 Yrs</t>
  </si>
  <si>
    <t>15 Mar 2024</t>
  </si>
  <si>
    <t>09-Apr-2025</t>
  </si>
  <si>
    <t>07-Mar-2024</t>
  </si>
  <si>
    <t>2.18 Yrs</t>
  </si>
  <si>
    <t>07 Mar 2024</t>
  </si>
  <si>
    <t>03-May-2025</t>
  </si>
  <si>
    <t>09-Mar-2024</t>
  </si>
  <si>
    <t>01-Apr-2024</t>
  </si>
  <si>
    <t>04-Aug-2024</t>
  </si>
  <si>
    <t>11-Mar-2024</t>
  </si>
  <si>
    <t>2.17 Yrs</t>
  </si>
  <si>
    <t>02-Apr-2024</t>
  </si>
  <si>
    <t>11 Mar 2024</t>
  </si>
  <si>
    <t>10-Sep-2025</t>
  </si>
  <si>
    <t>29-Apr-2024</t>
  </si>
  <si>
    <t>17 Feb 2021</t>
  </si>
  <si>
    <t>17-Apr-2026</t>
  </si>
  <si>
    <t>18-Mar-2024</t>
  </si>
  <si>
    <t>2.15 Yrs</t>
  </si>
  <si>
    <t>18 Mar 2024</t>
  </si>
  <si>
    <t>10-May-2024</t>
  </si>
  <si>
    <t>01-May-2026</t>
  </si>
  <si>
    <t>20-Mar-2024</t>
  </si>
  <si>
    <t>12.03 Yrs</t>
  </si>
  <si>
    <t>20 Sep 2021</t>
  </si>
  <si>
    <t>22-Aug-2025</t>
  </si>
  <si>
    <t>23-Mar-2024</t>
  </si>
  <si>
    <t>6.28 Yrs</t>
  </si>
  <si>
    <t>08-Aug-2024</t>
  </si>
  <si>
    <t>05-Apr-2024</t>
  </si>
  <si>
    <t>2.10 Yrs</t>
  </si>
  <si>
    <t>05 Apr 2024</t>
  </si>
  <si>
    <t>10-Apr-2024</t>
  </si>
  <si>
    <t>26-May-2024</t>
  </si>
  <si>
    <t>12-Jul-2024</t>
  </si>
  <si>
    <t>5.15 Yrs</t>
  </si>
  <si>
    <t>07 Jan 2021</t>
  </si>
  <si>
    <t>02-Jul-2024</t>
  </si>
  <si>
    <t>13-Apr-2026</t>
  </si>
  <si>
    <t>12.04 Yrs</t>
  </si>
  <si>
    <t>14-Apr-2026</t>
  </si>
  <si>
    <t>02-Jun-2024</t>
  </si>
  <si>
    <t>11-Apr-2026</t>
  </si>
  <si>
    <t>01 Sep 2018</t>
  </si>
  <si>
    <t>01-Jul-2024</t>
  </si>
  <si>
    <t>13-Aug-2024</t>
  </si>
  <si>
    <t>5.74 Yrs</t>
  </si>
  <si>
    <t>18 Aug 2020</t>
  </si>
  <si>
    <t>2.81 Yrs</t>
  </si>
  <si>
    <t>24 Jul 2023</t>
  </si>
  <si>
    <t>02-Aug-2024</t>
  </si>
  <si>
    <t>3.41 Yrs</t>
  </si>
  <si>
    <t>07 Feb 2020</t>
  </si>
  <si>
    <t>09-Aug-2024</t>
  </si>
  <si>
    <t>2.20 Yrs</t>
  </si>
  <si>
    <t>29 Feb 2024</t>
  </si>
  <si>
    <t>2.64 Yrs</t>
  </si>
  <si>
    <t>21 Sep 2023</t>
  </si>
  <si>
    <t>2.33 Yrs</t>
  </si>
  <si>
    <t>15 Jan 2024</t>
  </si>
  <si>
    <t>22 Nov 2023</t>
  </si>
  <si>
    <t>23 Nov 2023</t>
  </si>
  <si>
    <t>25-Aug-2024</t>
  </si>
  <si>
    <t>28-Jun-2024</t>
  </si>
  <si>
    <t>6.31 Yrs</t>
  </si>
  <si>
    <t>23 Jan 2020</t>
  </si>
  <si>
    <t>13 Oct 2023</t>
  </si>
  <si>
    <t>01-Aug-2024</t>
  </si>
  <si>
    <t>22 Nov 2018</t>
  </si>
  <si>
    <t>02-Sep-2024</t>
  </si>
  <si>
    <t>02-Feb-2025</t>
  </si>
  <si>
    <t>20 Mar 2023</t>
  </si>
  <si>
    <t>11-Oct-2024</t>
  </si>
  <si>
    <t>30-Apr-2026</t>
  </si>
  <si>
    <t>3.25 Yrs</t>
  </si>
  <si>
    <t>13 Feb 2023</t>
  </si>
  <si>
    <t>29-Jun-2025</t>
  </si>
  <si>
    <t>08-Oct-2024</t>
  </si>
  <si>
    <t>02-Oct-2024</t>
  </si>
  <si>
    <t>23 Sep 2023</t>
  </si>
  <si>
    <t>08-Aug-2025</t>
  </si>
  <si>
    <t>2.42 Yrs</t>
  </si>
  <si>
    <t>11 Dec 2023</t>
  </si>
  <si>
    <t>20-Nov-2025</t>
  </si>
  <si>
    <t>27 Mar 2023</t>
  </si>
  <si>
    <t>31-May-2025</t>
  </si>
  <si>
    <t>6.33 Yrs</t>
  </si>
  <si>
    <t>12 Dec 2019</t>
  </si>
  <si>
    <t>2.45 Yrs</t>
  </si>
  <si>
    <t>02 Dec 2023</t>
  </si>
  <si>
    <t>02-Nov-2024</t>
  </si>
  <si>
    <t>8.47 Yrs</t>
  </si>
  <si>
    <t>22 Jun 2023</t>
  </si>
  <si>
    <t>08-Nov-2024</t>
  </si>
  <si>
    <t>25 Nov 2023</t>
  </si>
  <si>
    <t>05-Nov-2024</t>
  </si>
  <si>
    <t>03-Mar-2025</t>
  </si>
  <si>
    <t>20-Nov-2024</t>
  </si>
  <si>
    <t>9.83 Yrs</t>
  </si>
  <si>
    <t>10-Jan-2025</t>
  </si>
  <si>
    <t>22-Sep-2025</t>
  </si>
  <si>
    <t>31-Jan-2026</t>
  </si>
  <si>
    <t>23-Nov-2024</t>
  </si>
  <si>
    <t>2.72 Yrs</t>
  </si>
  <si>
    <t>25 Aug 2023</t>
  </si>
  <si>
    <t>30-Mar-2025</t>
  </si>
  <si>
    <t>2.56 Yrs</t>
  </si>
  <si>
    <t>20 Oct 2023</t>
  </si>
  <si>
    <t>28-Mar-2025</t>
  </si>
  <si>
    <t>2.28 Yrs</t>
  </si>
  <si>
    <t>01 Feb 2024</t>
  </si>
  <si>
    <t>23-Mar-2026</t>
  </si>
  <si>
    <t>15-Nov-2024</t>
  </si>
  <si>
    <t>3.08 Yrs</t>
  </si>
  <si>
    <t>13 Apr 2023</t>
  </si>
  <si>
    <t>03-Dec-2024</t>
  </si>
  <si>
    <t>26-Sep-2025</t>
  </si>
  <si>
    <t>13 Dec 2023</t>
  </si>
  <si>
    <t>20 Nov 2023</t>
  </si>
  <si>
    <t>27-Nov-2024</t>
  </si>
  <si>
    <t>18-Nov-2024</t>
  </si>
  <si>
    <t>GL-7</t>
  </si>
  <si>
    <t>10.95 Yrs</t>
  </si>
  <si>
    <t>GL-2</t>
  </si>
  <si>
    <t>02-Jan-2025</t>
  </si>
  <si>
    <t>21 Jul 2023</t>
  </si>
  <si>
    <t>GL-4</t>
  </si>
  <si>
    <t>6.02 Yrs</t>
  </si>
  <si>
    <t>IL-1</t>
  </si>
  <si>
    <t>13-Jan-2025</t>
  </si>
  <si>
    <t>23-Jan-2025</t>
  </si>
  <si>
    <t>14-Mar-2025</t>
  </si>
  <si>
    <t>24-Jan-2025</t>
  </si>
  <si>
    <t>22 Mar 2023</t>
  </si>
  <si>
    <t>8120936456</t>
  </si>
  <si>
    <t>7447077172</t>
  </si>
  <si>
    <t>9516917432</t>
  </si>
  <si>
    <t>9826110479</t>
  </si>
  <si>
    <t>8305546380</t>
  </si>
  <si>
    <t>7725060190</t>
  </si>
  <si>
    <t>8435728010</t>
  </si>
  <si>
    <t>8878373042</t>
  </si>
  <si>
    <t>9399270524</t>
  </si>
  <si>
    <t>7749336822</t>
  </si>
  <si>
    <t>6260356616</t>
  </si>
  <si>
    <t>7697807015</t>
  </si>
  <si>
    <t>8889925771</t>
  </si>
  <si>
    <t>8226095516</t>
  </si>
  <si>
    <t>9604418255</t>
  </si>
  <si>
    <t>8858096689</t>
  </si>
  <si>
    <t>6268851554</t>
  </si>
  <si>
    <t>8602411235</t>
  </si>
  <si>
    <t>9691466691</t>
  </si>
  <si>
    <t>9753160714</t>
  </si>
  <si>
    <t>9165958536</t>
  </si>
  <si>
    <t>8720848536</t>
  </si>
  <si>
    <t>6261822536</t>
  </si>
  <si>
    <t>6261603486</t>
  </si>
  <si>
    <t>7354627537</t>
  </si>
  <si>
    <t>7000650918</t>
  </si>
  <si>
    <t>7723034346</t>
  </si>
  <si>
    <t>6264210549</t>
  </si>
  <si>
    <t>9617740165</t>
  </si>
  <si>
    <t>8720001095</t>
  </si>
  <si>
    <t>9926399757</t>
  </si>
  <si>
    <t>8463005965</t>
  </si>
  <si>
    <t>9516774933</t>
  </si>
  <si>
    <t>7489346562</t>
  </si>
  <si>
    <t>9516047790</t>
  </si>
  <si>
    <t>7828690905</t>
  </si>
  <si>
    <t>9109503926</t>
  </si>
  <si>
    <t>9630021583</t>
  </si>
  <si>
    <t>8305403871</t>
  </si>
  <si>
    <t>8718026536</t>
  </si>
  <si>
    <t>7489947372</t>
  </si>
  <si>
    <t>9753935144</t>
  </si>
  <si>
    <t>9691488624</t>
  </si>
  <si>
    <t>9669740317</t>
  </si>
  <si>
    <t>6267306475</t>
  </si>
  <si>
    <t>7440789261</t>
  </si>
  <si>
    <t>9098324242</t>
  </si>
  <si>
    <t>7745951368</t>
  </si>
  <si>
    <t>6266479262</t>
  </si>
  <si>
    <t>9300848474</t>
  </si>
  <si>
    <t>7067016252</t>
  </si>
  <si>
    <t>7697966477</t>
  </si>
  <si>
    <t>6268563853</t>
  </si>
  <si>
    <t>6266569142</t>
  </si>
  <si>
    <t>6260779888</t>
  </si>
  <si>
    <t>7024974825</t>
  </si>
  <si>
    <t>8770456845</t>
  </si>
  <si>
    <t>8226021586</t>
  </si>
  <si>
    <t>8435263879</t>
  </si>
  <si>
    <t>8435450504</t>
  </si>
  <si>
    <t>9753051709</t>
  </si>
  <si>
    <t>9977514461</t>
  </si>
  <si>
    <t>9111477506</t>
  </si>
  <si>
    <t>6263413236</t>
  </si>
  <si>
    <t>7241152891</t>
  </si>
  <si>
    <t>8719974771</t>
  </si>
  <si>
    <t>7999550136</t>
  </si>
  <si>
    <t>9754091303</t>
  </si>
  <si>
    <t>9340123367</t>
  </si>
  <si>
    <t>6265303732</t>
  </si>
  <si>
    <t>9575918775</t>
  </si>
  <si>
    <t>9993051471</t>
  </si>
  <si>
    <t>9179268213</t>
  </si>
  <si>
    <t>7067059423</t>
  </si>
  <si>
    <t>6263938249</t>
  </si>
  <si>
    <t>9754195713</t>
  </si>
  <si>
    <t>9131585274</t>
  </si>
  <si>
    <t>8462849433</t>
  </si>
  <si>
    <t>7805967782</t>
  </si>
  <si>
    <t>7505734377</t>
  </si>
  <si>
    <t>7470408816</t>
  </si>
  <si>
    <t>8226020362</t>
  </si>
  <si>
    <t>7354800172</t>
  </si>
  <si>
    <t>8839150132</t>
  </si>
  <si>
    <t>7879370854</t>
  </si>
  <si>
    <t>9399204882</t>
  </si>
  <si>
    <t>7067696466</t>
  </si>
  <si>
    <t>7089402941</t>
  </si>
  <si>
    <t>7746938554</t>
  </si>
  <si>
    <t>6266025600</t>
  </si>
  <si>
    <t>8103166751</t>
  </si>
  <si>
    <t>9753484216</t>
  </si>
  <si>
    <t>6263689575</t>
  </si>
  <si>
    <t>9669240995</t>
  </si>
  <si>
    <t>7692818723</t>
  </si>
  <si>
    <t>8078653048</t>
  </si>
  <si>
    <t>9165633208</t>
  </si>
  <si>
    <t>7470315794</t>
  </si>
  <si>
    <t>7089579274</t>
  </si>
  <si>
    <t>9669891438</t>
  </si>
  <si>
    <t>9302375744</t>
  </si>
  <si>
    <t>9302863664</t>
  </si>
  <si>
    <t>7828595562</t>
  </si>
  <si>
    <t>6264413253</t>
  </si>
  <si>
    <t>9009966950</t>
  </si>
  <si>
    <t>6262411853</t>
  </si>
  <si>
    <t>7089179525</t>
  </si>
  <si>
    <t>8305961896</t>
  </si>
  <si>
    <t>6262412484</t>
  </si>
  <si>
    <t>7509672023</t>
  </si>
  <si>
    <t>7089474509</t>
  </si>
  <si>
    <t>8720843626</t>
  </si>
  <si>
    <t>8889177803</t>
  </si>
  <si>
    <t>7389335578</t>
  </si>
  <si>
    <t>9516939387</t>
  </si>
  <si>
    <t>8719916436</t>
  </si>
  <si>
    <t>9098710966</t>
  </si>
  <si>
    <t>9754239425</t>
  </si>
  <si>
    <t>8959660938</t>
  </si>
  <si>
    <t>9575812051</t>
  </si>
  <si>
    <t>9171638135</t>
  </si>
  <si>
    <t>6261000479</t>
  </si>
  <si>
    <t>7724889282</t>
  </si>
  <si>
    <t>9691612439</t>
  </si>
  <si>
    <t>7694914177</t>
  </si>
  <si>
    <t>6268710992</t>
  </si>
  <si>
    <t>9009913578</t>
  </si>
  <si>
    <t>9770244963</t>
  </si>
  <si>
    <t>8889437167</t>
  </si>
  <si>
    <t>9165846370</t>
  </si>
  <si>
    <t>7247443918</t>
  </si>
  <si>
    <t>8839985722</t>
  </si>
  <si>
    <t>9926342484</t>
  </si>
  <si>
    <t>9111236344</t>
  </si>
  <si>
    <t>9179726454</t>
  </si>
  <si>
    <t>9131993870</t>
  </si>
  <si>
    <t>9315325180</t>
  </si>
  <si>
    <t>9340459140</t>
  </si>
  <si>
    <t>6284546434</t>
  </si>
  <si>
    <t>7879026419</t>
  </si>
  <si>
    <t>8103787355</t>
  </si>
  <si>
    <t>9770532286</t>
  </si>
  <si>
    <t>9340876961</t>
  </si>
  <si>
    <t>8461802545</t>
  </si>
  <si>
    <t>7999604183</t>
  </si>
  <si>
    <t>6248464864</t>
  </si>
  <si>
    <t>6248464046</t>
  </si>
  <si>
    <t>7879946679</t>
  </si>
  <si>
    <t>6248468464</t>
  </si>
  <si>
    <t>6267431904</t>
  </si>
  <si>
    <t>9165572897</t>
  </si>
  <si>
    <t>9770517317</t>
  </si>
  <si>
    <t>9302799611</t>
  </si>
  <si>
    <t>6267949973</t>
  </si>
  <si>
    <t>8236074385</t>
  </si>
  <si>
    <t>Rajesh Badal/SF0056848</t>
  </si>
  <si>
    <t>School Para</t>
  </si>
  <si>
    <t>School Para  2</t>
  </si>
  <si>
    <t>School Para 4</t>
  </si>
  <si>
    <t>121981</t>
  </si>
  <si>
    <t>School Para 1</t>
  </si>
  <si>
    <t>Kiran Soni</t>
  </si>
  <si>
    <t>SID951374555601</t>
  </si>
  <si>
    <t>HALIMABANO</t>
  </si>
  <si>
    <t>CID207300229</t>
  </si>
  <si>
    <t>Neetu</t>
  </si>
  <si>
    <t>CID207300219</t>
  </si>
  <si>
    <t>SID2125724790</t>
  </si>
  <si>
    <t>BENI</t>
  </si>
  <si>
    <t>CID207302708</t>
  </si>
  <si>
    <t>Mobina Sahnaj Shekh   (W/O : S</t>
  </si>
  <si>
    <t>SID951374555602</t>
  </si>
  <si>
    <t>JYOTI KUMAR</t>
  </si>
  <si>
    <t>School Para 3</t>
  </si>
  <si>
    <t>SID951376188663</t>
  </si>
  <si>
    <t>SID951376188755</t>
  </si>
  <si>
    <t>PAAN KUNWAR</t>
  </si>
  <si>
    <t>SID951376188770</t>
  </si>
  <si>
    <t>AFSANA NAJ</t>
  </si>
  <si>
    <t>SID951376199367</t>
  </si>
  <si>
    <t>FIJA SHEKH</t>
  </si>
  <si>
    <t>SSF3428018</t>
  </si>
  <si>
    <t>RADHA MALIK</t>
  </si>
  <si>
    <t>SID951376188793</t>
  </si>
  <si>
    <t>RAZIYA BANO</t>
  </si>
  <si>
    <t>SID951376188720</t>
  </si>
  <si>
    <t>AFSANA DHEBAR</t>
  </si>
  <si>
    <t>CID207300217</t>
  </si>
  <si>
    <t>SSF3478766</t>
  </si>
  <si>
    <t>PARMILA GUPTA</t>
  </si>
  <si>
    <t>Consumer Durable</t>
  </si>
  <si>
    <t>Mobile</t>
  </si>
  <si>
    <t>SSF3854630</t>
  </si>
  <si>
    <t xml:space="preserve">FIJA DHEBAR </t>
  </si>
  <si>
    <t>12.87 Yrs</t>
  </si>
  <si>
    <t>6.32 Yrs</t>
  </si>
  <si>
    <t>22-Jan-2021</t>
  </si>
  <si>
    <t>22 Jan 2021</t>
  </si>
  <si>
    <t>12.72 Yrs</t>
  </si>
  <si>
    <t>9.35 Yrs</t>
  </si>
  <si>
    <t>31 Mar 2021</t>
  </si>
  <si>
    <t>09-Oct-2021</t>
  </si>
  <si>
    <t>09 Oct 2021</t>
  </si>
  <si>
    <t>12-Jun-2022</t>
  </si>
  <si>
    <t>04-Mar-2022</t>
  </si>
  <si>
    <t>22-Mar-2023</t>
  </si>
  <si>
    <t>28-May-2022</t>
  </si>
  <si>
    <t>04-Apr-2023</t>
  </si>
  <si>
    <t>04-Jul-2023</t>
  </si>
  <si>
    <t>09-Dec-2024</t>
  </si>
  <si>
    <t>13-Sep-2023</t>
  </si>
  <si>
    <t>03-Oct-2023</t>
  </si>
  <si>
    <t>12.84 Yrs</t>
  </si>
  <si>
    <t>02-Sep-2025</t>
  </si>
  <si>
    <t>03 Mar 2023</t>
  </si>
  <si>
    <t>06-Aug-2024</t>
  </si>
  <si>
    <t>CDL-1</t>
  </si>
  <si>
    <t>16-May-2025</t>
  </si>
  <si>
    <t>26-Nov-2024</t>
  </si>
  <si>
    <t>7999598696</t>
  </si>
  <si>
    <t>9301738544</t>
  </si>
  <si>
    <t>8839919048</t>
  </si>
  <si>
    <t>8226039620</t>
  </si>
  <si>
    <t>6260022087</t>
  </si>
  <si>
    <t>9669829968</t>
  </si>
  <si>
    <t>6265021717</t>
  </si>
  <si>
    <t>7828098546</t>
  </si>
  <si>
    <t>6261811148</t>
  </si>
  <si>
    <t>9171168945</t>
  </si>
  <si>
    <t>9926125855</t>
  </si>
  <si>
    <t>As per Loan card Branch manager Sanju kumar tirky /SF0041732 has collected preclosure amount rs.16476/- from borrorower Asha on 20-02-2026 but BM sanju kumar has update 2 EMI rs. 1680*2=3360/-and remmaing amount rs.13116/- not update in respective borrower loan AC.</t>
  </si>
  <si>
    <t>No Issue.</t>
  </si>
  <si>
    <t>Od Borrower due to Financial issue.</t>
  </si>
  <si>
    <t>Loan card not found borrower also present duriing verification.</t>
  </si>
  <si>
    <t>Loan card not found borrower also not present duriing verification.</t>
  </si>
  <si>
    <t>Staff has not seen of borrower house.</t>
  </si>
  <si>
    <t>Loan card not found borrower also not present durring verification.</t>
  </si>
  <si>
    <t>FN26-27-00086</t>
  </si>
  <si>
    <t>Sanju Kumar Tirkey</t>
  </si>
  <si>
    <t>SF0041732</t>
  </si>
  <si>
    <t>Branch Manager</t>
  </si>
  <si>
    <t>Loan card not Found Borrower also not present durring Verification.</t>
  </si>
  <si>
    <t>Telaimuda</t>
  </si>
  <si>
    <t>TELAIMUDA MANDRIPARA 1</t>
  </si>
  <si>
    <t>791354</t>
  </si>
  <si>
    <t>SID951372979499</t>
  </si>
  <si>
    <t>SAVITRI BAI</t>
  </si>
  <si>
    <t>TELAIMUDA MANDRIPARA  22</t>
  </si>
  <si>
    <t>SSF4068101</t>
  </si>
  <si>
    <t>MAANMATI SAHOO</t>
  </si>
  <si>
    <t>SSF3747777</t>
  </si>
  <si>
    <t>MOHAR MANIYA</t>
  </si>
  <si>
    <t>Telaimuda MMM</t>
  </si>
  <si>
    <t>SARSWATI</t>
  </si>
  <si>
    <t>SSF4683782</t>
  </si>
  <si>
    <t>CID207300411</t>
  </si>
  <si>
    <t>REKHA DEVANGAN</t>
  </si>
  <si>
    <t>03-May-2023</t>
  </si>
  <si>
    <t>13 Sep 2021</t>
  </si>
  <si>
    <t>06-Jun-2023</t>
  </si>
  <si>
    <t>10-Jun-2025</t>
  </si>
  <si>
    <t>29-Jun-2023</t>
  </si>
  <si>
    <t>2.87 Yrs</t>
  </si>
  <si>
    <t>29 Jun 2023</t>
  </si>
  <si>
    <t>05-Aug-2023</t>
  </si>
  <si>
    <t>30 Jun 2023</t>
  </si>
  <si>
    <t>02-Aug-2023</t>
  </si>
  <si>
    <t>12.55 Yrs</t>
  </si>
  <si>
    <t>03-Jan-2024</t>
  </si>
  <si>
    <t>14-Aug-2024</t>
  </si>
  <si>
    <t>7773857516</t>
  </si>
  <si>
    <t>7803966107</t>
  </si>
  <si>
    <t>8103430241</t>
  </si>
  <si>
    <t>9644121477</t>
  </si>
  <si>
    <t>9399008096</t>
  </si>
  <si>
    <t>Loan card not Found Borrower also present durring Verification.</t>
  </si>
  <si>
    <t>Loan card not found Borrowe also not present durring verification.</t>
  </si>
  <si>
    <t>Loan card not provide at branch side.</t>
  </si>
  <si>
    <t>Loan card not found borrower also present durring verification.</t>
  </si>
  <si>
    <t>Loan card not Found borrower also not present durring verification.</t>
  </si>
  <si>
    <t>sardi amgaon</t>
  </si>
  <si>
    <t>102 C1</t>
  </si>
  <si>
    <t>hari om C1 G1</t>
  </si>
  <si>
    <t>SSF3523460</t>
  </si>
  <si>
    <t>USHA SINGH</t>
  </si>
  <si>
    <t>SSF4079290</t>
  </si>
  <si>
    <t>RAJ KUMARI</t>
  </si>
  <si>
    <t>SSF3515003</t>
  </si>
  <si>
    <t>YASHODA CHERVA</t>
  </si>
  <si>
    <t>SSF3520533</t>
  </si>
  <si>
    <t>ARCHNA</t>
  </si>
  <si>
    <t>SSF3451368</t>
  </si>
  <si>
    <t>SSF4799928</t>
  </si>
  <si>
    <t>Coconut Business</t>
  </si>
  <si>
    <t>TUE</t>
  </si>
  <si>
    <t>04-May-2023</t>
  </si>
  <si>
    <t>01-Jul-2023</t>
  </si>
  <si>
    <t>01 Jul 2023</t>
  </si>
  <si>
    <t>01-Aug-2023</t>
  </si>
  <si>
    <t>19-Dec-2024</t>
  </si>
  <si>
    <t>10-Apr-2026</t>
  </si>
  <si>
    <t>08-Apr-2026</t>
  </si>
  <si>
    <t>06-Dec-2024</t>
  </si>
  <si>
    <t>9691084162</t>
  </si>
  <si>
    <t>9301423512</t>
  </si>
  <si>
    <t>7067896489</t>
  </si>
  <si>
    <t>7974711294</t>
  </si>
  <si>
    <t>6266009788</t>
  </si>
  <si>
    <t>6266516527</t>
  </si>
  <si>
    <t>As per loan card BM Sanju kumar tirkiy has collected 1 EMI rs.2240/- from borrower usha on 04-10-2024 rs.2240/- not update in borrower loan AC.</t>
  </si>
  <si>
    <t>Bishunpur</t>
  </si>
  <si>
    <t>732526</t>
  </si>
  <si>
    <t>CID207302038</t>
  </si>
  <si>
    <t>RAMESHWARI</t>
  </si>
  <si>
    <t>suraj</t>
  </si>
  <si>
    <t>SID2125178027</t>
  </si>
  <si>
    <t>JAANKI</t>
  </si>
  <si>
    <t>SID2125712480</t>
  </si>
  <si>
    <t>Sanitaryware Business</t>
  </si>
  <si>
    <t>10.37 Yrs</t>
  </si>
  <si>
    <t>16-Oct-2020</t>
  </si>
  <si>
    <t>10.40 Yrs</t>
  </si>
  <si>
    <t>16 Oct 2020</t>
  </si>
  <si>
    <t>3.27 Yrs</t>
  </si>
  <si>
    <t>07-Feb-2025</t>
  </si>
  <si>
    <t>6264130799</t>
  </si>
  <si>
    <t>7770853403</t>
  </si>
  <si>
    <t>7828497688</t>
  </si>
  <si>
    <t>Kasra</t>
  </si>
  <si>
    <t>Kasra 1</t>
  </si>
  <si>
    <t>SID2125269988</t>
  </si>
  <si>
    <t>RAMBAI DEVANGAN   (W/O : SUPAN</t>
  </si>
  <si>
    <t>SID2125270005</t>
  </si>
  <si>
    <t>SUKHMAN BAI   (W/O : ARVIND KU</t>
  </si>
  <si>
    <t>SID2125270006</t>
  </si>
  <si>
    <t>SID2125270400</t>
  </si>
  <si>
    <t>SID951376187951</t>
  </si>
  <si>
    <t>RASHMA DEVI</t>
  </si>
  <si>
    <t>SSF3452538</t>
  </si>
  <si>
    <t>SHOBHA KASER</t>
  </si>
  <si>
    <t>SSF3962841</t>
  </si>
  <si>
    <t>MRS USHA</t>
  </si>
  <si>
    <t>SID2125270009</t>
  </si>
  <si>
    <t>HEMA PAIKARA</t>
  </si>
  <si>
    <t>SID2125270399</t>
  </si>
  <si>
    <t>PHOOL KUNWAR</t>
  </si>
  <si>
    <t>SID2125269986</t>
  </si>
  <si>
    <t>MOUSMI BAI</t>
  </si>
  <si>
    <t>SSF3659585</t>
  </si>
  <si>
    <t>ASHA DEWANGN</t>
  </si>
  <si>
    <t>SID951376032594</t>
  </si>
  <si>
    <t>SSF3937613</t>
  </si>
  <si>
    <t>SHIV KUMARI</t>
  </si>
  <si>
    <t>SSF3530379</t>
  </si>
  <si>
    <t>SSF3423592</t>
  </si>
  <si>
    <t xml:space="preserve">RIMLA EKKA </t>
  </si>
  <si>
    <t>13-Aug-2020</t>
  </si>
  <si>
    <t>10.21 Yrs</t>
  </si>
  <si>
    <t>13 Aug 2020</t>
  </si>
  <si>
    <t>21-Feb-2023</t>
  </si>
  <si>
    <t>10.22 Yrs</t>
  </si>
  <si>
    <t>18-Mar-2021</t>
  </si>
  <si>
    <t>5.16 Yrs</t>
  </si>
  <si>
    <t>18 Mar 2021</t>
  </si>
  <si>
    <t>22-Feb-2022</t>
  </si>
  <si>
    <t>07-Apr-2022</t>
  </si>
  <si>
    <t>25-Apr-2024</t>
  </si>
  <si>
    <t>15-Feb-2023</t>
  </si>
  <si>
    <t>01 Oct 2021</t>
  </si>
  <si>
    <t>07-Apr-2023</t>
  </si>
  <si>
    <t>03-Mar-2023</t>
  </si>
  <si>
    <t>26-Aug-2024</t>
  </si>
  <si>
    <t>14-Jun-2023</t>
  </si>
  <si>
    <t>14 Jun 2023</t>
  </si>
  <si>
    <t>07-Aug-2023</t>
  </si>
  <si>
    <t>20-Sep-2023</t>
  </si>
  <si>
    <t>17-Sep-2025</t>
  </si>
  <si>
    <t>5.81 Yrs</t>
  </si>
  <si>
    <t>24 Jul 2020</t>
  </si>
  <si>
    <t>14-Feb-2024</t>
  </si>
  <si>
    <t>06-Mar-2024</t>
  </si>
  <si>
    <t>08-May-2024</t>
  </si>
  <si>
    <t>04-Oct-2025</t>
  </si>
  <si>
    <t>09-May-2024</t>
  </si>
  <si>
    <t>26 Mar 2023</t>
  </si>
  <si>
    <t>11-Feb-2025</t>
  </si>
  <si>
    <t>09-Oct-2024</t>
  </si>
  <si>
    <t>13-Mar-2026</t>
  </si>
  <si>
    <t>15-Aug-2025</t>
  </si>
  <si>
    <t>3.16 Yrs</t>
  </si>
  <si>
    <t>17 Mar 2023</t>
  </si>
  <si>
    <t>3.21 Yrs</t>
  </si>
  <si>
    <t>27 Feb 2023</t>
  </si>
  <si>
    <t>11-Dec-2024</t>
  </si>
  <si>
    <t>7697739198</t>
  </si>
  <si>
    <t>6267351042</t>
  </si>
  <si>
    <t>6267239730</t>
  </si>
  <si>
    <t>9753707104</t>
  </si>
  <si>
    <t>8936071235</t>
  </si>
  <si>
    <t>7804060349</t>
  </si>
  <si>
    <t>6265693397</t>
  </si>
  <si>
    <t>7999930326</t>
  </si>
  <si>
    <t>9098677703</t>
  </si>
  <si>
    <t>8305149619</t>
  </si>
  <si>
    <t>9669954215</t>
  </si>
  <si>
    <t>8889589798</t>
  </si>
  <si>
    <t>7067013105</t>
  </si>
  <si>
    <t>6267285799</t>
  </si>
  <si>
    <t>8370090380</t>
  </si>
  <si>
    <t>Loan card not found borrower also Not present durring verification.</t>
  </si>
  <si>
    <t>Dakaipara</t>
  </si>
  <si>
    <t>Dakaipara 22</t>
  </si>
  <si>
    <t>SID951375075014</t>
  </si>
  <si>
    <t>CID207303094</t>
  </si>
  <si>
    <t>KUSUM</t>
  </si>
  <si>
    <t>SID951375085840</t>
  </si>
  <si>
    <t>KAUSHALYA</t>
  </si>
  <si>
    <t>CID207302873</t>
  </si>
  <si>
    <t>GANGA VATI</t>
  </si>
  <si>
    <t>19-Jan-2021</t>
  </si>
  <si>
    <t>6.88 Yrs</t>
  </si>
  <si>
    <t>19 Jan 2021</t>
  </si>
  <si>
    <t>11.38 Yrs</t>
  </si>
  <si>
    <t>26 Dec 2019</t>
  </si>
  <si>
    <t>22-Apr-2024</t>
  </si>
  <si>
    <t>7974450547</t>
  </si>
  <si>
    <t>9301189637</t>
  </si>
  <si>
    <t>9691157308</t>
  </si>
  <si>
    <t>8815829916</t>
  </si>
  <si>
    <t>As per cash receipt BM Sanju kumar tirkey has collected 20000/- on 16-12-2025 from borrower Anju but BM has  not update in borrower loan AC.</t>
  </si>
  <si>
    <t>As per loan card &amp; cash receipt  BM Sanju kaumar has collected preclosure amount rs.11054/- on 11-09-25 but BM sanju has not update in borrower loan AC.</t>
  </si>
  <si>
    <t>As per borrower loan card BM Sanju kumar tirkiy has collected  EMI rs. 2780/- on 04-05-25 but BM Sanju has not update in respective borrower loan AC.</t>
  </si>
  <si>
    <t>As per borrower loan card BM Sanju kumar tirkiy has collected  EMI rs. 2780/- on 04-06-25 but BM Sanju has not update in respective borrower loan AC.</t>
  </si>
  <si>
    <t>As per borrower loan card BM Sanju kumar tirkiy has collected preclousre rs.3746/- on 04-07-26 but BM Sanju has not update in respective borrower loan AC.</t>
  </si>
  <si>
    <t>As per borrower loan card BM Sanju kumar tirkiy has collected 3 EMI rs. 2780*2=5560/- on 04-05-25 , 04-06-25 and rs.3746/- on 04-07-25 total amount rs.9306/- but BM Sanju has not update in respective borrower loan AC.</t>
  </si>
  <si>
    <t>As per borrower loan card BM Sanju kumar tirkiy has collected 4 EMI rs. 1470*3=4410/- on 10-06-2025,15-07-25,12-08-25 and 1606/-on 09-09-25 total amount rs.6016/- but BM Sanju has not update in respective borrower loan AC.</t>
  </si>
  <si>
    <t>As per borrower loan card BM Sanju kumar tirkiy has collected 1 EMI rs. 1470/-- on 10-06-2025,but BM Sanju has not update in respective borrower loan AC.</t>
  </si>
  <si>
    <t>As per borrower loan card BM Sanju kumar tirkiy has collected 1 EMI rs. 1470/-- on 15-07-2025,but BM Sanju has not update in respective borrower loan AC.</t>
  </si>
  <si>
    <t>As per borrower loan card BM Sanju kumar tirkiy has collected 1 EMI rs. 1470/-- on 12-08-2025,but BM Sanju has not update in respective borrower loan AC.</t>
  </si>
  <si>
    <t>As per borrower loan card BM Sanju kumar tirkiy has collected 1 EMI rs. 1606/-- on 05-09-2025,but BM Sanju has not update in respective borrower loan AC.</t>
  </si>
  <si>
    <t>As per borrower loan card BM Sanju kumar tirkiy has collected 1 EMI rs. 4300 on 13-02-25 from borrower savitri  baibut BM Sanju has not update in respective borrower loan AC.</t>
  </si>
  <si>
    <t>As per loan card BM Sanju kumar tirkiy has collected 1 EMI rs.4260/- from borrower usha on 03-04-26 rs.2240/- not update in borrower loan AC.</t>
  </si>
  <si>
    <t>Deepak Sahu/SF0026677</t>
  </si>
  <si>
    <t>Suresh Kumar Padhan/SF0005800</t>
  </si>
  <si>
    <t>Business</t>
  </si>
  <si>
    <t>Badgaon</t>
  </si>
  <si>
    <t>BADGAON</t>
  </si>
  <si>
    <t>SITA</t>
  </si>
  <si>
    <t>SID951373453325</t>
  </si>
  <si>
    <t>8.16 Yrs</t>
  </si>
  <si>
    <t>15 Jan 2021</t>
  </si>
  <si>
    <t>07-Oct-2024</t>
  </si>
  <si>
    <t>29-Nov-2025</t>
  </si>
  <si>
    <t>7354555731</t>
  </si>
  <si>
    <t>As per borrower old loan card BM sanju kumar had collected 1 EMI rs.3300/- from borrower urmila on 03-03-25 but BM Sanju kumar has only 1630 posting and remmaing amount rs.1670/- not update in respective borrower loan AC. And borrower has not taken second loan without Information LD done by Sanju And collected EMI old Loan wise.</t>
  </si>
  <si>
    <t>As per borrower old loan card BM sanju kumar had collected 5 EMI rs.4270*5=21350/- from borrower Nirmala on 02-08-24,04-10-24,07-02-25,07-03-25 and 01-07-25 but BM Sanju kumar has only 5110 posting and remmaing amount rs.16240/- not update in respective borrower loan AC. And borrower has not taken second loan without Information LD done by Sanju And collected EMI old Loan wise.</t>
  </si>
  <si>
    <t>As per borrower old loan card BM sanju kumar had collected  EMI rs.4270/- from borrower Nirmala on 02-08-24, but BM Sanju has not update in respective borrower loan AC. And borrower has not taken second loan without Information LD done by Sanju And collected EMI old Loan wise.</t>
  </si>
  <si>
    <t>As per borrower old loan card BM sanju kumar had collected  EMI rs.4270/- from borrower Nirmala on 04-10-24, but BM Sanju has not update in respective borrower loan AC. And borrower has not taken second loan without Information LD done by Sanju And collected EMI old Loan wise.</t>
  </si>
  <si>
    <t>As per borrower old loan card BM sanju kumar had collected  EMI rs.4270/- from borrower Nirmala on 07-02-25, but BM Sanju kumar has only 1190/- posting and remmaing amount rs.3080/- not update in respective borrower loan AC. And borrower has not taken second loan without Information LD done by Sanju And collected EMI old Loan wise.</t>
  </si>
  <si>
    <t>As per borrower old loan card BM sanju kumar had collected  EMI rs.4270/- from borrower Nirmala on 07-03-25, but BM Sanju kumar has only 2730/- posting and remmaing amount rs.1540/- not update in respective borrower loan AC. And borrower has not taken second loan without Information LD done by Sanju And collected EMI old Loan wise.</t>
  </si>
  <si>
    <t>As per borrower old loan card BM sanju kumar had collected  EMI rs.4270/- from borrower Nirmala on 01-07-25, but BM Sanju kumar has only 1190/- posting and remmaing amount rs.3080/- not update in respective borrower loan AC. And borrower has not taken second loan without Information LD done by Sanju And collected EMI old Loan wise.</t>
  </si>
  <si>
    <t>As per Loan card Branch manager Sanju kumar tirky /SF0041732 has collected preclosure amount rs.28141/- from borrorower Ramkumari on 21-03-2026 but BM sanju kumar has not update in respective borrower loan AC but posting done by HO side and now loan has been closed.</t>
  </si>
  <si>
    <t>As per loan old card &amp; cash receipt  BM Sanju kaumar has collected preclosure &amp; EMI RS.15534/- on 02 oct 2024,06-nov-2024,&amp; 11-09-25 but BM sanju has not update in borrower loan AC her loan no- 354439122 has been closed by BM sanjy and disbursed new loan - 358829617 without informing to borrower and collected as EMI as per the old loan card.</t>
  </si>
  <si>
    <t>As per loan card  BM Sanju kaumar has collected rs.2240 on 02 oct 2024,  but BM sanju has not update in borrower loan AC.
loan no- 354439122 has been closed by BM sanjy and disbursed new loan - 358829617 without informing to borrower and collected as EMI as per the old loan card.</t>
  </si>
  <si>
    <t>As per loan card &amp; cash receipt  BM Sanju kaumar has collected rs.2240/- 06-nov-2024 but BM sanju has not update in borrower loan AC.
loan no- 354439122 has been closed by BM sanjy and disbursed new loan - 358829617 without informing to borrower and collected as EMI as per the old loan card.</t>
  </si>
  <si>
    <t>As per Loan card Branch manager Sanju kumar tirky /SF0041732 has collected preclosure amount rs.16476/- from borrorower Asha on 20-02-2026 but BM sanju kumar has update 3 EMI rs. 1680*3=5040/-on March,April and May and remmaing amount rs.11434/- not update in respective borrower loan AC.</t>
  </si>
  <si>
    <t>As per borrower loan card BM Sanju Kumar Tirkiy has collected 1 EMI rs.4270/- from borrower shyam bai on 04-1-2025 but BM has  update in borrower loan ac.
And fake signature available on multiple dates of BM sanju</t>
  </si>
  <si>
    <t>As per old loan card LAN-355164407 BM Sanju tirki has collected EMI rs.2950/- on 08-08-25 from borrower sumti but BM has update 2180 on 19 Aug 25 in borrower loan ac. And BM has without permisson disb. A new loan and loan card not provide and EMI collected as per old loan cards.</t>
  </si>
  <si>
    <t>As per old loan card LAN-355164407 BM Sanju tirki has collected EMI rs.2000/- on 09-08-25 from borrower sumti but BM has not update in borrower loan ac. And BM has without permisson disb. A new loan and loan card not provide.</t>
  </si>
  <si>
    <t>As per cash receipt BM Sanju kumar tirkey has collected 43754/- on 23-10-2024 from borrower Laxmi but BM has update borrower loan ac only 17*2020=34310/- remaining amount rs.9444/- not update in borrower loan AC.</t>
  </si>
  <si>
    <t>Completed-Report Submitted</t>
  </si>
  <si>
    <t>Deepak sahu</t>
  </si>
  <si>
    <t>SF0026676</t>
  </si>
  <si>
    <t>As per the FRM team verified the field and observed that BM Sanju Kumar Tirkey had embezzle 13 Borrower’s pre-closure amount/Advance collection amount/collection amout and total Amount Rs.180957/-and Rs.52450/- posted to borrower account himself and rs-128417/-is pending for recovery from alleged employee.( Note he has suspended from 9th April 26 but left from branch on 6th July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</si>
</sst>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  <font>
      <sz val="12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7" xfId="0" applyFont="1" applyBorder="1" applyAlignment="1">
      <alignment vertical="top" wrapText="1" readingOrder="1"/>
    </xf>
    <xf numFmtId="0" fontId="6" fillId="8" borderId="8" xfId="0" applyFont="1" applyFill="1" applyBorder="1" applyAlignment="1" applyProtection="1">
      <alignment horizontal="center" vertical="center"/>
      <protection locked="0"/>
    </xf>
    <xf numFmtId="0" fontId="17" fillId="6" borderId="18" xfId="0" applyFont="1" applyFill="1" applyBorder="1" applyAlignment="1">
      <alignment horizontal="center" vertical="center" wrapText="1" readingOrder="1"/>
    </xf>
    <xf numFmtId="0" fontId="36" fillId="0" borderId="1" xfId="0" applyFont="1" applyBorder="1" applyAlignment="1">
      <alignment vertical="top" wrapText="1" readingOrder="1"/>
    </xf>
    <xf numFmtId="0" fontId="39" fillId="0" borderId="1" xfId="0" applyFont="1" applyBorder="1"/>
    <xf numFmtId="0" fontId="36" fillId="0" borderId="15" xfId="0" applyFont="1" applyBorder="1" applyAlignment="1">
      <alignment horizontal="left"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8" borderId="0" xfId="0" applyFill="1" applyAlignment="1">
      <alignment horizontal="center" vertical="center"/>
    </xf>
    <xf numFmtId="0" fontId="32" fillId="0" borderId="1" xfId="0" applyFont="1" applyBorder="1"/>
    <xf numFmtId="0" fontId="40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8" fillId="0" borderId="17" xfId="0" applyFont="1" applyBorder="1" applyAlignment="1">
      <alignment vertical="top" wrapText="1" readingOrder="1"/>
    </xf>
    <xf numFmtId="0" fontId="38" fillId="0" borderId="1" xfId="0" applyFont="1" applyBorder="1" applyAlignment="1">
      <alignment vertical="top" wrapText="1" readingOrder="1"/>
    </xf>
    <xf numFmtId="0" fontId="32" fillId="0" borderId="1" xfId="0" applyFont="1" applyBorder="1" applyAlignment="1">
      <alignment wrapText="1"/>
    </xf>
    <xf numFmtId="0" fontId="6" fillId="8" borderId="1" xfId="0" applyFont="1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4" sqref="AN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46119</v>
      </c>
      <c r="H5" s="62" t="s">
        <v>2412</v>
      </c>
      <c r="I5" s="61">
        <v>46120</v>
      </c>
      <c r="J5" s="79" t="str">
        <f>IF('Physical Cash at Safe'!D28="Yes",'Physical Cash at Safe'!E28,IF('Borrower Wise Details'!D5&lt;&gt;"",'Borrower Wise Details'!D5,""))</f>
        <v>FN26-27-00086</v>
      </c>
      <c r="K5" s="89">
        <v>2</v>
      </c>
      <c r="L5" s="90">
        <v>44617</v>
      </c>
      <c r="M5" s="90">
        <v>0</v>
      </c>
      <c r="N5" s="90" t="s">
        <v>2410</v>
      </c>
      <c r="O5" s="90" t="s">
        <v>2411</v>
      </c>
      <c r="P5" s="90" t="s">
        <v>255</v>
      </c>
      <c r="Q5" s="90" t="s">
        <v>257</v>
      </c>
      <c r="R5" s="80" t="str">
        <f>IF('Physical Cash at Safe'!$D$28="Yes", 'Physical Cash at Safe'!$A$28, IF('Borrower Wise Details'!F5&lt;&gt;"", 'Borrower Wise Details'!F5, ""))</f>
        <v>Sanju Kumar Tirkey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SF0041732</v>
      </c>
      <c r="U5" s="83" t="s">
        <v>256</v>
      </c>
      <c r="V5" s="61">
        <v>46121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Misappropriated/Advance Collection Amount Misappropriated</v>
      </c>
      <c r="Y5" s="91" t="s">
        <v>2438</v>
      </c>
      <c r="Z5" s="61">
        <v>46150</v>
      </c>
      <c r="AA5" s="61">
        <v>46155</v>
      </c>
      <c r="AB5" s="61" t="s">
        <v>2439</v>
      </c>
      <c r="AC5" s="61" t="s">
        <v>2440</v>
      </c>
      <c r="AD5" s="61"/>
      <c r="AE5" s="61" t="s">
        <v>263</v>
      </c>
      <c r="AF5" s="61" t="s">
        <v>264</v>
      </c>
      <c r="AG5" s="135">
        <v>420</v>
      </c>
      <c r="AH5" s="108" cm="1">
        <f t="array" ref="AH5">IF(COUNTA('Loan Outstanding Report'!$BI$5:$BI$5947)=0,"",SUMPRODUCT(--(FREQUENCY(IF('Loan Outstanding Report'!$BI$5:$BI$5947&lt;&gt;"",MATCH('Loan Outstanding Report'!$S$5:$S$5947,'Loan Outstanding Report'!$S$5:$S$5947,0)),ROW('Loan Outstanding Report'!$S$5:$S$5947)-ROW('Loan Outstanding Report'!S5)+1)&gt;0)))</f>
        <v>376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180957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52540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128417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13</v>
      </c>
      <c r="AN5" s="61">
        <v>46188</v>
      </c>
      <c r="AO5" s="75" t="s">
        <v>2441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>Sanju Kumar Tirkey</v>
      </c>
      <c r="E5" s="73" t="str">
        <f>IF(OR('Fraud Investigation Report'!T5="", 'Fraud Investigation Report'!T5=0), "", 'Fraud Investigation Report'!T5)</f>
        <v>SF0041732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FN26-27-00086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56180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104777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20000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180957</v>
      </c>
      <c r="O5" s="104">
        <f>IFERROR('Fraud Investigation Report'!AJ5+'Fraud Investigation Report'!AK5,"")</f>
        <v>52540</v>
      </c>
      <c r="P5" s="103">
        <f>IF(AND(N5="", O5=""), "", IF(O5="", N5, N5 - IF(ISNUMBER(O5), O5, 0)))</f>
        <v>128417</v>
      </c>
      <c r="Q5" s="49"/>
      <c r="R5" s="94" t="s">
        <v>254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4" activePane="bottomLeft" state="frozen"/>
      <selection pane="bottomLeft" activeCell="A20" sqref="A20:B2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4" t="s">
        <v>2</v>
      </c>
      <c r="B1" s="175"/>
      <c r="C1" s="175"/>
      <c r="D1" s="175"/>
      <c r="E1" s="176"/>
    </row>
    <row r="2" spans="1:5" ht="18.5" x14ac:dyDescent="0.45">
      <c r="A2" s="14"/>
      <c r="B2" s="177" t="s">
        <v>224</v>
      </c>
      <c r="C2" s="177"/>
      <c r="D2" s="17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260</v>
      </c>
      <c r="C4" s="41" t="s">
        <v>259</v>
      </c>
      <c r="D4" s="41" t="s">
        <v>258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262</v>
      </c>
      <c r="B6" s="18">
        <v>46149</v>
      </c>
      <c r="C6" s="18">
        <v>46148</v>
      </c>
      <c r="D6" s="18">
        <v>46149</v>
      </c>
      <c r="E6" s="19">
        <v>0.89583333333333337</v>
      </c>
    </row>
    <row r="7" spans="1:5" ht="15.5" x14ac:dyDescent="0.35">
      <c r="A7" s="178" t="s">
        <v>65</v>
      </c>
      <c r="B7" s="179"/>
      <c r="C7" s="179"/>
      <c r="D7" s="179"/>
      <c r="E7" s="179"/>
    </row>
    <row r="8" spans="1:5" ht="15" customHeight="1" x14ac:dyDescent="0.35">
      <c r="A8" s="180" t="s">
        <v>66</v>
      </c>
      <c r="B8" s="182" t="s">
        <v>86</v>
      </c>
      <c r="C8" s="183"/>
      <c r="D8" s="184" t="s">
        <v>67</v>
      </c>
      <c r="E8" s="185"/>
    </row>
    <row r="9" spans="1:5" ht="14.5" x14ac:dyDescent="0.35">
      <c r="A9" s="18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6" t="s">
        <v>91</v>
      </c>
      <c r="B20" s="187"/>
      <c r="C20" s="32"/>
      <c r="D20" s="33" t="s">
        <v>85</v>
      </c>
      <c r="E20" s="34"/>
    </row>
    <row r="21" spans="1:5" ht="30" customHeight="1" x14ac:dyDescent="0.35">
      <c r="A21" s="188" t="s">
        <v>82</v>
      </c>
      <c r="B21" s="189"/>
      <c r="C21" s="34"/>
      <c r="D21" s="33" t="s">
        <v>83</v>
      </c>
      <c r="E21" s="34"/>
    </row>
    <row r="22" spans="1:5" ht="30" customHeight="1" x14ac:dyDescent="0.35">
      <c r="A22" s="188" t="s">
        <v>72</v>
      </c>
      <c r="B22" s="189"/>
      <c r="C22" s="34"/>
      <c r="D22" s="35" t="s">
        <v>73</v>
      </c>
      <c r="E22" s="34" t="s">
        <v>180</v>
      </c>
    </row>
    <row r="23" spans="1:5" ht="30" customHeight="1" x14ac:dyDescent="0.35">
      <c r="A23" s="188" t="s">
        <v>74</v>
      </c>
      <c r="B23" s="18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3"/>
      <c r="C24" s="173"/>
      <c r="D24" s="173"/>
      <c r="E24" s="173"/>
    </row>
    <row r="25" spans="1:5" ht="57.75" customHeight="1" x14ac:dyDescent="0.35">
      <c r="A25" s="36" t="s">
        <v>75</v>
      </c>
      <c r="B25" s="162"/>
      <c r="C25" s="162"/>
      <c r="D25" s="162"/>
      <c r="E25" s="162"/>
    </row>
    <row r="26" spans="1:5" ht="20.149999999999999" customHeight="1" x14ac:dyDescent="0.35">
      <c r="A26" s="167" t="s">
        <v>170</v>
      </c>
      <c r="B26" s="167"/>
      <c r="C26" s="167"/>
      <c r="D26" s="167"/>
      <c r="E26" s="16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5" t="s">
        <v>196</v>
      </c>
      <c r="E29" s="166"/>
    </row>
    <row r="30" spans="1:5" ht="40" customHeight="1" x14ac:dyDescent="0.35">
      <c r="A30" s="85"/>
      <c r="B30" s="85"/>
      <c r="C30" s="86" t="str">
        <f>IF(AND(A30="",B30=""),"",A30-B30)</f>
        <v/>
      </c>
      <c r="D30" s="168"/>
      <c r="E30" s="169"/>
    </row>
    <row r="31" spans="1:5" ht="15" customHeight="1" x14ac:dyDescent="0.35">
      <c r="A31" s="170"/>
      <c r="B31" s="171"/>
      <c r="C31" s="171"/>
      <c r="D31" s="171"/>
      <c r="E31" s="172"/>
    </row>
    <row r="32" spans="1:5" ht="24.75" customHeight="1" x14ac:dyDescent="0.35">
      <c r="A32" s="37" t="s">
        <v>197</v>
      </c>
      <c r="B32" s="38"/>
      <c r="C32" s="37" t="s">
        <v>76</v>
      </c>
      <c r="D32" s="163"/>
      <c r="E32" s="164"/>
    </row>
    <row r="33" spans="1:5" ht="18" customHeight="1" x14ac:dyDescent="0.35">
      <c r="A33" s="37" t="s">
        <v>77</v>
      </c>
      <c r="B33" s="124"/>
      <c r="C33" s="39" t="s">
        <v>78</v>
      </c>
      <c r="D33" s="156"/>
      <c r="E33" s="157"/>
    </row>
    <row r="34" spans="1:5" ht="26" x14ac:dyDescent="0.35">
      <c r="A34" s="39" t="s">
        <v>198</v>
      </c>
      <c r="B34" s="124"/>
      <c r="C34" s="39" t="s">
        <v>199</v>
      </c>
      <c r="D34" s="158"/>
      <c r="E34" s="159"/>
    </row>
    <row r="35" spans="1:5" ht="26" x14ac:dyDescent="0.35">
      <c r="A35" s="39" t="s">
        <v>200</v>
      </c>
      <c r="B35" s="124"/>
      <c r="C35" s="39" t="s">
        <v>202</v>
      </c>
      <c r="D35" s="158"/>
      <c r="E35" s="159"/>
    </row>
    <row r="36" spans="1:5" ht="25.5" customHeight="1" x14ac:dyDescent="0.35">
      <c r="A36" s="39" t="s">
        <v>201</v>
      </c>
      <c r="B36" s="125"/>
      <c r="C36" s="39" t="s">
        <v>203</v>
      </c>
      <c r="D36" s="160"/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" zoomScaleNormal="100" workbookViewId="0">
      <selection activeCell="L9" sqref="A9:XFD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49" t="s">
        <v>2205</v>
      </c>
      <c r="E5" s="66">
        <v>46150</v>
      </c>
      <c r="F5" s="92" t="s">
        <v>2206</v>
      </c>
      <c r="G5" s="150" t="s">
        <v>2207</v>
      </c>
      <c r="H5" s="49" t="s">
        <v>2208</v>
      </c>
      <c r="I5" s="49" t="s">
        <v>270</v>
      </c>
      <c r="J5" s="49" t="s">
        <v>326</v>
      </c>
      <c r="K5" s="49" t="s">
        <v>327</v>
      </c>
      <c r="L5" s="11">
        <v>352833627</v>
      </c>
      <c r="M5" s="67" t="s">
        <v>408</v>
      </c>
      <c r="N5" s="49">
        <v>63000</v>
      </c>
      <c r="O5" s="49">
        <v>3360</v>
      </c>
      <c r="P5" s="67" t="s">
        <v>128</v>
      </c>
      <c r="Q5" s="88">
        <v>46102</v>
      </c>
      <c r="R5" s="49">
        <v>28141</v>
      </c>
      <c r="S5" s="49">
        <v>0</v>
      </c>
      <c r="T5" s="49">
        <v>0</v>
      </c>
      <c r="U5" s="68">
        <f t="shared" ref="U5:U69" si="0">IF(AND(ISBLANK(R5),ISBLANK(S5),ISBLANK(T5)),"",R5-(S5+T5))</f>
        <v>28141</v>
      </c>
      <c r="V5" s="42" t="s">
        <v>182</v>
      </c>
      <c r="W5" s="69" t="s">
        <v>2429</v>
      </c>
    </row>
    <row r="6" spans="1:23" ht="30" customHeight="1" x14ac:dyDescent="0.3">
      <c r="A6" s="65">
        <v>2</v>
      </c>
      <c r="B6" s="60" t="str">
        <f>IF(J6&lt;&gt;"", $B$5, "")</f>
        <v>CHGL2073</v>
      </c>
      <c r="C6" s="50" t="str">
        <f>IF(J6&lt;&gt;"", $C$5, "")</f>
        <v>Baikunthapur</v>
      </c>
      <c r="D6" s="50" t="str">
        <f>IF(J6&lt;&gt;"", $D$5, "")</f>
        <v>FN26-27-00086</v>
      </c>
      <c r="E6" s="66">
        <v>46150</v>
      </c>
      <c r="F6" s="50" t="str">
        <f>IF(J6&lt;&gt;"", $F$5, "")</f>
        <v>Sanju Kumar Tirkey</v>
      </c>
      <c r="G6" s="50" t="str">
        <f>IF(J6&lt;&gt;"", $G$5, "")</f>
        <v>SF0041732</v>
      </c>
      <c r="H6" s="50" t="str">
        <f>IF(J6&lt;&gt;"", $H$5, "")</f>
        <v>Branch Manager</v>
      </c>
      <c r="I6" s="49" t="s">
        <v>270</v>
      </c>
      <c r="J6" s="49" t="s">
        <v>331</v>
      </c>
      <c r="K6" s="49" t="s">
        <v>333</v>
      </c>
      <c r="L6" s="11">
        <v>358829617</v>
      </c>
      <c r="M6" s="67" t="s">
        <v>417</v>
      </c>
      <c r="N6" s="49">
        <v>38000</v>
      </c>
      <c r="O6" s="49">
        <v>2020</v>
      </c>
      <c r="P6" s="67" t="s">
        <v>127</v>
      </c>
      <c r="Q6" s="67">
        <v>45567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2431</v>
      </c>
    </row>
    <row r="7" spans="1:23" ht="30" customHeight="1" x14ac:dyDescent="0.3">
      <c r="A7" s="65">
        <v>3</v>
      </c>
      <c r="B7" s="60" t="str">
        <f t="shared" ref="B7:B70" si="1">IF(J7&lt;&gt;"", $B$5, "")</f>
        <v>CHGL2073</v>
      </c>
      <c r="C7" s="50" t="str">
        <f t="shared" ref="C7:C70" si="2">IF(J7&lt;&gt;"", $C$5, "")</f>
        <v>Baikunthapur</v>
      </c>
      <c r="D7" s="50" t="str">
        <f t="shared" ref="D7:D70" si="3">IF(J7&lt;&gt;"", $D$5, "")</f>
        <v>FN26-27-00086</v>
      </c>
      <c r="E7" s="66">
        <v>46150</v>
      </c>
      <c r="F7" s="50" t="str">
        <f t="shared" ref="F7:F70" si="4">IF(J7&lt;&gt;"", $F$5, "")</f>
        <v>Sanju Kumar Tirkey</v>
      </c>
      <c r="G7" s="50" t="str">
        <f t="shared" ref="G7:G70" si="5">IF(J7&lt;&gt;"", $G$5, "")</f>
        <v>SF0041732</v>
      </c>
      <c r="H7" s="50" t="str">
        <f t="shared" ref="H7:H70" si="6">IF(J7&lt;&gt;"", $H$5, "")</f>
        <v>Branch Manager</v>
      </c>
      <c r="I7" s="49" t="s">
        <v>270</v>
      </c>
      <c r="J7" s="49" t="s">
        <v>331</v>
      </c>
      <c r="K7" s="49" t="s">
        <v>333</v>
      </c>
      <c r="L7" s="11">
        <v>358829617</v>
      </c>
      <c r="M7" s="67" t="s">
        <v>417</v>
      </c>
      <c r="N7" s="49">
        <v>38000</v>
      </c>
      <c r="O7" s="49">
        <v>2020</v>
      </c>
      <c r="P7" s="67" t="s">
        <v>127</v>
      </c>
      <c r="Q7" s="67">
        <v>45602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2432</v>
      </c>
    </row>
    <row r="8" spans="1:23" ht="30" customHeight="1" x14ac:dyDescent="0.3">
      <c r="A8" s="65">
        <v>4</v>
      </c>
      <c r="B8" s="60" t="str">
        <f t="shared" si="1"/>
        <v>CHGL2073</v>
      </c>
      <c r="C8" s="50" t="str">
        <f t="shared" si="2"/>
        <v>Baikunthapur</v>
      </c>
      <c r="D8" s="50" t="str">
        <f t="shared" si="3"/>
        <v>FN26-27-00086</v>
      </c>
      <c r="E8" s="66">
        <v>46150</v>
      </c>
      <c r="F8" s="50" t="str">
        <f t="shared" si="4"/>
        <v>Sanju Kumar Tirkey</v>
      </c>
      <c r="G8" s="50" t="str">
        <f t="shared" si="5"/>
        <v>SF0041732</v>
      </c>
      <c r="H8" s="50" t="str">
        <f t="shared" si="6"/>
        <v>Branch Manager</v>
      </c>
      <c r="I8" s="49" t="s">
        <v>270</v>
      </c>
      <c r="J8" s="49" t="s">
        <v>331</v>
      </c>
      <c r="K8" s="49" t="s">
        <v>333</v>
      </c>
      <c r="L8" s="11">
        <v>358829617</v>
      </c>
      <c r="M8" s="67" t="s">
        <v>417</v>
      </c>
      <c r="N8" s="49">
        <v>38000</v>
      </c>
      <c r="O8" s="49">
        <v>2020</v>
      </c>
      <c r="P8" s="67" t="s">
        <v>128</v>
      </c>
      <c r="Q8" s="67">
        <v>45911</v>
      </c>
      <c r="R8" s="49">
        <v>11054</v>
      </c>
      <c r="S8" s="49">
        <v>0</v>
      </c>
      <c r="T8" s="49">
        <v>0</v>
      </c>
      <c r="U8" s="68">
        <f t="shared" si="0"/>
        <v>11054</v>
      </c>
      <c r="V8" s="42" t="s">
        <v>184</v>
      </c>
      <c r="W8" s="69" t="s">
        <v>2398</v>
      </c>
    </row>
    <row r="9" spans="1:23" ht="30" customHeight="1" x14ac:dyDescent="0.3">
      <c r="A9" s="65">
        <v>5</v>
      </c>
      <c r="B9" s="60" t="str">
        <f t="shared" si="1"/>
        <v>CHGL2073</v>
      </c>
      <c r="C9" s="50" t="str">
        <f t="shared" si="2"/>
        <v>Baikunthapur</v>
      </c>
      <c r="D9" s="50" t="str">
        <f t="shared" si="3"/>
        <v>FN26-27-00086</v>
      </c>
      <c r="E9" s="66">
        <v>46150</v>
      </c>
      <c r="F9" s="50" t="str">
        <f t="shared" si="4"/>
        <v>Sanju Kumar Tirkey</v>
      </c>
      <c r="G9" s="50" t="str">
        <f t="shared" si="5"/>
        <v>SF0041732</v>
      </c>
      <c r="H9" s="50" t="str">
        <f t="shared" si="6"/>
        <v>Branch Manager</v>
      </c>
      <c r="I9" s="49" t="s">
        <v>456</v>
      </c>
      <c r="J9" s="49" t="s">
        <v>472</v>
      </c>
      <c r="K9" s="49" t="s">
        <v>473</v>
      </c>
      <c r="L9" s="11">
        <v>359141647</v>
      </c>
      <c r="M9" s="67" t="s">
        <v>514</v>
      </c>
      <c r="N9" s="49">
        <v>32000</v>
      </c>
      <c r="O9" s="49">
        <v>1680</v>
      </c>
      <c r="P9" s="67" t="s">
        <v>128</v>
      </c>
      <c r="Q9" s="67">
        <v>46073</v>
      </c>
      <c r="R9" s="49">
        <v>16476</v>
      </c>
      <c r="S9" s="49">
        <v>5040</v>
      </c>
      <c r="T9" s="49">
        <v>0</v>
      </c>
      <c r="U9" s="68">
        <f t="shared" si="0"/>
        <v>11436</v>
      </c>
      <c r="V9" s="42" t="s">
        <v>182</v>
      </c>
      <c r="W9" s="69" t="s">
        <v>2433</v>
      </c>
    </row>
    <row r="10" spans="1:23" ht="30" customHeight="1" x14ac:dyDescent="0.3">
      <c r="A10" s="65">
        <v>6</v>
      </c>
      <c r="B10" s="60" t="str">
        <f t="shared" si="1"/>
        <v>CHGL2073</v>
      </c>
      <c r="C10" s="50" t="str">
        <f t="shared" si="2"/>
        <v>Baikunthapur</v>
      </c>
      <c r="D10" s="50" t="str">
        <f t="shared" si="3"/>
        <v>FN26-27-00086</v>
      </c>
      <c r="E10" s="66">
        <v>46151</v>
      </c>
      <c r="F10" s="50" t="str">
        <f t="shared" si="4"/>
        <v>Sanju Kumar Tirkey</v>
      </c>
      <c r="G10" s="50" t="str">
        <f t="shared" si="5"/>
        <v>SF0041732</v>
      </c>
      <c r="H10" s="50" t="str">
        <f t="shared" si="6"/>
        <v>Branch Manager</v>
      </c>
      <c r="I10" s="49" t="s">
        <v>534</v>
      </c>
      <c r="J10" s="49" t="s">
        <v>569</v>
      </c>
      <c r="K10" s="49" t="s">
        <v>570</v>
      </c>
      <c r="L10" s="11">
        <v>352527092</v>
      </c>
      <c r="M10" s="67" t="s">
        <v>635</v>
      </c>
      <c r="N10" s="49">
        <v>80000</v>
      </c>
      <c r="O10" s="49">
        <v>4270</v>
      </c>
      <c r="P10" s="67" t="s">
        <v>127</v>
      </c>
      <c r="Q10" s="67">
        <v>45629</v>
      </c>
      <c r="R10" s="49">
        <v>4270</v>
      </c>
      <c r="S10" s="49">
        <v>4270</v>
      </c>
      <c r="T10" s="49">
        <v>0</v>
      </c>
      <c r="U10" s="68">
        <f t="shared" si="0"/>
        <v>0</v>
      </c>
      <c r="V10" s="42" t="s">
        <v>182</v>
      </c>
      <c r="W10" s="69" t="s">
        <v>2434</v>
      </c>
    </row>
    <row r="11" spans="1:23" ht="30" customHeight="1" x14ac:dyDescent="0.3">
      <c r="A11" s="65">
        <v>7</v>
      </c>
      <c r="B11" s="60" t="str">
        <f t="shared" si="1"/>
        <v>CHGL2073</v>
      </c>
      <c r="C11" s="50" t="str">
        <f t="shared" si="2"/>
        <v>Baikunthapur</v>
      </c>
      <c r="D11" s="50" t="str">
        <f t="shared" si="3"/>
        <v>FN26-27-00086</v>
      </c>
      <c r="E11" s="66">
        <v>46153</v>
      </c>
      <c r="F11" s="50" t="str">
        <f t="shared" si="4"/>
        <v>Sanju Kumar Tirkey</v>
      </c>
      <c r="G11" s="50" t="str">
        <f t="shared" si="5"/>
        <v>SF0041732</v>
      </c>
      <c r="H11" s="50" t="str">
        <f t="shared" si="6"/>
        <v>Branch Manager</v>
      </c>
      <c r="I11" s="49" t="s">
        <v>1097</v>
      </c>
      <c r="J11" s="49" t="s">
        <v>1301</v>
      </c>
      <c r="K11" s="49" t="s">
        <v>1302</v>
      </c>
      <c r="L11" s="11">
        <v>358712869</v>
      </c>
      <c r="M11" s="67" t="s">
        <v>1924</v>
      </c>
      <c r="N11" s="49">
        <v>41000</v>
      </c>
      <c r="O11" s="49">
        <v>2180</v>
      </c>
      <c r="P11" s="67" t="s">
        <v>127</v>
      </c>
      <c r="Q11" s="67">
        <v>45878</v>
      </c>
      <c r="R11" s="49">
        <v>2000</v>
      </c>
      <c r="S11" s="49">
        <v>2180</v>
      </c>
      <c r="T11" s="49">
        <v>0</v>
      </c>
      <c r="U11" s="68">
        <f t="shared" si="0"/>
        <v>-180</v>
      </c>
      <c r="V11" s="42" t="s">
        <v>182</v>
      </c>
      <c r="W11" s="69" t="s">
        <v>2435</v>
      </c>
    </row>
    <row r="12" spans="1:23" ht="30" customHeight="1" x14ac:dyDescent="0.3">
      <c r="A12" s="65">
        <v>8</v>
      </c>
      <c r="B12" s="60" t="str">
        <f t="shared" si="1"/>
        <v>CHGL2073</v>
      </c>
      <c r="C12" s="50" t="str">
        <f t="shared" si="2"/>
        <v>Baikunthapur</v>
      </c>
      <c r="D12" s="50" t="str">
        <f t="shared" si="3"/>
        <v>FN26-27-00086</v>
      </c>
      <c r="E12" s="66">
        <v>46152</v>
      </c>
      <c r="F12" s="50" t="str">
        <f t="shared" si="4"/>
        <v>Sanju Kumar Tirkey</v>
      </c>
      <c r="G12" s="50" t="str">
        <f t="shared" si="5"/>
        <v>SF0041732</v>
      </c>
      <c r="H12" s="50" t="str">
        <f t="shared" si="6"/>
        <v>Branch Manager</v>
      </c>
      <c r="I12" s="49" t="s">
        <v>2141</v>
      </c>
      <c r="J12" s="49" t="s">
        <v>2153</v>
      </c>
      <c r="K12" s="49" t="s">
        <v>2154</v>
      </c>
      <c r="L12" s="11">
        <v>351815831</v>
      </c>
      <c r="M12" s="67" t="s">
        <v>601</v>
      </c>
      <c r="N12" s="49">
        <v>52000</v>
      </c>
      <c r="O12" s="49">
        <v>2780</v>
      </c>
      <c r="P12" s="67" t="s">
        <v>127</v>
      </c>
      <c r="Q12" s="67">
        <v>45781</v>
      </c>
      <c r="R12" s="49">
        <v>2780</v>
      </c>
      <c r="S12" s="49">
        <v>0</v>
      </c>
      <c r="T12" s="49">
        <v>0</v>
      </c>
      <c r="U12" s="68">
        <f t="shared" si="0"/>
        <v>2780</v>
      </c>
      <c r="V12" s="42" t="s">
        <v>182</v>
      </c>
      <c r="W12" s="69" t="s">
        <v>2399</v>
      </c>
    </row>
    <row r="13" spans="1:23" ht="30" customHeight="1" x14ac:dyDescent="0.3">
      <c r="A13" s="65">
        <v>9</v>
      </c>
      <c r="B13" s="60" t="str">
        <f t="shared" si="1"/>
        <v>CHGL2073</v>
      </c>
      <c r="C13" s="50" t="str">
        <f t="shared" si="2"/>
        <v>Baikunthapur</v>
      </c>
      <c r="D13" s="50" t="str">
        <f t="shared" si="3"/>
        <v>FN26-27-00086</v>
      </c>
      <c r="E13" s="66">
        <v>46152</v>
      </c>
      <c r="F13" s="50" t="str">
        <f t="shared" si="4"/>
        <v>Sanju Kumar Tirkey</v>
      </c>
      <c r="G13" s="50" t="str">
        <f t="shared" si="5"/>
        <v>SF0041732</v>
      </c>
      <c r="H13" s="50" t="str">
        <f t="shared" si="6"/>
        <v>Branch Manager</v>
      </c>
      <c r="I13" s="49" t="s">
        <v>2141</v>
      </c>
      <c r="J13" s="49" t="s">
        <v>2153</v>
      </c>
      <c r="K13" s="49" t="s">
        <v>2154</v>
      </c>
      <c r="L13" s="11">
        <v>351815831</v>
      </c>
      <c r="M13" s="67" t="s">
        <v>601</v>
      </c>
      <c r="N13" s="49">
        <v>52000</v>
      </c>
      <c r="O13" s="49">
        <v>2780</v>
      </c>
      <c r="P13" s="67" t="s">
        <v>127</v>
      </c>
      <c r="Q13" s="67">
        <v>45891</v>
      </c>
      <c r="R13" s="49">
        <v>2780</v>
      </c>
      <c r="S13" s="49">
        <v>0</v>
      </c>
      <c r="T13" s="49">
        <v>0</v>
      </c>
      <c r="U13" s="68">
        <f t="shared" si="0"/>
        <v>2780</v>
      </c>
      <c r="V13" s="42" t="s">
        <v>182</v>
      </c>
      <c r="W13" s="69" t="s">
        <v>2400</v>
      </c>
    </row>
    <row r="14" spans="1:23" ht="30" customHeight="1" x14ac:dyDescent="0.3">
      <c r="A14" s="65">
        <v>10</v>
      </c>
      <c r="B14" s="60" t="str">
        <f t="shared" si="1"/>
        <v>CHGL2073</v>
      </c>
      <c r="C14" s="50" t="str">
        <f t="shared" si="2"/>
        <v>Baikunthapur</v>
      </c>
      <c r="D14" s="50" t="str">
        <f t="shared" si="3"/>
        <v>FN26-27-00086</v>
      </c>
      <c r="E14" s="66">
        <v>46152</v>
      </c>
      <c r="F14" s="50" t="str">
        <f t="shared" si="4"/>
        <v>Sanju Kumar Tirkey</v>
      </c>
      <c r="G14" s="50" t="str">
        <f t="shared" si="5"/>
        <v>SF0041732</v>
      </c>
      <c r="H14" s="50" t="str">
        <f t="shared" si="6"/>
        <v>Branch Manager</v>
      </c>
      <c r="I14" s="49" t="s">
        <v>2141</v>
      </c>
      <c r="J14" s="49" t="s">
        <v>2153</v>
      </c>
      <c r="K14" s="49" t="s">
        <v>2154</v>
      </c>
      <c r="L14" s="11">
        <v>351815831</v>
      </c>
      <c r="M14" s="67" t="s">
        <v>601</v>
      </c>
      <c r="N14" s="49">
        <v>52000</v>
      </c>
      <c r="O14" s="49">
        <v>2780</v>
      </c>
      <c r="P14" s="67" t="s">
        <v>128</v>
      </c>
      <c r="Q14" s="67">
        <v>45842</v>
      </c>
      <c r="R14" s="49">
        <v>3746</v>
      </c>
      <c r="S14" s="49">
        <v>0</v>
      </c>
      <c r="T14" s="49">
        <v>0</v>
      </c>
      <c r="U14" s="68">
        <f t="shared" si="0"/>
        <v>3746</v>
      </c>
      <c r="V14" s="42" t="s">
        <v>182</v>
      </c>
      <c r="W14" s="69" t="s">
        <v>2401</v>
      </c>
    </row>
    <row r="15" spans="1:23" ht="30" customHeight="1" x14ac:dyDescent="0.3">
      <c r="A15" s="65">
        <v>11</v>
      </c>
      <c r="B15" s="60" t="str">
        <f t="shared" si="1"/>
        <v>CHGL2073</v>
      </c>
      <c r="C15" s="50" t="str">
        <f t="shared" si="2"/>
        <v>Baikunthapur</v>
      </c>
      <c r="D15" s="50" t="str">
        <f t="shared" si="3"/>
        <v>FN26-27-00086</v>
      </c>
      <c r="E15" s="66">
        <v>46152</v>
      </c>
      <c r="F15" s="50" t="str">
        <f t="shared" si="4"/>
        <v>Sanju Kumar Tirkey</v>
      </c>
      <c r="G15" s="50" t="str">
        <f t="shared" si="5"/>
        <v>SF0041732</v>
      </c>
      <c r="H15" s="50" t="str">
        <f t="shared" si="6"/>
        <v>Branch Manager</v>
      </c>
      <c r="I15" s="49" t="s">
        <v>2141</v>
      </c>
      <c r="J15" s="49" t="s">
        <v>2153</v>
      </c>
      <c r="K15" s="49" t="s">
        <v>2154</v>
      </c>
      <c r="L15" s="11">
        <v>358086278</v>
      </c>
      <c r="M15" s="67" t="s">
        <v>666</v>
      </c>
      <c r="N15" s="49">
        <v>15499</v>
      </c>
      <c r="O15" s="49">
        <v>1470</v>
      </c>
      <c r="P15" s="67" t="s">
        <v>127</v>
      </c>
      <c r="Q15" s="67">
        <v>45818</v>
      </c>
      <c r="R15" s="49">
        <v>1470</v>
      </c>
      <c r="S15" s="49">
        <v>0</v>
      </c>
      <c r="T15" s="49">
        <v>0</v>
      </c>
      <c r="U15" s="68">
        <f t="shared" si="0"/>
        <v>1470</v>
      </c>
      <c r="V15" s="42" t="s">
        <v>182</v>
      </c>
      <c r="W15" s="69" t="s">
        <v>2404</v>
      </c>
    </row>
    <row r="16" spans="1:23" ht="30" customHeight="1" x14ac:dyDescent="0.3">
      <c r="A16" s="65">
        <v>12</v>
      </c>
      <c r="B16" s="60" t="str">
        <f t="shared" si="1"/>
        <v>CHGL2073</v>
      </c>
      <c r="C16" s="50" t="str">
        <f t="shared" si="2"/>
        <v>Baikunthapur</v>
      </c>
      <c r="D16" s="50" t="str">
        <f t="shared" si="3"/>
        <v>FN26-27-00086</v>
      </c>
      <c r="E16" s="66">
        <v>46152</v>
      </c>
      <c r="F16" s="50" t="str">
        <f t="shared" si="4"/>
        <v>Sanju Kumar Tirkey</v>
      </c>
      <c r="G16" s="50" t="str">
        <f t="shared" si="5"/>
        <v>SF0041732</v>
      </c>
      <c r="H16" s="50" t="str">
        <f t="shared" si="6"/>
        <v>Branch Manager</v>
      </c>
      <c r="I16" s="49" t="s">
        <v>2141</v>
      </c>
      <c r="J16" s="49" t="s">
        <v>2153</v>
      </c>
      <c r="K16" s="49" t="s">
        <v>2154</v>
      </c>
      <c r="L16" s="11">
        <v>358086278</v>
      </c>
      <c r="M16" s="67" t="s">
        <v>666</v>
      </c>
      <c r="N16" s="49">
        <v>15499</v>
      </c>
      <c r="O16" s="49">
        <v>1470</v>
      </c>
      <c r="P16" s="67" t="s">
        <v>127</v>
      </c>
      <c r="Q16" s="67">
        <v>45853</v>
      </c>
      <c r="R16" s="49">
        <v>1470</v>
      </c>
      <c r="S16" s="49">
        <v>0</v>
      </c>
      <c r="T16" s="49">
        <v>0</v>
      </c>
      <c r="U16" s="68">
        <f t="shared" si="0"/>
        <v>1470</v>
      </c>
      <c r="V16" s="42" t="s">
        <v>182</v>
      </c>
      <c r="W16" s="69" t="s">
        <v>2405</v>
      </c>
    </row>
    <row r="17" spans="1:23" ht="30" customHeight="1" x14ac:dyDescent="0.3">
      <c r="A17" s="65">
        <v>13</v>
      </c>
      <c r="B17" s="60" t="str">
        <f t="shared" si="1"/>
        <v>CHGL2073</v>
      </c>
      <c r="C17" s="50" t="str">
        <f t="shared" si="2"/>
        <v>Baikunthapur</v>
      </c>
      <c r="D17" s="50" t="str">
        <f t="shared" si="3"/>
        <v>FN26-27-00086</v>
      </c>
      <c r="E17" s="66">
        <v>46152</v>
      </c>
      <c r="F17" s="50" t="str">
        <f t="shared" si="4"/>
        <v>Sanju Kumar Tirkey</v>
      </c>
      <c r="G17" s="50" t="str">
        <f t="shared" si="5"/>
        <v>SF0041732</v>
      </c>
      <c r="H17" s="50" t="str">
        <f t="shared" si="6"/>
        <v>Branch Manager</v>
      </c>
      <c r="I17" s="49" t="s">
        <v>2141</v>
      </c>
      <c r="J17" s="49" t="s">
        <v>2153</v>
      </c>
      <c r="K17" s="49" t="s">
        <v>2154</v>
      </c>
      <c r="L17" s="11">
        <v>358086278</v>
      </c>
      <c r="M17" s="67" t="s">
        <v>666</v>
      </c>
      <c r="N17" s="49">
        <v>15499</v>
      </c>
      <c r="O17" s="49">
        <v>1470</v>
      </c>
      <c r="P17" s="67" t="s">
        <v>127</v>
      </c>
      <c r="Q17" s="67">
        <v>45881</v>
      </c>
      <c r="R17" s="49">
        <v>1470</v>
      </c>
      <c r="S17" s="49">
        <v>0</v>
      </c>
      <c r="T17" s="49">
        <v>0</v>
      </c>
      <c r="U17" s="68">
        <f t="shared" si="0"/>
        <v>1470</v>
      </c>
      <c r="V17" s="42" t="s">
        <v>182</v>
      </c>
      <c r="W17" s="69" t="s">
        <v>2406</v>
      </c>
    </row>
    <row r="18" spans="1:23" ht="30" customHeight="1" x14ac:dyDescent="0.3">
      <c r="A18" s="65">
        <v>14</v>
      </c>
      <c r="B18" s="60" t="str">
        <f t="shared" si="1"/>
        <v>CHGL2073</v>
      </c>
      <c r="C18" s="50" t="str">
        <f t="shared" si="2"/>
        <v>Baikunthapur</v>
      </c>
      <c r="D18" s="50" t="str">
        <f t="shared" si="3"/>
        <v>FN26-27-00086</v>
      </c>
      <c r="E18" s="66">
        <v>46152</v>
      </c>
      <c r="F18" s="50" t="str">
        <f t="shared" si="4"/>
        <v>Sanju Kumar Tirkey</v>
      </c>
      <c r="G18" s="50" t="str">
        <f t="shared" si="5"/>
        <v>SF0041732</v>
      </c>
      <c r="H18" s="50" t="str">
        <f t="shared" si="6"/>
        <v>Branch Manager</v>
      </c>
      <c r="I18" s="49" t="s">
        <v>2141</v>
      </c>
      <c r="J18" s="49" t="s">
        <v>2153</v>
      </c>
      <c r="K18" s="49" t="s">
        <v>2154</v>
      </c>
      <c r="L18" s="11">
        <v>358086278</v>
      </c>
      <c r="M18" s="67" t="s">
        <v>666</v>
      </c>
      <c r="N18" s="49">
        <v>15499</v>
      </c>
      <c r="O18" s="49">
        <v>1470</v>
      </c>
      <c r="P18" s="67" t="s">
        <v>128</v>
      </c>
      <c r="Q18" s="67">
        <v>45905</v>
      </c>
      <c r="R18" s="49">
        <v>1606</v>
      </c>
      <c r="S18" s="49">
        <v>0</v>
      </c>
      <c r="T18" s="49">
        <v>0</v>
      </c>
      <c r="U18" s="68">
        <f t="shared" si="0"/>
        <v>1606</v>
      </c>
      <c r="V18" s="42" t="s">
        <v>182</v>
      </c>
      <c r="W18" s="69" t="s">
        <v>2407</v>
      </c>
    </row>
    <row r="19" spans="1:23" ht="30" customHeight="1" x14ac:dyDescent="0.3">
      <c r="A19" s="65">
        <v>15</v>
      </c>
      <c r="B19" s="60" t="str">
        <f t="shared" si="1"/>
        <v>CHGL2073</v>
      </c>
      <c r="C19" s="50" t="str">
        <f t="shared" si="2"/>
        <v>Baikunthapur</v>
      </c>
      <c r="D19" s="50" t="str">
        <f t="shared" si="3"/>
        <v>FN26-27-00086</v>
      </c>
      <c r="E19" s="66">
        <v>46153</v>
      </c>
      <c r="F19" s="50" t="str">
        <f t="shared" si="4"/>
        <v>Sanju Kumar Tirkey</v>
      </c>
      <c r="G19" s="50" t="str">
        <f t="shared" si="5"/>
        <v>SF0041732</v>
      </c>
      <c r="H19" s="50" t="str">
        <f t="shared" si="6"/>
        <v>Branch Manager</v>
      </c>
      <c r="I19" s="49" t="s">
        <v>2211</v>
      </c>
      <c r="J19" s="49" t="s">
        <v>2213</v>
      </c>
      <c r="K19" s="49" t="s">
        <v>2214</v>
      </c>
      <c r="L19" s="11">
        <v>351537837</v>
      </c>
      <c r="M19" s="67" t="s">
        <v>2225</v>
      </c>
      <c r="N19" s="49">
        <v>80000</v>
      </c>
      <c r="O19" s="49">
        <v>4300</v>
      </c>
      <c r="P19" s="67" t="s">
        <v>127</v>
      </c>
      <c r="Q19" s="67">
        <v>45700</v>
      </c>
      <c r="R19" s="49">
        <v>4300</v>
      </c>
      <c r="S19" s="49">
        <v>0</v>
      </c>
      <c r="T19" s="49">
        <v>0</v>
      </c>
      <c r="U19" s="68">
        <f t="shared" si="0"/>
        <v>4300</v>
      </c>
      <c r="V19" s="42" t="s">
        <v>182</v>
      </c>
      <c r="W19" s="69" t="s">
        <v>2408</v>
      </c>
    </row>
    <row r="20" spans="1:23" ht="30" customHeight="1" x14ac:dyDescent="0.3">
      <c r="A20" s="65">
        <v>16</v>
      </c>
      <c r="B20" s="60" t="str">
        <f t="shared" si="1"/>
        <v>CHGL2073</v>
      </c>
      <c r="C20" s="50" t="str">
        <f t="shared" si="2"/>
        <v>Baikunthapur</v>
      </c>
      <c r="D20" s="50" t="str">
        <f t="shared" si="3"/>
        <v>FN26-27-00086</v>
      </c>
      <c r="E20" s="66">
        <v>46153</v>
      </c>
      <c r="F20" s="50" t="str">
        <f t="shared" si="4"/>
        <v>Sanju Kumar Tirkey</v>
      </c>
      <c r="G20" s="50" t="str">
        <f t="shared" si="5"/>
        <v>SF0041732</v>
      </c>
      <c r="H20" s="50" t="str">
        <f t="shared" si="6"/>
        <v>Branch Manager</v>
      </c>
      <c r="I20" s="49" t="s">
        <v>2249</v>
      </c>
      <c r="J20" s="49" t="s">
        <v>2251</v>
      </c>
      <c r="K20" s="49" t="s">
        <v>2252</v>
      </c>
      <c r="L20" s="11">
        <v>350891116</v>
      </c>
      <c r="M20" s="67" t="s">
        <v>1534</v>
      </c>
      <c r="N20" s="49">
        <v>41952</v>
      </c>
      <c r="O20" s="49">
        <v>2250</v>
      </c>
      <c r="P20" s="67" t="s">
        <v>127</v>
      </c>
      <c r="Q20" s="67">
        <v>45569</v>
      </c>
      <c r="R20" s="49">
        <v>2250</v>
      </c>
      <c r="S20" s="49">
        <v>0</v>
      </c>
      <c r="T20" s="49">
        <v>0</v>
      </c>
      <c r="U20" s="68">
        <f t="shared" si="0"/>
        <v>2250</v>
      </c>
      <c r="V20" s="42" t="s">
        <v>182</v>
      </c>
      <c r="W20" s="69" t="s">
        <v>2277</v>
      </c>
    </row>
    <row r="21" spans="1:23" ht="30" customHeight="1" x14ac:dyDescent="0.3">
      <c r="A21" s="65">
        <v>17</v>
      </c>
      <c r="B21" s="60" t="str">
        <f t="shared" si="1"/>
        <v>CHGL2073</v>
      </c>
      <c r="C21" s="50" t="str">
        <f t="shared" si="2"/>
        <v>Baikunthapur</v>
      </c>
      <c r="D21" s="50" t="str">
        <f t="shared" si="3"/>
        <v>FN26-27-00086</v>
      </c>
      <c r="E21" s="66">
        <v>46154</v>
      </c>
      <c r="F21" s="50" t="str">
        <f t="shared" si="4"/>
        <v>Sanju Kumar Tirkey</v>
      </c>
      <c r="G21" s="50" t="str">
        <f t="shared" si="5"/>
        <v>SF0041732</v>
      </c>
      <c r="H21" s="50" t="str">
        <f t="shared" si="6"/>
        <v>Branch Manager</v>
      </c>
      <c r="I21" s="49" t="s">
        <v>2278</v>
      </c>
      <c r="J21" s="49" t="s">
        <v>2285</v>
      </c>
      <c r="K21" s="49" t="s">
        <v>879</v>
      </c>
      <c r="L21" s="11">
        <v>359118251</v>
      </c>
      <c r="M21" s="67" t="s">
        <v>508</v>
      </c>
      <c r="N21" s="49">
        <v>80000</v>
      </c>
      <c r="O21" s="49">
        <v>4260</v>
      </c>
      <c r="P21" s="67" t="s">
        <v>127</v>
      </c>
      <c r="Q21" s="67">
        <v>46115</v>
      </c>
      <c r="R21" s="49">
        <v>4260</v>
      </c>
      <c r="S21" s="49">
        <v>0</v>
      </c>
      <c r="T21" s="49">
        <v>0</v>
      </c>
      <c r="U21" s="68">
        <f t="shared" si="0"/>
        <v>4260</v>
      </c>
      <c r="V21" s="42" t="s">
        <v>182</v>
      </c>
      <c r="W21" s="69" t="s">
        <v>2409</v>
      </c>
    </row>
    <row r="22" spans="1:23" ht="30" customHeight="1" x14ac:dyDescent="0.3">
      <c r="A22" s="65">
        <v>18</v>
      </c>
      <c r="B22" s="60" t="str">
        <f t="shared" si="1"/>
        <v>CHGL2073</v>
      </c>
      <c r="C22" s="50" t="str">
        <f t="shared" si="2"/>
        <v>Baikunthapur</v>
      </c>
      <c r="D22" s="50" t="str">
        <f t="shared" si="3"/>
        <v>FN26-27-00086</v>
      </c>
      <c r="E22" s="66">
        <v>46154</v>
      </c>
      <c r="F22" s="50" t="str">
        <f t="shared" si="4"/>
        <v>Sanju Kumar Tirkey</v>
      </c>
      <c r="G22" s="50" t="str">
        <f t="shared" si="5"/>
        <v>SF0041732</v>
      </c>
      <c r="H22" s="50" t="str">
        <f t="shared" si="6"/>
        <v>Branch Manager</v>
      </c>
      <c r="I22" s="49" t="s">
        <v>2297</v>
      </c>
      <c r="J22" s="49" t="s">
        <v>2318</v>
      </c>
      <c r="K22" s="49" t="s">
        <v>303</v>
      </c>
      <c r="L22" s="11">
        <v>358098000</v>
      </c>
      <c r="M22" s="67" t="s">
        <v>666</v>
      </c>
      <c r="N22" s="49">
        <v>38000</v>
      </c>
      <c r="O22" s="49">
        <v>2020</v>
      </c>
      <c r="P22" s="67" t="s">
        <v>128</v>
      </c>
      <c r="Q22" s="67">
        <v>45588</v>
      </c>
      <c r="R22" s="49">
        <v>43754</v>
      </c>
      <c r="S22" s="49">
        <v>34310</v>
      </c>
      <c r="T22" s="49">
        <v>0</v>
      </c>
      <c r="U22" s="68">
        <f t="shared" si="0"/>
        <v>9444</v>
      </c>
      <c r="V22" s="42" t="s">
        <v>184</v>
      </c>
      <c r="W22" s="69" t="s">
        <v>2437</v>
      </c>
    </row>
    <row r="23" spans="1:23" ht="30" customHeight="1" x14ac:dyDescent="0.3">
      <c r="A23" s="65">
        <v>19</v>
      </c>
      <c r="B23" s="60" t="str">
        <f t="shared" si="1"/>
        <v>CHGL2073</v>
      </c>
      <c r="C23" s="50" t="str">
        <f t="shared" si="2"/>
        <v>Baikunthapur</v>
      </c>
      <c r="D23" s="50" t="str">
        <f t="shared" si="3"/>
        <v>FN26-27-00086</v>
      </c>
      <c r="E23" s="66">
        <v>46155</v>
      </c>
      <c r="F23" s="50" t="str">
        <f t="shared" si="4"/>
        <v>Sanju Kumar Tirkey</v>
      </c>
      <c r="G23" s="50" t="str">
        <f t="shared" si="5"/>
        <v>SF0041732</v>
      </c>
      <c r="H23" s="50" t="str">
        <f t="shared" si="6"/>
        <v>Branch Manager</v>
      </c>
      <c r="I23" s="49" t="s">
        <v>2379</v>
      </c>
      <c r="J23" s="49" t="s">
        <v>2380</v>
      </c>
      <c r="K23" s="49" t="s">
        <v>994</v>
      </c>
      <c r="L23" s="11">
        <v>28012590</v>
      </c>
      <c r="M23" s="67" t="s">
        <v>2387</v>
      </c>
      <c r="N23" s="49">
        <v>81101</v>
      </c>
      <c r="O23" s="49">
        <v>4200</v>
      </c>
      <c r="P23" s="67" t="s">
        <v>129</v>
      </c>
      <c r="Q23" s="67">
        <v>46007</v>
      </c>
      <c r="R23" s="49">
        <v>20000</v>
      </c>
      <c r="S23" s="49">
        <v>0</v>
      </c>
      <c r="T23" s="49">
        <v>0</v>
      </c>
      <c r="U23" s="68">
        <f t="shared" si="0"/>
        <v>20000</v>
      </c>
      <c r="V23" s="42" t="s">
        <v>184</v>
      </c>
      <c r="W23" s="69" t="s">
        <v>2397</v>
      </c>
    </row>
    <row r="24" spans="1:23" ht="30" customHeight="1" x14ac:dyDescent="0.3">
      <c r="A24" s="65">
        <v>20</v>
      </c>
      <c r="B24" s="60" t="str">
        <f t="shared" si="1"/>
        <v>CHGL2073</v>
      </c>
      <c r="C24" s="50" t="str">
        <f t="shared" si="2"/>
        <v>Baikunthapur</v>
      </c>
      <c r="D24" s="50" t="str">
        <f t="shared" si="3"/>
        <v>FN26-27-00086</v>
      </c>
      <c r="E24" s="66">
        <v>46155</v>
      </c>
      <c r="F24" s="50" t="str">
        <f t="shared" si="4"/>
        <v>Sanju Kumar Tirkey</v>
      </c>
      <c r="G24" s="50" t="str">
        <f t="shared" si="5"/>
        <v>SF0041732</v>
      </c>
      <c r="H24" s="50" t="str">
        <f t="shared" si="6"/>
        <v>Branch Manager</v>
      </c>
      <c r="I24" s="49" t="s">
        <v>2414</v>
      </c>
      <c r="J24" s="49" t="s">
        <v>2416</v>
      </c>
      <c r="K24" s="49" t="s">
        <v>306</v>
      </c>
      <c r="L24" s="11">
        <v>358098063</v>
      </c>
      <c r="M24" s="67" t="s">
        <v>666</v>
      </c>
      <c r="N24" s="49">
        <v>52000</v>
      </c>
      <c r="O24" s="49">
        <v>2750</v>
      </c>
      <c r="P24" s="67" t="s">
        <v>127</v>
      </c>
      <c r="Q24" s="67">
        <v>45719</v>
      </c>
      <c r="R24" s="49">
        <v>3300</v>
      </c>
      <c r="S24" s="49">
        <v>1630</v>
      </c>
      <c r="T24" s="49">
        <v>0</v>
      </c>
      <c r="U24" s="68">
        <f t="shared" si="0"/>
        <v>1670</v>
      </c>
      <c r="V24" s="42" t="s">
        <v>182</v>
      </c>
      <c r="W24" s="69" t="s">
        <v>2422</v>
      </c>
    </row>
    <row r="25" spans="1:23" ht="30" customHeight="1" x14ac:dyDescent="0.3">
      <c r="A25" s="65">
        <v>21</v>
      </c>
      <c r="B25" s="60" t="str">
        <f t="shared" si="1"/>
        <v>CHGL2073</v>
      </c>
      <c r="C25" s="50" t="str">
        <f t="shared" si="2"/>
        <v>Baikunthapur</v>
      </c>
      <c r="D25" s="50" t="str">
        <f t="shared" si="3"/>
        <v>FN26-27-00086</v>
      </c>
      <c r="E25" s="66">
        <v>46153</v>
      </c>
      <c r="F25" s="50" t="str">
        <f t="shared" si="4"/>
        <v>Sanju Kumar Tirkey</v>
      </c>
      <c r="G25" s="50" t="str">
        <f t="shared" si="5"/>
        <v>SF0041732</v>
      </c>
      <c r="H25" s="50" t="str">
        <f t="shared" si="6"/>
        <v>Branch Manager</v>
      </c>
      <c r="I25" s="49" t="s">
        <v>833</v>
      </c>
      <c r="J25" s="49" t="s">
        <v>1299</v>
      </c>
      <c r="K25" s="49" t="s">
        <v>1300</v>
      </c>
      <c r="L25" s="11">
        <v>358507875</v>
      </c>
      <c r="M25" s="67" t="s">
        <v>1931</v>
      </c>
      <c r="N25" s="49">
        <v>52000</v>
      </c>
      <c r="O25" s="49">
        <v>2730</v>
      </c>
      <c r="P25" s="67" t="s">
        <v>127</v>
      </c>
      <c r="Q25" s="67">
        <v>45506</v>
      </c>
      <c r="R25" s="49">
        <v>4270</v>
      </c>
      <c r="S25" s="49">
        <v>0</v>
      </c>
      <c r="T25" s="49">
        <v>0</v>
      </c>
      <c r="U25" s="68">
        <f t="shared" si="0"/>
        <v>4270</v>
      </c>
      <c r="V25" s="42" t="s">
        <v>182</v>
      </c>
      <c r="W25" s="69" t="s">
        <v>2424</v>
      </c>
    </row>
    <row r="26" spans="1:23" ht="30" customHeight="1" x14ac:dyDescent="0.3">
      <c r="A26" s="65">
        <v>22</v>
      </c>
      <c r="B26" s="60" t="str">
        <f t="shared" si="1"/>
        <v>CHGL2073</v>
      </c>
      <c r="C26" s="50" t="str">
        <f t="shared" si="2"/>
        <v>Baikunthapur</v>
      </c>
      <c r="D26" s="50" t="str">
        <f t="shared" si="3"/>
        <v>FN26-27-00086</v>
      </c>
      <c r="E26" s="66">
        <v>46153</v>
      </c>
      <c r="F26" s="50" t="str">
        <f t="shared" si="4"/>
        <v>Sanju Kumar Tirkey</v>
      </c>
      <c r="G26" s="50" t="str">
        <f t="shared" si="5"/>
        <v>SF0041732</v>
      </c>
      <c r="H26" s="50" t="str">
        <f t="shared" si="6"/>
        <v>Branch Manager</v>
      </c>
      <c r="I26" s="49" t="s">
        <v>833</v>
      </c>
      <c r="J26" s="49" t="s">
        <v>1299</v>
      </c>
      <c r="K26" s="49" t="s">
        <v>1300</v>
      </c>
      <c r="L26" s="11">
        <v>358507875</v>
      </c>
      <c r="M26" s="67" t="s">
        <v>1931</v>
      </c>
      <c r="N26" s="49">
        <v>52000</v>
      </c>
      <c r="O26" s="49">
        <v>2730</v>
      </c>
      <c r="P26" s="67" t="s">
        <v>127</v>
      </c>
      <c r="Q26" s="67">
        <v>45569</v>
      </c>
      <c r="R26" s="49">
        <v>4270</v>
      </c>
      <c r="S26" s="49">
        <v>0</v>
      </c>
      <c r="T26" s="49">
        <v>0</v>
      </c>
      <c r="U26" s="68">
        <f t="shared" si="0"/>
        <v>4270</v>
      </c>
      <c r="V26" s="42" t="s">
        <v>182</v>
      </c>
      <c r="W26" s="69" t="s">
        <v>2425</v>
      </c>
    </row>
    <row r="27" spans="1:23" ht="30" customHeight="1" x14ac:dyDescent="0.3">
      <c r="A27" s="65">
        <v>23</v>
      </c>
      <c r="B27" s="60" t="str">
        <f t="shared" si="1"/>
        <v>CHGL2073</v>
      </c>
      <c r="C27" s="50" t="str">
        <f t="shared" si="2"/>
        <v>Baikunthapur</v>
      </c>
      <c r="D27" s="50" t="str">
        <f t="shared" si="3"/>
        <v>FN26-27-00086</v>
      </c>
      <c r="E27" s="66">
        <v>46153</v>
      </c>
      <c r="F27" s="50" t="str">
        <f t="shared" si="4"/>
        <v>Sanju Kumar Tirkey</v>
      </c>
      <c r="G27" s="50" t="str">
        <f t="shared" si="5"/>
        <v>SF0041732</v>
      </c>
      <c r="H27" s="50" t="str">
        <f t="shared" si="6"/>
        <v>Branch Manager</v>
      </c>
      <c r="I27" s="49" t="s">
        <v>833</v>
      </c>
      <c r="J27" s="49" t="s">
        <v>1299</v>
      </c>
      <c r="K27" s="49" t="s">
        <v>1300</v>
      </c>
      <c r="L27" s="11">
        <v>358507875</v>
      </c>
      <c r="M27" s="67" t="s">
        <v>1931</v>
      </c>
      <c r="N27" s="49">
        <v>52000</v>
      </c>
      <c r="O27" s="49">
        <v>2730</v>
      </c>
      <c r="P27" s="67" t="s">
        <v>127</v>
      </c>
      <c r="Q27" s="67">
        <v>45695</v>
      </c>
      <c r="R27" s="49">
        <v>4270</v>
      </c>
      <c r="S27" s="49">
        <v>1190</v>
      </c>
      <c r="T27" s="49">
        <v>0</v>
      </c>
      <c r="U27" s="68">
        <f t="shared" si="0"/>
        <v>3080</v>
      </c>
      <c r="V27" s="42" t="s">
        <v>182</v>
      </c>
      <c r="W27" s="69" t="s">
        <v>2426</v>
      </c>
    </row>
    <row r="28" spans="1:23" ht="30" customHeight="1" x14ac:dyDescent="0.3">
      <c r="A28" s="65">
        <v>24</v>
      </c>
      <c r="B28" s="60" t="str">
        <f t="shared" si="1"/>
        <v>CHGL2073</v>
      </c>
      <c r="C28" s="50" t="str">
        <f t="shared" si="2"/>
        <v>Baikunthapur</v>
      </c>
      <c r="D28" s="50" t="str">
        <f t="shared" si="3"/>
        <v>FN26-27-00086</v>
      </c>
      <c r="E28" s="66">
        <v>46153</v>
      </c>
      <c r="F28" s="50" t="str">
        <f t="shared" si="4"/>
        <v>Sanju Kumar Tirkey</v>
      </c>
      <c r="G28" s="50" t="str">
        <f t="shared" si="5"/>
        <v>SF0041732</v>
      </c>
      <c r="H28" s="50" t="str">
        <f t="shared" si="6"/>
        <v>Branch Manager</v>
      </c>
      <c r="I28" s="49" t="s">
        <v>833</v>
      </c>
      <c r="J28" s="49" t="s">
        <v>1299</v>
      </c>
      <c r="K28" s="49" t="s">
        <v>1300</v>
      </c>
      <c r="L28" s="11">
        <v>358507875</v>
      </c>
      <c r="M28" s="67" t="s">
        <v>1931</v>
      </c>
      <c r="N28" s="49">
        <v>52000</v>
      </c>
      <c r="O28" s="49">
        <v>2730</v>
      </c>
      <c r="P28" s="67" t="s">
        <v>127</v>
      </c>
      <c r="Q28" s="67">
        <v>45723</v>
      </c>
      <c r="R28" s="49">
        <v>4270</v>
      </c>
      <c r="S28" s="49">
        <v>2730</v>
      </c>
      <c r="T28" s="49">
        <v>0</v>
      </c>
      <c r="U28" s="68">
        <f t="shared" si="0"/>
        <v>1540</v>
      </c>
      <c r="V28" s="42" t="s">
        <v>182</v>
      </c>
      <c r="W28" s="69" t="s">
        <v>2427</v>
      </c>
    </row>
    <row r="29" spans="1:23" ht="30" customHeight="1" x14ac:dyDescent="0.3">
      <c r="A29" s="65">
        <v>25</v>
      </c>
      <c r="B29" s="60" t="str">
        <f t="shared" si="1"/>
        <v>CHGL2073</v>
      </c>
      <c r="C29" s="50" t="str">
        <f t="shared" si="2"/>
        <v>Baikunthapur</v>
      </c>
      <c r="D29" s="50" t="str">
        <f t="shared" si="3"/>
        <v>FN26-27-00086</v>
      </c>
      <c r="E29" s="66">
        <v>46153</v>
      </c>
      <c r="F29" s="50" t="str">
        <f t="shared" si="4"/>
        <v>Sanju Kumar Tirkey</v>
      </c>
      <c r="G29" s="50" t="str">
        <f t="shared" si="5"/>
        <v>SF0041732</v>
      </c>
      <c r="H29" s="50" t="str">
        <f t="shared" si="6"/>
        <v>Branch Manager</v>
      </c>
      <c r="I29" s="49" t="s">
        <v>833</v>
      </c>
      <c r="J29" s="49" t="s">
        <v>1299</v>
      </c>
      <c r="K29" s="49" t="s">
        <v>1300</v>
      </c>
      <c r="L29" s="11">
        <v>358507875</v>
      </c>
      <c r="M29" s="67" t="s">
        <v>1931</v>
      </c>
      <c r="N29" s="49">
        <v>52000</v>
      </c>
      <c r="O29" s="49">
        <v>2730</v>
      </c>
      <c r="P29" s="67" t="s">
        <v>127</v>
      </c>
      <c r="Q29" s="67">
        <v>45839</v>
      </c>
      <c r="R29" s="49">
        <v>4270</v>
      </c>
      <c r="S29" s="49">
        <v>1190</v>
      </c>
      <c r="T29" s="49">
        <v>0</v>
      </c>
      <c r="U29" s="68">
        <f t="shared" si="0"/>
        <v>3080</v>
      </c>
      <c r="V29" s="42" t="s">
        <v>182</v>
      </c>
      <c r="W29" s="69" t="s">
        <v>2428</v>
      </c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25" sqref="BH2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2.36328125" style="113" customWidth="1"/>
    <col min="11" max="11" width="7.81640625" style="113" bestFit="1" customWidth="1"/>
    <col min="12" max="12" width="10.90625" style="113" bestFit="1" customWidth="1"/>
    <col min="13" max="13" width="18.1796875" style="113" customWidth="1"/>
    <col min="14" max="14" width="7.81640625" style="113" bestFit="1" customWidth="1"/>
    <col min="15" max="15" width="18" style="113" bestFit="1" customWidth="1"/>
    <col min="16" max="16" width="7.81640625" style="113" bestFit="1" customWidth="1"/>
    <col min="17" max="17" width="10.08984375" style="113" customWidth="1"/>
    <col min="18" max="18" width="24.45312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5.90625" style="113" customWidth="1"/>
    <col min="24" max="24" width="28.90625" style="113" customWidth="1"/>
    <col min="25" max="25" width="11.08984375" style="113" bestFit="1" customWidth="1"/>
    <col min="26" max="26" width="19.08984375" style="113" customWidth="1"/>
    <col min="27" max="27" width="13.08984375" style="113" bestFit="1" customWidth="1"/>
    <col min="28" max="28" width="12.0898437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0.0898437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16.6328125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40" t="s">
        <v>56</v>
      </c>
      <c r="BD4" s="140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36" t="s">
        <v>253</v>
      </c>
      <c r="C5" s="136" t="s">
        <v>265</v>
      </c>
      <c r="D5" s="136" t="s">
        <v>258</v>
      </c>
      <c r="E5" s="136" t="s">
        <v>259</v>
      </c>
      <c r="F5" s="136" t="s">
        <v>259</v>
      </c>
      <c r="G5" s="136" t="s">
        <v>261</v>
      </c>
      <c r="H5" s="136" t="s">
        <v>266</v>
      </c>
      <c r="I5" s="136">
        <v>35557</v>
      </c>
      <c r="J5" s="136" t="s">
        <v>267</v>
      </c>
      <c r="K5" s="136">
        <v>35557</v>
      </c>
      <c r="L5" s="136" t="s">
        <v>268</v>
      </c>
      <c r="M5" s="136" t="s">
        <v>269</v>
      </c>
      <c r="N5" s="136">
        <v>53232</v>
      </c>
      <c r="O5" s="136" t="s">
        <v>270</v>
      </c>
      <c r="P5" s="136">
        <v>78022</v>
      </c>
      <c r="Q5" s="136" t="s">
        <v>271</v>
      </c>
      <c r="R5" s="136" t="s">
        <v>272</v>
      </c>
      <c r="S5" s="136" t="s">
        <v>273</v>
      </c>
      <c r="T5" s="136" t="s">
        <v>273</v>
      </c>
      <c r="U5" s="136" t="s">
        <v>274</v>
      </c>
      <c r="V5" s="136" t="s">
        <v>275</v>
      </c>
      <c r="W5" s="136">
        <v>0</v>
      </c>
      <c r="X5" s="136" t="s">
        <v>276</v>
      </c>
      <c r="Y5" s="136">
        <v>13606135</v>
      </c>
      <c r="Z5" s="136" t="s">
        <v>277</v>
      </c>
      <c r="AA5" s="136" t="s">
        <v>334</v>
      </c>
      <c r="AB5" s="137">
        <v>31074</v>
      </c>
      <c r="AC5" s="136" t="s">
        <v>335</v>
      </c>
      <c r="AD5" s="136">
        <v>55</v>
      </c>
      <c r="AE5" s="136" t="s">
        <v>336</v>
      </c>
      <c r="AF5" s="136" t="s">
        <v>337</v>
      </c>
      <c r="AG5" s="136" t="s">
        <v>338</v>
      </c>
      <c r="AH5" s="136" t="s">
        <v>339</v>
      </c>
      <c r="AI5" s="136" t="s">
        <v>334</v>
      </c>
      <c r="AJ5" s="137">
        <v>935</v>
      </c>
      <c r="AK5" s="137">
        <v>164</v>
      </c>
      <c r="AL5" s="136" t="s">
        <v>340</v>
      </c>
      <c r="AM5" s="137">
        <v>30565.58</v>
      </c>
      <c r="AN5" s="137">
        <v>20</v>
      </c>
      <c r="AO5" s="137">
        <v>30585.58</v>
      </c>
      <c r="AP5" s="137">
        <v>562.66999999999996</v>
      </c>
      <c r="AQ5" s="137">
        <v>1.67</v>
      </c>
      <c r="AR5" s="137">
        <v>564.34</v>
      </c>
      <c r="AS5" s="137">
        <v>517.41999999999996</v>
      </c>
      <c r="AT5" s="137">
        <v>1.67</v>
      </c>
      <c r="AU5" s="137">
        <v>519.09</v>
      </c>
      <c r="AV5" s="136">
        <v>55</v>
      </c>
      <c r="AW5" s="136"/>
      <c r="AX5" s="136"/>
      <c r="AY5" s="136"/>
      <c r="AZ5" s="136"/>
      <c r="BA5" s="136"/>
      <c r="BB5" s="136" t="s">
        <v>341</v>
      </c>
      <c r="BC5" s="136" t="s">
        <v>342</v>
      </c>
      <c r="BD5" s="136" t="s">
        <v>343</v>
      </c>
      <c r="BE5" s="137">
        <v>31074</v>
      </c>
      <c r="BF5" s="136" t="s">
        <v>273</v>
      </c>
      <c r="BG5" s="136" t="s">
        <v>422</v>
      </c>
      <c r="BH5" s="132" t="s">
        <v>2123</v>
      </c>
      <c r="BI5" s="127" t="s">
        <v>100</v>
      </c>
      <c r="BJ5" s="144">
        <v>46150</v>
      </c>
      <c r="BK5" s="128" t="s">
        <v>142</v>
      </c>
      <c r="BL5" s="127" t="s">
        <v>190</v>
      </c>
      <c r="BM5" s="129" t="s">
        <v>181</v>
      </c>
      <c r="BN5" s="128" t="s">
        <v>223</v>
      </c>
      <c r="BO5" s="133"/>
      <c r="BP5" s="42"/>
      <c r="BQ5" s="142" t="s">
        <v>2203</v>
      </c>
    </row>
    <row r="6" spans="1:69" ht="23" hidden="1" x14ac:dyDescent="0.35">
      <c r="A6" s="131">
        <v>2</v>
      </c>
      <c r="B6" s="136" t="s">
        <v>253</v>
      </c>
      <c r="C6" s="136" t="s">
        <v>265</v>
      </c>
      <c r="D6" s="136" t="s">
        <v>258</v>
      </c>
      <c r="E6" s="136" t="s">
        <v>259</v>
      </c>
      <c r="F6" s="136" t="s">
        <v>259</v>
      </c>
      <c r="G6" s="136" t="s">
        <v>261</v>
      </c>
      <c r="H6" s="136" t="s">
        <v>266</v>
      </c>
      <c r="I6" s="136">
        <v>35557</v>
      </c>
      <c r="J6" s="136" t="s">
        <v>267</v>
      </c>
      <c r="K6" s="136">
        <v>35557</v>
      </c>
      <c r="L6" s="136" t="s">
        <v>268</v>
      </c>
      <c r="M6" s="136" t="s">
        <v>269</v>
      </c>
      <c r="N6" s="136">
        <v>53232</v>
      </c>
      <c r="O6" s="136" t="s">
        <v>270</v>
      </c>
      <c r="P6" s="136">
        <v>78022</v>
      </c>
      <c r="Q6" s="136" t="s">
        <v>271</v>
      </c>
      <c r="R6" s="136" t="s">
        <v>272</v>
      </c>
      <c r="S6" s="136" t="s">
        <v>278</v>
      </c>
      <c r="T6" s="136" t="s">
        <v>278</v>
      </c>
      <c r="U6" s="136" t="s">
        <v>274</v>
      </c>
      <c r="V6" s="136" t="s">
        <v>275</v>
      </c>
      <c r="W6" s="136">
        <v>0</v>
      </c>
      <c r="X6" s="136" t="s">
        <v>276</v>
      </c>
      <c r="Y6" s="136">
        <v>18035123</v>
      </c>
      <c r="Z6" s="136" t="s">
        <v>279</v>
      </c>
      <c r="AA6" s="136" t="s">
        <v>344</v>
      </c>
      <c r="AB6" s="137">
        <v>29975</v>
      </c>
      <c r="AC6" s="136" t="s">
        <v>335</v>
      </c>
      <c r="AD6" s="136">
        <v>38</v>
      </c>
      <c r="AE6" s="136" t="s">
        <v>336</v>
      </c>
      <c r="AF6" s="136" t="s">
        <v>345</v>
      </c>
      <c r="AG6" s="136" t="s">
        <v>346</v>
      </c>
      <c r="AH6" s="136" t="s">
        <v>339</v>
      </c>
      <c r="AI6" s="136" t="s">
        <v>344</v>
      </c>
      <c r="AJ6" s="137">
        <v>1135</v>
      </c>
      <c r="AK6" s="137">
        <v>1135</v>
      </c>
      <c r="AL6" s="136" t="s">
        <v>340</v>
      </c>
      <c r="AM6" s="137">
        <v>25728.78</v>
      </c>
      <c r="AN6" s="137">
        <v>108</v>
      </c>
      <c r="AO6" s="137">
        <v>25836.78</v>
      </c>
      <c r="AP6" s="137">
        <v>4414.8599999999997</v>
      </c>
      <c r="AQ6" s="137">
        <v>89.1</v>
      </c>
      <c r="AR6" s="137">
        <v>4503.96</v>
      </c>
      <c r="AS6" s="137">
        <v>4337.22</v>
      </c>
      <c r="AT6" s="137">
        <v>89.1</v>
      </c>
      <c r="AU6" s="137">
        <v>4426.32</v>
      </c>
      <c r="AV6" s="136">
        <v>56</v>
      </c>
      <c r="AW6" s="136"/>
      <c r="AX6" s="136"/>
      <c r="AY6" s="136"/>
      <c r="AZ6" s="136"/>
      <c r="BA6" s="136"/>
      <c r="BB6" s="136" t="s">
        <v>341</v>
      </c>
      <c r="BC6" s="136" t="s">
        <v>342</v>
      </c>
      <c r="BD6" s="136" t="s">
        <v>343</v>
      </c>
      <c r="BE6" s="137">
        <v>29975</v>
      </c>
      <c r="BF6" s="136" t="s">
        <v>278</v>
      </c>
      <c r="BG6" s="136" t="s">
        <v>423</v>
      </c>
      <c r="BH6" s="132" t="s">
        <v>2123</v>
      </c>
      <c r="BI6" s="127" t="s">
        <v>100</v>
      </c>
      <c r="BJ6" s="144">
        <v>46150</v>
      </c>
      <c r="BK6" s="128" t="s">
        <v>142</v>
      </c>
      <c r="BL6" s="127" t="s">
        <v>190</v>
      </c>
      <c r="BM6" s="129" t="s">
        <v>181</v>
      </c>
      <c r="BN6" s="128" t="s">
        <v>223</v>
      </c>
      <c r="BO6" s="134"/>
      <c r="BP6" s="42"/>
      <c r="BQ6" s="142" t="s">
        <v>2203</v>
      </c>
    </row>
    <row r="7" spans="1:69" ht="23" hidden="1" x14ac:dyDescent="0.35">
      <c r="A7" s="131">
        <v>3</v>
      </c>
      <c r="B7" s="136" t="s">
        <v>253</v>
      </c>
      <c r="C7" s="136" t="s">
        <v>265</v>
      </c>
      <c r="D7" s="136" t="s">
        <v>258</v>
      </c>
      <c r="E7" s="136" t="s">
        <v>259</v>
      </c>
      <c r="F7" s="136" t="s">
        <v>259</v>
      </c>
      <c r="G7" s="136" t="s">
        <v>261</v>
      </c>
      <c r="H7" s="136" t="s">
        <v>266</v>
      </c>
      <c r="I7" s="136">
        <v>35557</v>
      </c>
      <c r="J7" s="136" t="s">
        <v>267</v>
      </c>
      <c r="K7" s="136">
        <v>35557</v>
      </c>
      <c r="L7" s="136" t="s">
        <v>268</v>
      </c>
      <c r="M7" s="136" t="s">
        <v>269</v>
      </c>
      <c r="N7" s="136">
        <v>53232</v>
      </c>
      <c r="O7" s="136" t="s">
        <v>270</v>
      </c>
      <c r="P7" s="136">
        <v>78225</v>
      </c>
      <c r="Q7" s="136" t="s">
        <v>280</v>
      </c>
      <c r="R7" s="136" t="s">
        <v>272</v>
      </c>
      <c r="S7" s="136" t="s">
        <v>281</v>
      </c>
      <c r="T7" s="136" t="s">
        <v>281</v>
      </c>
      <c r="U7" s="136" t="s">
        <v>282</v>
      </c>
      <c r="V7" s="136" t="s">
        <v>275</v>
      </c>
      <c r="W7" s="136">
        <v>0</v>
      </c>
      <c r="X7" s="136" t="s">
        <v>283</v>
      </c>
      <c r="Y7" s="136">
        <v>19515419</v>
      </c>
      <c r="Z7" s="136" t="s">
        <v>284</v>
      </c>
      <c r="AA7" s="136" t="s">
        <v>347</v>
      </c>
      <c r="AB7" s="137">
        <v>51860</v>
      </c>
      <c r="AC7" s="136" t="s">
        <v>335</v>
      </c>
      <c r="AD7" s="136">
        <v>24</v>
      </c>
      <c r="AE7" s="136" t="s">
        <v>348</v>
      </c>
      <c r="AF7" s="136" t="s">
        <v>349</v>
      </c>
      <c r="AG7" s="136" t="s">
        <v>350</v>
      </c>
      <c r="AH7" s="136" t="s">
        <v>351</v>
      </c>
      <c r="AI7" s="136" t="s">
        <v>347</v>
      </c>
      <c r="AJ7" s="137">
        <v>2750</v>
      </c>
      <c r="AK7" s="137">
        <v>2750</v>
      </c>
      <c r="AL7" s="136" t="s">
        <v>340</v>
      </c>
      <c r="AM7" s="137">
        <v>34621.4</v>
      </c>
      <c r="AN7" s="137">
        <v>3481.73</v>
      </c>
      <c r="AO7" s="137">
        <v>38103.129999999997</v>
      </c>
      <c r="AP7" s="137">
        <v>20743.68</v>
      </c>
      <c r="AQ7" s="137">
        <v>1400.08</v>
      </c>
      <c r="AR7" s="137">
        <v>22143.759999999998</v>
      </c>
      <c r="AS7" s="137">
        <v>18823.599999999999</v>
      </c>
      <c r="AT7" s="137">
        <v>1400.08</v>
      </c>
      <c r="AU7" s="137">
        <v>20223.68</v>
      </c>
      <c r="AV7" s="136">
        <v>56</v>
      </c>
      <c r="AW7" s="136"/>
      <c r="AX7" s="136"/>
      <c r="AY7" s="136"/>
      <c r="AZ7" s="136"/>
      <c r="BA7" s="136"/>
      <c r="BB7" s="136" t="s">
        <v>341</v>
      </c>
      <c r="BC7" s="136" t="s">
        <v>342</v>
      </c>
      <c r="BD7" s="136"/>
      <c r="BE7" s="137">
        <v>0</v>
      </c>
      <c r="BF7" s="136" t="s">
        <v>281</v>
      </c>
      <c r="BG7" s="136" t="s">
        <v>424</v>
      </c>
      <c r="BH7" s="132" t="s">
        <v>2123</v>
      </c>
      <c r="BI7" s="127" t="s">
        <v>100</v>
      </c>
      <c r="BJ7" s="144">
        <v>46150</v>
      </c>
      <c r="BK7" s="128" t="s">
        <v>142</v>
      </c>
      <c r="BL7" s="127" t="s">
        <v>190</v>
      </c>
      <c r="BM7" s="129" t="s">
        <v>181</v>
      </c>
      <c r="BN7" s="128" t="s">
        <v>223</v>
      </c>
      <c r="BO7" s="128"/>
      <c r="BP7" s="130"/>
      <c r="BQ7" s="142" t="s">
        <v>2203</v>
      </c>
    </row>
    <row r="8" spans="1:69" ht="23" hidden="1" x14ac:dyDescent="0.35">
      <c r="A8" s="131">
        <v>4</v>
      </c>
      <c r="B8" s="136" t="s">
        <v>253</v>
      </c>
      <c r="C8" s="136" t="s">
        <v>265</v>
      </c>
      <c r="D8" s="136" t="s">
        <v>258</v>
      </c>
      <c r="E8" s="136" t="s">
        <v>259</v>
      </c>
      <c r="F8" s="136" t="s">
        <v>259</v>
      </c>
      <c r="G8" s="136" t="s">
        <v>261</v>
      </c>
      <c r="H8" s="136" t="s">
        <v>266</v>
      </c>
      <c r="I8" s="136">
        <v>35557</v>
      </c>
      <c r="J8" s="136" t="s">
        <v>267</v>
      </c>
      <c r="K8" s="136">
        <v>35557</v>
      </c>
      <c r="L8" s="136" t="s">
        <v>268</v>
      </c>
      <c r="M8" s="136" t="s">
        <v>269</v>
      </c>
      <c r="N8" s="136">
        <v>53232</v>
      </c>
      <c r="O8" s="136" t="s">
        <v>270</v>
      </c>
      <c r="P8" s="136">
        <v>78225</v>
      </c>
      <c r="Q8" s="136" t="s">
        <v>280</v>
      </c>
      <c r="R8" s="136" t="s">
        <v>272</v>
      </c>
      <c r="S8" s="136" t="s">
        <v>285</v>
      </c>
      <c r="T8" s="136" t="s">
        <v>285</v>
      </c>
      <c r="U8" s="136" t="s">
        <v>274</v>
      </c>
      <c r="V8" s="136" t="s">
        <v>275</v>
      </c>
      <c r="W8" s="136">
        <v>0</v>
      </c>
      <c r="X8" s="136" t="s">
        <v>276</v>
      </c>
      <c r="Y8" s="136">
        <v>19570061</v>
      </c>
      <c r="Z8" s="136" t="s">
        <v>286</v>
      </c>
      <c r="AA8" s="136" t="s">
        <v>352</v>
      </c>
      <c r="AB8" s="137">
        <v>51860</v>
      </c>
      <c r="AC8" s="136" t="s">
        <v>335</v>
      </c>
      <c r="AD8" s="136">
        <v>24</v>
      </c>
      <c r="AE8" s="136" t="s">
        <v>353</v>
      </c>
      <c r="AF8" s="136" t="s">
        <v>354</v>
      </c>
      <c r="AG8" s="136" t="s">
        <v>355</v>
      </c>
      <c r="AH8" s="136" t="s">
        <v>351</v>
      </c>
      <c r="AI8" s="136" t="s">
        <v>352</v>
      </c>
      <c r="AJ8" s="137">
        <v>2750</v>
      </c>
      <c r="AK8" s="137">
        <v>2750</v>
      </c>
      <c r="AL8" s="136" t="s">
        <v>356</v>
      </c>
      <c r="AM8" s="137">
        <v>39200.199999999997</v>
      </c>
      <c r="AN8" s="137">
        <v>3485.35</v>
      </c>
      <c r="AO8" s="137">
        <v>42685.55</v>
      </c>
      <c r="AP8" s="137">
        <v>13841.93</v>
      </c>
      <c r="AQ8" s="137">
        <v>756.51</v>
      </c>
      <c r="AR8" s="137">
        <v>14598.44</v>
      </c>
      <c r="AS8" s="137">
        <v>13448.8</v>
      </c>
      <c r="AT8" s="137">
        <v>756.51</v>
      </c>
      <c r="AU8" s="137">
        <v>14205.31</v>
      </c>
      <c r="AV8" s="136">
        <v>56</v>
      </c>
      <c r="AW8" s="136"/>
      <c r="AX8" s="136"/>
      <c r="AY8" s="136"/>
      <c r="AZ8" s="136"/>
      <c r="BA8" s="136"/>
      <c r="BB8" s="136" t="s">
        <v>341</v>
      </c>
      <c r="BC8" s="136" t="s">
        <v>342</v>
      </c>
      <c r="BD8" s="136"/>
      <c r="BE8" s="137">
        <v>0</v>
      </c>
      <c r="BF8" s="136" t="s">
        <v>285</v>
      </c>
      <c r="BG8" s="136" t="s">
        <v>425</v>
      </c>
      <c r="BH8" s="132" t="s">
        <v>2123</v>
      </c>
      <c r="BI8" s="127" t="s">
        <v>100</v>
      </c>
      <c r="BJ8" s="144">
        <v>46150</v>
      </c>
      <c r="BK8" s="128" t="s">
        <v>142</v>
      </c>
      <c r="BL8" s="127" t="s">
        <v>190</v>
      </c>
      <c r="BM8" s="129" t="s">
        <v>181</v>
      </c>
      <c r="BN8" s="128" t="s">
        <v>223</v>
      </c>
      <c r="BO8" s="128"/>
      <c r="BP8" s="130"/>
      <c r="BQ8" s="142" t="s">
        <v>2203</v>
      </c>
    </row>
    <row r="9" spans="1:69" ht="23" hidden="1" x14ac:dyDescent="0.35">
      <c r="A9" s="131">
        <v>5</v>
      </c>
      <c r="B9" s="136" t="s">
        <v>253</v>
      </c>
      <c r="C9" s="136" t="s">
        <v>265</v>
      </c>
      <c r="D9" s="136" t="s">
        <v>258</v>
      </c>
      <c r="E9" s="136" t="s">
        <v>259</v>
      </c>
      <c r="F9" s="136" t="s">
        <v>259</v>
      </c>
      <c r="G9" s="136" t="s">
        <v>261</v>
      </c>
      <c r="H9" s="136" t="s">
        <v>266</v>
      </c>
      <c r="I9" s="136">
        <v>35557</v>
      </c>
      <c r="J9" s="136" t="s">
        <v>267</v>
      </c>
      <c r="K9" s="136">
        <v>35557</v>
      </c>
      <c r="L9" s="136" t="s">
        <v>268</v>
      </c>
      <c r="M9" s="136" t="s">
        <v>269</v>
      </c>
      <c r="N9" s="136">
        <v>53232</v>
      </c>
      <c r="O9" s="136" t="s">
        <v>270</v>
      </c>
      <c r="P9" s="136">
        <v>78022</v>
      </c>
      <c r="Q9" s="136" t="s">
        <v>271</v>
      </c>
      <c r="R9" s="136" t="s">
        <v>272</v>
      </c>
      <c r="S9" s="136" t="s">
        <v>287</v>
      </c>
      <c r="T9" s="136" t="s">
        <v>287</v>
      </c>
      <c r="U9" s="136" t="s">
        <v>274</v>
      </c>
      <c r="V9" s="136" t="s">
        <v>275</v>
      </c>
      <c r="W9" s="136">
        <v>0</v>
      </c>
      <c r="X9" s="136" t="s">
        <v>276</v>
      </c>
      <c r="Y9" s="136">
        <v>19687212</v>
      </c>
      <c r="Z9" s="136" t="s">
        <v>288</v>
      </c>
      <c r="AA9" s="136" t="s">
        <v>357</v>
      </c>
      <c r="AB9" s="137">
        <v>41488</v>
      </c>
      <c r="AC9" s="136" t="s">
        <v>335</v>
      </c>
      <c r="AD9" s="136">
        <v>24</v>
      </c>
      <c r="AE9" s="136" t="s">
        <v>358</v>
      </c>
      <c r="AF9" s="136" t="s">
        <v>359</v>
      </c>
      <c r="AG9" s="136" t="s">
        <v>360</v>
      </c>
      <c r="AH9" s="136" t="s">
        <v>351</v>
      </c>
      <c r="AI9" s="136" t="s">
        <v>357</v>
      </c>
      <c r="AJ9" s="137">
        <v>2200</v>
      </c>
      <c r="AK9" s="137">
        <v>2200</v>
      </c>
      <c r="AL9" s="136" t="s">
        <v>340</v>
      </c>
      <c r="AM9" s="137">
        <v>39818.639999999999</v>
      </c>
      <c r="AN9" s="137">
        <v>1367.54</v>
      </c>
      <c r="AO9" s="137">
        <v>41186.18</v>
      </c>
      <c r="AP9" s="137">
        <v>1964.36</v>
      </c>
      <c r="AQ9" s="137">
        <v>31.46</v>
      </c>
      <c r="AR9" s="137">
        <v>1995.82</v>
      </c>
      <c r="AS9" s="137">
        <v>1669.36</v>
      </c>
      <c r="AT9" s="137">
        <v>31.46</v>
      </c>
      <c r="AU9" s="137">
        <v>1700.82</v>
      </c>
      <c r="AV9" s="136">
        <v>57</v>
      </c>
      <c r="AW9" s="136"/>
      <c r="AX9" s="136"/>
      <c r="AY9" s="136"/>
      <c r="AZ9" s="136"/>
      <c r="BA9" s="136"/>
      <c r="BB9" s="136" t="s">
        <v>341</v>
      </c>
      <c r="BC9" s="136" t="s">
        <v>342</v>
      </c>
      <c r="BD9" s="136"/>
      <c r="BE9" s="137">
        <v>0</v>
      </c>
      <c r="BF9" s="136" t="s">
        <v>287</v>
      </c>
      <c r="BG9" s="136" t="s">
        <v>426</v>
      </c>
      <c r="BH9" s="132" t="s">
        <v>2123</v>
      </c>
      <c r="BI9" s="127" t="s">
        <v>100</v>
      </c>
      <c r="BJ9" s="144">
        <v>46150</v>
      </c>
      <c r="BK9" s="128" t="s">
        <v>142</v>
      </c>
      <c r="BL9" s="127" t="s">
        <v>190</v>
      </c>
      <c r="BM9" s="129" t="s">
        <v>181</v>
      </c>
      <c r="BN9" s="128" t="s">
        <v>223</v>
      </c>
      <c r="BO9" s="128"/>
      <c r="BP9" s="130"/>
      <c r="BQ9" s="142" t="s">
        <v>2203</v>
      </c>
    </row>
    <row r="10" spans="1:69" ht="23" hidden="1" x14ac:dyDescent="0.35">
      <c r="A10" s="131">
        <v>6</v>
      </c>
      <c r="B10" s="136" t="s">
        <v>253</v>
      </c>
      <c r="C10" s="136" t="s">
        <v>265</v>
      </c>
      <c r="D10" s="136" t="s">
        <v>258</v>
      </c>
      <c r="E10" s="136" t="s">
        <v>259</v>
      </c>
      <c r="F10" s="136" t="s">
        <v>259</v>
      </c>
      <c r="G10" s="136" t="s">
        <v>261</v>
      </c>
      <c r="H10" s="136" t="s">
        <v>266</v>
      </c>
      <c r="I10" s="136">
        <v>35557</v>
      </c>
      <c r="J10" s="136" t="s">
        <v>267</v>
      </c>
      <c r="K10" s="136">
        <v>35557</v>
      </c>
      <c r="L10" s="136" t="s">
        <v>268</v>
      </c>
      <c r="M10" s="136" t="s">
        <v>269</v>
      </c>
      <c r="N10" s="136">
        <v>53232</v>
      </c>
      <c r="O10" s="136" t="s">
        <v>270</v>
      </c>
      <c r="P10" s="136">
        <v>78225</v>
      </c>
      <c r="Q10" s="136" t="s">
        <v>280</v>
      </c>
      <c r="R10" s="136" t="s">
        <v>272</v>
      </c>
      <c r="S10" s="136" t="s">
        <v>289</v>
      </c>
      <c r="T10" s="136" t="s">
        <v>289</v>
      </c>
      <c r="U10" s="136" t="s">
        <v>274</v>
      </c>
      <c r="V10" s="136" t="s">
        <v>275</v>
      </c>
      <c r="W10" s="136">
        <v>0</v>
      </c>
      <c r="X10" s="136" t="s">
        <v>290</v>
      </c>
      <c r="Y10" s="136">
        <v>21518485</v>
      </c>
      <c r="Z10" s="136" t="s">
        <v>291</v>
      </c>
      <c r="AA10" s="136" t="s">
        <v>361</v>
      </c>
      <c r="AB10" s="137">
        <v>41488</v>
      </c>
      <c r="AC10" s="136" t="s">
        <v>335</v>
      </c>
      <c r="AD10" s="136">
        <v>24</v>
      </c>
      <c r="AE10" s="136" t="s">
        <v>362</v>
      </c>
      <c r="AF10" s="136" t="s">
        <v>363</v>
      </c>
      <c r="AG10" s="136" t="s">
        <v>364</v>
      </c>
      <c r="AH10" s="136" t="s">
        <v>339</v>
      </c>
      <c r="AI10" s="136" t="s">
        <v>361</v>
      </c>
      <c r="AJ10" s="137">
        <v>2200</v>
      </c>
      <c r="AK10" s="137">
        <v>2200</v>
      </c>
      <c r="AL10" s="136" t="s">
        <v>340</v>
      </c>
      <c r="AM10" s="137">
        <v>38079.949999999997</v>
      </c>
      <c r="AN10" s="137">
        <v>1444.94</v>
      </c>
      <c r="AO10" s="137">
        <v>39524.89</v>
      </c>
      <c r="AP10" s="137">
        <v>3704.05</v>
      </c>
      <c r="AQ10" s="137">
        <v>45.06</v>
      </c>
      <c r="AR10" s="137">
        <v>3749.11</v>
      </c>
      <c r="AS10" s="137">
        <v>3408.05</v>
      </c>
      <c r="AT10" s="137">
        <v>45.06</v>
      </c>
      <c r="AU10" s="137">
        <v>3453.11</v>
      </c>
      <c r="AV10" s="136">
        <v>57</v>
      </c>
      <c r="AW10" s="136"/>
      <c r="AX10" s="136"/>
      <c r="AY10" s="136"/>
      <c r="AZ10" s="136"/>
      <c r="BA10" s="136"/>
      <c r="BB10" s="136" t="s">
        <v>341</v>
      </c>
      <c r="BC10" s="136" t="s">
        <v>342</v>
      </c>
      <c r="BD10" s="136"/>
      <c r="BE10" s="137">
        <v>0</v>
      </c>
      <c r="BF10" s="136" t="s">
        <v>289</v>
      </c>
      <c r="BG10" s="136" t="s">
        <v>427</v>
      </c>
      <c r="BH10" s="132" t="s">
        <v>2123</v>
      </c>
      <c r="BI10" s="127" t="s">
        <v>100</v>
      </c>
      <c r="BJ10" s="144">
        <v>46150</v>
      </c>
      <c r="BK10" s="128" t="s">
        <v>142</v>
      </c>
      <c r="BL10" s="127" t="s">
        <v>190</v>
      </c>
      <c r="BM10" s="129" t="s">
        <v>181</v>
      </c>
      <c r="BN10" s="128" t="s">
        <v>223</v>
      </c>
      <c r="BO10" s="128"/>
      <c r="BP10" s="130"/>
      <c r="BQ10" s="142" t="s">
        <v>2203</v>
      </c>
    </row>
    <row r="11" spans="1:69" ht="23" hidden="1" x14ac:dyDescent="0.35">
      <c r="A11" s="131">
        <v>7</v>
      </c>
      <c r="B11" s="136" t="s">
        <v>253</v>
      </c>
      <c r="C11" s="136" t="s">
        <v>265</v>
      </c>
      <c r="D11" s="136" t="s">
        <v>258</v>
      </c>
      <c r="E11" s="136" t="s">
        <v>259</v>
      </c>
      <c r="F11" s="136" t="s">
        <v>259</v>
      </c>
      <c r="G11" s="136" t="s">
        <v>261</v>
      </c>
      <c r="H11" s="136" t="s">
        <v>266</v>
      </c>
      <c r="I11" s="136">
        <v>35557</v>
      </c>
      <c r="J11" s="136" t="s">
        <v>267</v>
      </c>
      <c r="K11" s="136">
        <v>35557</v>
      </c>
      <c r="L11" s="136" t="s">
        <v>268</v>
      </c>
      <c r="M11" s="136" t="s">
        <v>269</v>
      </c>
      <c r="N11" s="136">
        <v>53232</v>
      </c>
      <c r="O11" s="136" t="s">
        <v>270</v>
      </c>
      <c r="P11" s="136">
        <v>78299</v>
      </c>
      <c r="Q11" s="136" t="s">
        <v>292</v>
      </c>
      <c r="R11" s="136" t="s">
        <v>293</v>
      </c>
      <c r="S11" s="136" t="s">
        <v>294</v>
      </c>
      <c r="T11" s="136" t="s">
        <v>294</v>
      </c>
      <c r="U11" s="136" t="s">
        <v>295</v>
      </c>
      <c r="V11" s="136" t="s">
        <v>275</v>
      </c>
      <c r="W11" s="136">
        <v>0</v>
      </c>
      <c r="X11" s="136" t="s">
        <v>276</v>
      </c>
      <c r="Y11" s="136">
        <v>25752965</v>
      </c>
      <c r="Z11" s="136" t="s">
        <v>296</v>
      </c>
      <c r="AA11" s="136" t="s">
        <v>365</v>
      </c>
      <c r="AB11" s="137">
        <v>41488</v>
      </c>
      <c r="AC11" s="136" t="s">
        <v>335</v>
      </c>
      <c r="AD11" s="136">
        <v>24</v>
      </c>
      <c r="AE11" s="136" t="s">
        <v>362</v>
      </c>
      <c r="AF11" s="136" t="s">
        <v>366</v>
      </c>
      <c r="AG11" s="136" t="s">
        <v>367</v>
      </c>
      <c r="AH11" s="136" t="s">
        <v>368</v>
      </c>
      <c r="AI11" s="136" t="s">
        <v>365</v>
      </c>
      <c r="AJ11" s="137">
        <v>2150</v>
      </c>
      <c r="AK11" s="137">
        <v>2150</v>
      </c>
      <c r="AL11" s="136" t="s">
        <v>369</v>
      </c>
      <c r="AM11" s="137">
        <v>39192.629999999997</v>
      </c>
      <c r="AN11" s="137">
        <v>4029.37</v>
      </c>
      <c r="AO11" s="137">
        <v>43222</v>
      </c>
      <c r="AP11" s="137">
        <v>2295.37</v>
      </c>
      <c r="AQ11" s="137">
        <v>42.63</v>
      </c>
      <c r="AR11" s="137">
        <v>2338</v>
      </c>
      <c r="AS11" s="137">
        <v>2295.37</v>
      </c>
      <c r="AT11" s="137">
        <v>42.63</v>
      </c>
      <c r="AU11" s="137">
        <v>2338</v>
      </c>
      <c r="AV11" s="136">
        <v>57</v>
      </c>
      <c r="AW11" s="136"/>
      <c r="AX11" s="136"/>
      <c r="AY11" s="136"/>
      <c r="AZ11" s="136"/>
      <c r="BA11" s="136"/>
      <c r="BB11" s="136" t="s">
        <v>341</v>
      </c>
      <c r="BC11" s="136" t="s">
        <v>342</v>
      </c>
      <c r="BD11" s="136"/>
      <c r="BE11" s="137">
        <v>0</v>
      </c>
      <c r="BF11" s="136" t="s">
        <v>294</v>
      </c>
      <c r="BG11" s="136" t="s">
        <v>428</v>
      </c>
      <c r="BH11" s="132" t="s">
        <v>2123</v>
      </c>
      <c r="BI11" s="127" t="s">
        <v>100</v>
      </c>
      <c r="BJ11" s="144">
        <v>46150</v>
      </c>
      <c r="BK11" s="128" t="s">
        <v>142</v>
      </c>
      <c r="BL11" s="127" t="s">
        <v>190</v>
      </c>
      <c r="BM11" s="129" t="s">
        <v>181</v>
      </c>
      <c r="BN11" s="128" t="s">
        <v>223</v>
      </c>
      <c r="BO11" s="128"/>
      <c r="BP11" s="130"/>
      <c r="BQ11" s="142" t="s">
        <v>2203</v>
      </c>
    </row>
    <row r="12" spans="1:69" ht="23" hidden="1" x14ac:dyDescent="0.35">
      <c r="A12" s="131">
        <v>8</v>
      </c>
      <c r="B12" s="136" t="s">
        <v>253</v>
      </c>
      <c r="C12" s="136" t="s">
        <v>265</v>
      </c>
      <c r="D12" s="136" t="s">
        <v>258</v>
      </c>
      <c r="E12" s="136" t="s">
        <v>259</v>
      </c>
      <c r="F12" s="136" t="s">
        <v>259</v>
      </c>
      <c r="G12" s="136" t="s">
        <v>261</v>
      </c>
      <c r="H12" s="136" t="s">
        <v>266</v>
      </c>
      <c r="I12" s="136">
        <v>35557</v>
      </c>
      <c r="J12" s="136" t="s">
        <v>267</v>
      </c>
      <c r="K12" s="136">
        <v>35557</v>
      </c>
      <c r="L12" s="136" t="s">
        <v>268</v>
      </c>
      <c r="M12" s="136" t="s">
        <v>269</v>
      </c>
      <c r="N12" s="136">
        <v>53232</v>
      </c>
      <c r="O12" s="136" t="s">
        <v>270</v>
      </c>
      <c r="P12" s="136">
        <v>78250</v>
      </c>
      <c r="Q12" s="136" t="s">
        <v>297</v>
      </c>
      <c r="R12" s="136" t="s">
        <v>293</v>
      </c>
      <c r="S12" s="136" t="s">
        <v>298</v>
      </c>
      <c r="T12" s="136" t="s">
        <v>298</v>
      </c>
      <c r="U12" s="136" t="s">
        <v>295</v>
      </c>
      <c r="V12" s="136" t="s">
        <v>275</v>
      </c>
      <c r="W12" s="136">
        <v>0</v>
      </c>
      <c r="X12" s="136" t="s">
        <v>276</v>
      </c>
      <c r="Y12" s="136">
        <v>27560068</v>
      </c>
      <c r="Z12" s="136" t="s">
        <v>299</v>
      </c>
      <c r="AA12" s="136" t="s">
        <v>370</v>
      </c>
      <c r="AB12" s="137">
        <v>62432</v>
      </c>
      <c r="AC12" s="136" t="s">
        <v>335</v>
      </c>
      <c r="AD12" s="136">
        <v>24</v>
      </c>
      <c r="AE12" s="136" t="s">
        <v>348</v>
      </c>
      <c r="AF12" s="136" t="s">
        <v>371</v>
      </c>
      <c r="AG12" s="136" t="s">
        <v>372</v>
      </c>
      <c r="AH12" s="136" t="s">
        <v>339</v>
      </c>
      <c r="AI12" s="136" t="s">
        <v>370</v>
      </c>
      <c r="AJ12" s="137">
        <v>3250</v>
      </c>
      <c r="AK12" s="137">
        <v>3250</v>
      </c>
      <c r="AL12" s="136" t="s">
        <v>373</v>
      </c>
      <c r="AM12" s="137">
        <v>29644.58</v>
      </c>
      <c r="AN12" s="137">
        <v>4433.8599999999997</v>
      </c>
      <c r="AO12" s="137">
        <v>34078.44</v>
      </c>
      <c r="AP12" s="137">
        <v>32787.42</v>
      </c>
      <c r="AQ12" s="137">
        <v>3560.14</v>
      </c>
      <c r="AR12" s="137">
        <v>36347.56</v>
      </c>
      <c r="AS12" s="137">
        <v>32787.42</v>
      </c>
      <c r="AT12" s="137">
        <v>3560.14</v>
      </c>
      <c r="AU12" s="137">
        <v>36347.56</v>
      </c>
      <c r="AV12" s="136">
        <v>57</v>
      </c>
      <c r="AW12" s="136"/>
      <c r="AX12" s="136"/>
      <c r="AY12" s="136"/>
      <c r="AZ12" s="136"/>
      <c r="BA12" s="136"/>
      <c r="BB12" s="136" t="s">
        <v>341</v>
      </c>
      <c r="BC12" s="136" t="s">
        <v>342</v>
      </c>
      <c r="BD12" s="136"/>
      <c r="BE12" s="137">
        <v>0</v>
      </c>
      <c r="BF12" s="136" t="s">
        <v>298</v>
      </c>
      <c r="BG12" s="136" t="s">
        <v>429</v>
      </c>
      <c r="BH12" s="132" t="s">
        <v>2123</v>
      </c>
      <c r="BI12" s="127" t="s">
        <v>100</v>
      </c>
      <c r="BJ12" s="144">
        <v>46150</v>
      </c>
      <c r="BK12" s="128" t="s">
        <v>103</v>
      </c>
      <c r="BL12" s="127" t="s">
        <v>108</v>
      </c>
      <c r="BM12" s="129" t="s">
        <v>181</v>
      </c>
      <c r="BN12" s="128" t="s">
        <v>222</v>
      </c>
      <c r="BO12" s="128"/>
      <c r="BP12" s="130"/>
      <c r="BQ12" s="148" t="s">
        <v>2244</v>
      </c>
    </row>
    <row r="13" spans="1:69" ht="23" hidden="1" x14ac:dyDescent="0.35">
      <c r="A13" s="131">
        <v>9</v>
      </c>
      <c r="B13" s="136" t="s">
        <v>253</v>
      </c>
      <c r="C13" s="136" t="s">
        <v>265</v>
      </c>
      <c r="D13" s="136" t="s">
        <v>258</v>
      </c>
      <c r="E13" s="136" t="s">
        <v>259</v>
      </c>
      <c r="F13" s="136" t="s">
        <v>259</v>
      </c>
      <c r="G13" s="136" t="s">
        <v>261</v>
      </c>
      <c r="H13" s="136" t="s">
        <v>266</v>
      </c>
      <c r="I13" s="136">
        <v>35557</v>
      </c>
      <c r="J13" s="136" t="s">
        <v>267</v>
      </c>
      <c r="K13" s="136">
        <v>35557</v>
      </c>
      <c r="L13" s="136" t="s">
        <v>268</v>
      </c>
      <c r="M13" s="136" t="s">
        <v>269</v>
      </c>
      <c r="N13" s="136">
        <v>53232</v>
      </c>
      <c r="O13" s="136" t="s">
        <v>270</v>
      </c>
      <c r="P13" s="136">
        <v>78225</v>
      </c>
      <c r="Q13" s="136" t="s">
        <v>280</v>
      </c>
      <c r="R13" s="136" t="s">
        <v>293</v>
      </c>
      <c r="S13" s="136" t="s">
        <v>300</v>
      </c>
      <c r="T13" s="136" t="s">
        <v>300</v>
      </c>
      <c r="U13" s="136" t="s">
        <v>295</v>
      </c>
      <c r="V13" s="136" t="s">
        <v>275</v>
      </c>
      <c r="W13" s="136">
        <v>0</v>
      </c>
      <c r="X13" s="136" t="s">
        <v>276</v>
      </c>
      <c r="Y13" s="136">
        <v>27571662</v>
      </c>
      <c r="Z13" s="136" t="s">
        <v>301</v>
      </c>
      <c r="AA13" s="136" t="s">
        <v>374</v>
      </c>
      <c r="AB13" s="137">
        <v>72804</v>
      </c>
      <c r="AC13" s="136" t="s">
        <v>335</v>
      </c>
      <c r="AD13" s="136">
        <v>24</v>
      </c>
      <c r="AE13" s="136" t="s">
        <v>348</v>
      </c>
      <c r="AF13" s="136" t="s">
        <v>375</v>
      </c>
      <c r="AG13" s="136" t="s">
        <v>376</v>
      </c>
      <c r="AH13" s="136" t="s">
        <v>339</v>
      </c>
      <c r="AI13" s="136" t="s">
        <v>374</v>
      </c>
      <c r="AJ13" s="137">
        <v>3750</v>
      </c>
      <c r="AK13" s="137">
        <v>3750</v>
      </c>
      <c r="AL13" s="136" t="s">
        <v>340</v>
      </c>
      <c r="AM13" s="137">
        <v>19179.13</v>
      </c>
      <c r="AN13" s="137">
        <v>3548.7</v>
      </c>
      <c r="AO13" s="137">
        <v>22727.83</v>
      </c>
      <c r="AP13" s="137">
        <v>54183.58</v>
      </c>
      <c r="AQ13" s="137">
        <v>8631.81</v>
      </c>
      <c r="AR13" s="137">
        <v>62815.39</v>
      </c>
      <c r="AS13" s="137">
        <v>54183.87</v>
      </c>
      <c r="AT13" s="137">
        <v>8631.81</v>
      </c>
      <c r="AU13" s="137">
        <v>62815.68</v>
      </c>
      <c r="AV13" s="136">
        <v>56</v>
      </c>
      <c r="AW13" s="136"/>
      <c r="AX13" s="136"/>
      <c r="AY13" s="136"/>
      <c r="AZ13" s="136"/>
      <c r="BA13" s="136"/>
      <c r="BB13" s="136" t="s">
        <v>341</v>
      </c>
      <c r="BC13" s="136" t="s">
        <v>342</v>
      </c>
      <c r="BD13" s="136"/>
      <c r="BE13" s="137">
        <v>0</v>
      </c>
      <c r="BF13" s="136" t="s">
        <v>300</v>
      </c>
      <c r="BG13" s="136" t="s">
        <v>430</v>
      </c>
      <c r="BH13" s="132" t="s">
        <v>2123</v>
      </c>
      <c r="BI13" s="127" t="s">
        <v>100</v>
      </c>
      <c r="BJ13" s="144">
        <v>46150</v>
      </c>
      <c r="BK13" s="128" t="s">
        <v>103</v>
      </c>
      <c r="BL13" s="127" t="s">
        <v>108</v>
      </c>
      <c r="BM13" s="129" t="s">
        <v>181</v>
      </c>
      <c r="BN13" s="128" t="s">
        <v>223</v>
      </c>
      <c r="BO13" s="128"/>
      <c r="BP13" s="130"/>
      <c r="BQ13" s="142" t="s">
        <v>2204</v>
      </c>
    </row>
    <row r="14" spans="1:69" ht="23" hidden="1" x14ac:dyDescent="0.35">
      <c r="A14" s="131">
        <v>10</v>
      </c>
      <c r="B14" s="136" t="s">
        <v>253</v>
      </c>
      <c r="C14" s="136" t="s">
        <v>265</v>
      </c>
      <c r="D14" s="136" t="s">
        <v>258</v>
      </c>
      <c r="E14" s="136" t="s">
        <v>259</v>
      </c>
      <c r="F14" s="136" t="s">
        <v>259</v>
      </c>
      <c r="G14" s="136" t="s">
        <v>261</v>
      </c>
      <c r="H14" s="136" t="s">
        <v>266</v>
      </c>
      <c r="I14" s="136">
        <v>35557</v>
      </c>
      <c r="J14" s="136" t="s">
        <v>267</v>
      </c>
      <c r="K14" s="136">
        <v>35557</v>
      </c>
      <c r="L14" s="136" t="s">
        <v>268</v>
      </c>
      <c r="M14" s="136" t="s">
        <v>269</v>
      </c>
      <c r="N14" s="136">
        <v>303107</v>
      </c>
      <c r="O14" s="136" t="s">
        <v>302</v>
      </c>
      <c r="P14" s="136">
        <v>410682</v>
      </c>
      <c r="Q14" s="136" t="s">
        <v>303</v>
      </c>
      <c r="R14" s="136" t="s">
        <v>293</v>
      </c>
      <c r="S14" s="136" t="s">
        <v>304</v>
      </c>
      <c r="T14" s="136" t="s">
        <v>304</v>
      </c>
      <c r="U14" s="136" t="s">
        <v>282</v>
      </c>
      <c r="V14" s="136" t="s">
        <v>275</v>
      </c>
      <c r="W14" s="136">
        <v>0</v>
      </c>
      <c r="X14" s="136" t="s">
        <v>305</v>
      </c>
      <c r="Y14" s="136">
        <v>27574304</v>
      </c>
      <c r="Z14" s="136" t="s">
        <v>306</v>
      </c>
      <c r="AA14" s="136" t="s">
        <v>374</v>
      </c>
      <c r="AB14" s="137">
        <v>81101</v>
      </c>
      <c r="AC14" s="136" t="s">
        <v>377</v>
      </c>
      <c r="AD14" s="136">
        <v>24</v>
      </c>
      <c r="AE14" s="136" t="s">
        <v>378</v>
      </c>
      <c r="AF14" s="136" t="s">
        <v>379</v>
      </c>
      <c r="AG14" s="136" t="s">
        <v>376</v>
      </c>
      <c r="AH14" s="136" t="s">
        <v>351</v>
      </c>
      <c r="AI14" s="136" t="s">
        <v>374</v>
      </c>
      <c r="AJ14" s="137">
        <v>4200</v>
      </c>
      <c r="AK14" s="137">
        <v>4200</v>
      </c>
      <c r="AL14" s="136" t="s">
        <v>340</v>
      </c>
      <c r="AM14" s="137">
        <v>31776.75</v>
      </c>
      <c r="AN14" s="137">
        <v>3980.49</v>
      </c>
      <c r="AO14" s="137">
        <v>35757.24</v>
      </c>
      <c r="AP14" s="137">
        <v>49324.25</v>
      </c>
      <c r="AQ14" s="137">
        <v>6099.51</v>
      </c>
      <c r="AR14" s="137">
        <v>55423.76</v>
      </c>
      <c r="AS14" s="137">
        <v>49324.25</v>
      </c>
      <c r="AT14" s="137">
        <v>6099.51</v>
      </c>
      <c r="AU14" s="137">
        <v>55423.76</v>
      </c>
      <c r="AV14" s="136">
        <v>57</v>
      </c>
      <c r="AW14" s="136"/>
      <c r="AX14" s="136"/>
      <c r="AY14" s="136"/>
      <c r="AZ14" s="136"/>
      <c r="BA14" s="136"/>
      <c r="BB14" s="136" t="s">
        <v>341</v>
      </c>
      <c r="BC14" s="136" t="s">
        <v>342</v>
      </c>
      <c r="BD14" s="136"/>
      <c r="BE14" s="137">
        <v>0</v>
      </c>
      <c r="BF14" s="136" t="s">
        <v>304</v>
      </c>
      <c r="BG14" s="136" t="s">
        <v>431</v>
      </c>
      <c r="BH14" s="132" t="s">
        <v>2123</v>
      </c>
      <c r="BI14" s="127" t="s">
        <v>100</v>
      </c>
      <c r="BJ14" s="144">
        <v>46150</v>
      </c>
      <c r="BK14" s="128" t="s">
        <v>103</v>
      </c>
      <c r="BL14" s="127" t="s">
        <v>108</v>
      </c>
      <c r="BM14" s="129" t="s">
        <v>181</v>
      </c>
      <c r="BN14" s="128" t="s">
        <v>223</v>
      </c>
      <c r="BO14" s="128"/>
      <c r="BP14" s="130"/>
      <c r="BQ14" s="142" t="s">
        <v>2204</v>
      </c>
    </row>
    <row r="15" spans="1:69" ht="23" hidden="1" x14ac:dyDescent="0.35">
      <c r="A15" s="131">
        <v>11</v>
      </c>
      <c r="B15" s="136" t="s">
        <v>253</v>
      </c>
      <c r="C15" s="136" t="s">
        <v>265</v>
      </c>
      <c r="D15" s="136" t="s">
        <v>258</v>
      </c>
      <c r="E15" s="136" t="s">
        <v>259</v>
      </c>
      <c r="F15" s="136" t="s">
        <v>259</v>
      </c>
      <c r="G15" s="136" t="s">
        <v>261</v>
      </c>
      <c r="H15" s="136" t="s">
        <v>266</v>
      </c>
      <c r="I15" s="136">
        <v>35557</v>
      </c>
      <c r="J15" s="136" t="s">
        <v>267</v>
      </c>
      <c r="K15" s="136">
        <v>35557</v>
      </c>
      <c r="L15" s="136" t="s">
        <v>268</v>
      </c>
      <c r="M15" s="136" t="s">
        <v>269</v>
      </c>
      <c r="N15" s="136">
        <v>53232</v>
      </c>
      <c r="O15" s="136" t="s">
        <v>270</v>
      </c>
      <c r="P15" s="136">
        <v>78250</v>
      </c>
      <c r="Q15" s="136" t="s">
        <v>297</v>
      </c>
      <c r="R15" s="136" t="s">
        <v>293</v>
      </c>
      <c r="S15" s="136" t="s">
        <v>307</v>
      </c>
      <c r="T15" s="136" t="s">
        <v>307</v>
      </c>
      <c r="U15" s="136" t="s">
        <v>274</v>
      </c>
      <c r="V15" s="136" t="s">
        <v>275</v>
      </c>
      <c r="W15" s="136">
        <v>0</v>
      </c>
      <c r="X15" s="136" t="s">
        <v>276</v>
      </c>
      <c r="Y15" s="136">
        <v>27652732</v>
      </c>
      <c r="Z15" s="136" t="s">
        <v>308</v>
      </c>
      <c r="AA15" s="136" t="s">
        <v>370</v>
      </c>
      <c r="AB15" s="137">
        <v>62432</v>
      </c>
      <c r="AC15" s="136" t="s">
        <v>335</v>
      </c>
      <c r="AD15" s="136">
        <v>24</v>
      </c>
      <c r="AE15" s="136" t="s">
        <v>336</v>
      </c>
      <c r="AF15" s="136" t="s">
        <v>380</v>
      </c>
      <c r="AG15" s="136" t="s">
        <v>372</v>
      </c>
      <c r="AH15" s="136" t="s">
        <v>339</v>
      </c>
      <c r="AI15" s="136" t="s">
        <v>370</v>
      </c>
      <c r="AJ15" s="137">
        <v>3250</v>
      </c>
      <c r="AK15" s="137">
        <v>3250</v>
      </c>
      <c r="AL15" s="136" t="s">
        <v>340</v>
      </c>
      <c r="AM15" s="137">
        <v>42251</v>
      </c>
      <c r="AN15" s="137">
        <v>9285.83</v>
      </c>
      <c r="AO15" s="137">
        <v>51536.83</v>
      </c>
      <c r="AP15" s="137">
        <v>21232.27</v>
      </c>
      <c r="AQ15" s="137">
        <v>1439.11</v>
      </c>
      <c r="AR15" s="137">
        <v>22671.38</v>
      </c>
      <c r="AS15" s="137">
        <v>21233</v>
      </c>
      <c r="AT15" s="137">
        <v>1439.11</v>
      </c>
      <c r="AU15" s="137">
        <v>22672.11</v>
      </c>
      <c r="AV15" s="136">
        <v>56</v>
      </c>
      <c r="AW15" s="136"/>
      <c r="AX15" s="136"/>
      <c r="AY15" s="136"/>
      <c r="AZ15" s="136"/>
      <c r="BA15" s="136"/>
      <c r="BB15" s="136" t="s">
        <v>341</v>
      </c>
      <c r="BC15" s="136" t="s">
        <v>342</v>
      </c>
      <c r="BD15" s="136" t="s">
        <v>381</v>
      </c>
      <c r="BE15" s="137">
        <v>62432</v>
      </c>
      <c r="BF15" s="136" t="s">
        <v>307</v>
      </c>
      <c r="BG15" s="136" t="s">
        <v>432</v>
      </c>
      <c r="BH15" s="132" t="s">
        <v>2123</v>
      </c>
      <c r="BI15" s="127" t="s">
        <v>100</v>
      </c>
      <c r="BJ15" s="144">
        <v>46150</v>
      </c>
      <c r="BK15" s="128" t="s">
        <v>103</v>
      </c>
      <c r="BL15" s="127" t="s">
        <v>108</v>
      </c>
      <c r="BM15" s="129" t="s">
        <v>181</v>
      </c>
      <c r="BN15" s="128" t="s">
        <v>223</v>
      </c>
      <c r="BO15" s="128"/>
      <c r="BP15" s="130"/>
      <c r="BQ15" s="142" t="s">
        <v>2204</v>
      </c>
    </row>
    <row r="16" spans="1:69" ht="23" hidden="1" x14ac:dyDescent="0.35">
      <c r="A16" s="131">
        <v>12</v>
      </c>
      <c r="B16" s="136" t="s">
        <v>253</v>
      </c>
      <c r="C16" s="136" t="s">
        <v>265</v>
      </c>
      <c r="D16" s="136" t="s">
        <v>258</v>
      </c>
      <c r="E16" s="136" t="s">
        <v>259</v>
      </c>
      <c r="F16" s="136" t="s">
        <v>259</v>
      </c>
      <c r="G16" s="136" t="s">
        <v>261</v>
      </c>
      <c r="H16" s="136" t="s">
        <v>266</v>
      </c>
      <c r="I16" s="136">
        <v>35557</v>
      </c>
      <c r="J16" s="136" t="s">
        <v>267</v>
      </c>
      <c r="K16" s="136">
        <v>35557</v>
      </c>
      <c r="L16" s="136" t="s">
        <v>268</v>
      </c>
      <c r="M16" s="136" t="s">
        <v>269</v>
      </c>
      <c r="N16" s="136">
        <v>53232</v>
      </c>
      <c r="O16" s="136" t="s">
        <v>270</v>
      </c>
      <c r="P16" s="136">
        <v>78299</v>
      </c>
      <c r="Q16" s="136" t="s">
        <v>292</v>
      </c>
      <c r="R16" s="136" t="s">
        <v>293</v>
      </c>
      <c r="S16" s="136" t="s">
        <v>309</v>
      </c>
      <c r="T16" s="136" t="s">
        <v>309</v>
      </c>
      <c r="U16" s="136" t="s">
        <v>295</v>
      </c>
      <c r="V16" s="136" t="s">
        <v>275</v>
      </c>
      <c r="W16" s="136">
        <v>0</v>
      </c>
      <c r="X16" s="136" t="s">
        <v>276</v>
      </c>
      <c r="Y16" s="136">
        <v>28180710</v>
      </c>
      <c r="Z16" s="136" t="s">
        <v>310</v>
      </c>
      <c r="AA16" s="136" t="s">
        <v>382</v>
      </c>
      <c r="AB16" s="137">
        <v>62232</v>
      </c>
      <c r="AC16" s="136" t="s">
        <v>335</v>
      </c>
      <c r="AD16" s="136">
        <v>24</v>
      </c>
      <c r="AE16" s="136" t="s">
        <v>348</v>
      </c>
      <c r="AF16" s="136" t="s">
        <v>383</v>
      </c>
      <c r="AG16" s="136" t="s">
        <v>384</v>
      </c>
      <c r="AH16" s="136" t="s">
        <v>339</v>
      </c>
      <c r="AI16" s="136" t="s">
        <v>382</v>
      </c>
      <c r="AJ16" s="137">
        <v>3250</v>
      </c>
      <c r="AK16" s="137">
        <v>3250</v>
      </c>
      <c r="AL16" s="136" t="s">
        <v>385</v>
      </c>
      <c r="AM16" s="137">
        <v>47733.05</v>
      </c>
      <c r="AN16" s="137">
        <v>7425.95</v>
      </c>
      <c r="AO16" s="137">
        <v>55159</v>
      </c>
      <c r="AP16" s="137">
        <v>14498.95</v>
      </c>
      <c r="AQ16" s="137">
        <v>582.04999999999995</v>
      </c>
      <c r="AR16" s="137">
        <v>15081</v>
      </c>
      <c r="AS16" s="137">
        <v>14498.95</v>
      </c>
      <c r="AT16" s="137">
        <v>582.04999999999995</v>
      </c>
      <c r="AU16" s="137">
        <v>15081</v>
      </c>
      <c r="AV16" s="136">
        <v>57</v>
      </c>
      <c r="AW16" s="136"/>
      <c r="AX16" s="136"/>
      <c r="AY16" s="136"/>
      <c r="AZ16" s="136"/>
      <c r="BA16" s="136"/>
      <c r="BB16" s="136" t="s">
        <v>341</v>
      </c>
      <c r="BC16" s="136" t="s">
        <v>342</v>
      </c>
      <c r="BD16" s="136"/>
      <c r="BE16" s="137">
        <v>0</v>
      </c>
      <c r="BF16" s="136" t="s">
        <v>309</v>
      </c>
      <c r="BG16" s="136" t="s">
        <v>433</v>
      </c>
      <c r="BH16" s="132" t="s">
        <v>2123</v>
      </c>
      <c r="BI16" s="127" t="s">
        <v>100</v>
      </c>
      <c r="BJ16" s="144">
        <v>46150</v>
      </c>
      <c r="BK16" s="128" t="s">
        <v>103</v>
      </c>
      <c r="BL16" s="127" t="s">
        <v>108</v>
      </c>
      <c r="BM16" s="129" t="s">
        <v>181</v>
      </c>
      <c r="BN16" s="128" t="s">
        <v>223</v>
      </c>
      <c r="BO16" s="128"/>
      <c r="BP16" s="130"/>
      <c r="BQ16" s="142" t="s">
        <v>2204</v>
      </c>
    </row>
    <row r="17" spans="1:69" ht="23" hidden="1" x14ac:dyDescent="0.35">
      <c r="A17" s="131">
        <v>13</v>
      </c>
      <c r="B17" s="136" t="s">
        <v>253</v>
      </c>
      <c r="C17" s="136" t="s">
        <v>265</v>
      </c>
      <c r="D17" s="136" t="s">
        <v>258</v>
      </c>
      <c r="E17" s="136" t="s">
        <v>259</v>
      </c>
      <c r="F17" s="136" t="s">
        <v>259</v>
      </c>
      <c r="G17" s="136" t="s">
        <v>261</v>
      </c>
      <c r="H17" s="136" t="s">
        <v>266</v>
      </c>
      <c r="I17" s="136">
        <v>35557</v>
      </c>
      <c r="J17" s="136" t="s">
        <v>267</v>
      </c>
      <c r="K17" s="136">
        <v>35557</v>
      </c>
      <c r="L17" s="136" t="s">
        <v>268</v>
      </c>
      <c r="M17" s="136" t="s">
        <v>269</v>
      </c>
      <c r="N17" s="136">
        <v>53232</v>
      </c>
      <c r="O17" s="136" t="s">
        <v>270</v>
      </c>
      <c r="P17" s="136">
        <v>78250</v>
      </c>
      <c r="Q17" s="136" t="s">
        <v>297</v>
      </c>
      <c r="R17" s="136" t="s">
        <v>293</v>
      </c>
      <c r="S17" s="136" t="s">
        <v>311</v>
      </c>
      <c r="T17" s="136" t="s">
        <v>311</v>
      </c>
      <c r="U17" s="136" t="s">
        <v>274</v>
      </c>
      <c r="V17" s="136" t="s">
        <v>275</v>
      </c>
      <c r="W17" s="136">
        <v>0</v>
      </c>
      <c r="X17" s="136" t="s">
        <v>276</v>
      </c>
      <c r="Y17" s="136">
        <v>28973914</v>
      </c>
      <c r="Z17" s="136" t="s">
        <v>312</v>
      </c>
      <c r="AA17" s="136" t="s">
        <v>370</v>
      </c>
      <c r="AB17" s="137">
        <v>82976</v>
      </c>
      <c r="AC17" s="136" t="s">
        <v>335</v>
      </c>
      <c r="AD17" s="136">
        <v>24</v>
      </c>
      <c r="AE17" s="136" t="s">
        <v>358</v>
      </c>
      <c r="AF17" s="136" t="s">
        <v>386</v>
      </c>
      <c r="AG17" s="136" t="s">
        <v>372</v>
      </c>
      <c r="AH17" s="136" t="s">
        <v>339</v>
      </c>
      <c r="AI17" s="136" t="s">
        <v>370</v>
      </c>
      <c r="AJ17" s="137">
        <v>4300</v>
      </c>
      <c r="AK17" s="137">
        <v>4300</v>
      </c>
      <c r="AL17" s="136" t="s">
        <v>340</v>
      </c>
      <c r="AM17" s="137">
        <v>38805.42</v>
      </c>
      <c r="AN17" s="137">
        <v>9473.65</v>
      </c>
      <c r="AO17" s="137">
        <v>48279.07</v>
      </c>
      <c r="AP17" s="137">
        <v>45322.12</v>
      </c>
      <c r="AQ17" s="137">
        <v>4586</v>
      </c>
      <c r="AR17" s="137">
        <v>49908.12</v>
      </c>
      <c r="AS17" s="137">
        <v>45322.58</v>
      </c>
      <c r="AT17" s="137">
        <v>4586</v>
      </c>
      <c r="AU17" s="137">
        <v>49908.58</v>
      </c>
      <c r="AV17" s="136">
        <v>56</v>
      </c>
      <c r="AW17" s="136"/>
      <c r="AX17" s="136"/>
      <c r="AY17" s="136"/>
      <c r="AZ17" s="136"/>
      <c r="BA17" s="136"/>
      <c r="BB17" s="136" t="s">
        <v>341</v>
      </c>
      <c r="BC17" s="136" t="s">
        <v>342</v>
      </c>
      <c r="BD17" s="136"/>
      <c r="BE17" s="137">
        <v>0</v>
      </c>
      <c r="BF17" s="136" t="s">
        <v>311</v>
      </c>
      <c r="BG17" s="136" t="s">
        <v>434</v>
      </c>
      <c r="BH17" s="132" t="s">
        <v>2123</v>
      </c>
      <c r="BI17" s="127" t="s">
        <v>100</v>
      </c>
      <c r="BJ17" s="144">
        <v>46150</v>
      </c>
      <c r="BK17" s="128" t="s">
        <v>103</v>
      </c>
      <c r="BL17" s="127" t="s">
        <v>108</v>
      </c>
      <c r="BM17" s="129" t="s">
        <v>181</v>
      </c>
      <c r="BN17" s="128" t="s">
        <v>223</v>
      </c>
      <c r="BO17" s="128"/>
      <c r="BP17" s="130"/>
      <c r="BQ17" s="142" t="s">
        <v>2204</v>
      </c>
    </row>
    <row r="18" spans="1:69" ht="23" hidden="1" x14ac:dyDescent="0.35">
      <c r="A18" s="131">
        <v>14</v>
      </c>
      <c r="B18" s="136" t="s">
        <v>253</v>
      </c>
      <c r="C18" s="136" t="s">
        <v>265</v>
      </c>
      <c r="D18" s="136" t="s">
        <v>258</v>
      </c>
      <c r="E18" s="136" t="s">
        <v>259</v>
      </c>
      <c r="F18" s="136" t="s">
        <v>259</v>
      </c>
      <c r="G18" s="136" t="s">
        <v>261</v>
      </c>
      <c r="H18" s="136" t="s">
        <v>266</v>
      </c>
      <c r="I18" s="136">
        <v>35557</v>
      </c>
      <c r="J18" s="136" t="s">
        <v>267</v>
      </c>
      <c r="K18" s="136">
        <v>35557</v>
      </c>
      <c r="L18" s="136" t="s">
        <v>268</v>
      </c>
      <c r="M18" s="136" t="s">
        <v>269</v>
      </c>
      <c r="N18" s="136">
        <v>53232</v>
      </c>
      <c r="O18" s="136" t="s">
        <v>270</v>
      </c>
      <c r="P18" s="136">
        <v>78225</v>
      </c>
      <c r="Q18" s="136" t="s">
        <v>280</v>
      </c>
      <c r="R18" s="136" t="s">
        <v>293</v>
      </c>
      <c r="S18" s="136" t="s">
        <v>313</v>
      </c>
      <c r="T18" s="136" t="s">
        <v>313</v>
      </c>
      <c r="U18" s="136" t="s">
        <v>295</v>
      </c>
      <c r="V18" s="136" t="s">
        <v>275</v>
      </c>
      <c r="W18" s="136">
        <v>0</v>
      </c>
      <c r="X18" s="136" t="s">
        <v>276</v>
      </c>
      <c r="Y18" s="136">
        <v>29050340</v>
      </c>
      <c r="Z18" s="136" t="s">
        <v>314</v>
      </c>
      <c r="AA18" s="136" t="s">
        <v>374</v>
      </c>
      <c r="AB18" s="137">
        <v>81101</v>
      </c>
      <c r="AC18" s="136" t="s">
        <v>335</v>
      </c>
      <c r="AD18" s="136">
        <v>24</v>
      </c>
      <c r="AE18" s="136" t="s">
        <v>353</v>
      </c>
      <c r="AF18" s="136" t="s">
        <v>387</v>
      </c>
      <c r="AG18" s="136" t="s">
        <v>376</v>
      </c>
      <c r="AH18" s="136" t="s">
        <v>339</v>
      </c>
      <c r="AI18" s="136" t="s">
        <v>374</v>
      </c>
      <c r="AJ18" s="137">
        <v>4200</v>
      </c>
      <c r="AK18" s="137">
        <v>4200</v>
      </c>
      <c r="AL18" s="136" t="s">
        <v>340</v>
      </c>
      <c r="AM18" s="137">
        <v>14933.98</v>
      </c>
      <c r="AN18" s="137">
        <v>1194</v>
      </c>
      <c r="AO18" s="137">
        <v>16127.98</v>
      </c>
      <c r="AP18" s="137">
        <v>66167.02</v>
      </c>
      <c r="AQ18" s="137">
        <v>10279</v>
      </c>
      <c r="AR18" s="137">
        <v>76446.02</v>
      </c>
      <c r="AS18" s="137">
        <v>66167.02</v>
      </c>
      <c r="AT18" s="137">
        <v>10279</v>
      </c>
      <c r="AU18" s="137">
        <v>76446.02</v>
      </c>
      <c r="AV18" s="136">
        <v>57</v>
      </c>
      <c r="AW18" s="136"/>
      <c r="AX18" s="136"/>
      <c r="AY18" s="136"/>
      <c r="AZ18" s="136"/>
      <c r="BA18" s="136"/>
      <c r="BB18" s="136" t="s">
        <v>341</v>
      </c>
      <c r="BC18" s="136" t="s">
        <v>342</v>
      </c>
      <c r="BD18" s="136"/>
      <c r="BE18" s="137">
        <v>0</v>
      </c>
      <c r="BF18" s="136" t="s">
        <v>313</v>
      </c>
      <c r="BG18" s="136" t="s">
        <v>435</v>
      </c>
      <c r="BH18" s="132" t="s">
        <v>2123</v>
      </c>
      <c r="BI18" s="127" t="s">
        <v>100</v>
      </c>
      <c r="BJ18" s="144">
        <v>46150</v>
      </c>
      <c r="BK18" s="128" t="s">
        <v>103</v>
      </c>
      <c r="BL18" s="127" t="s">
        <v>108</v>
      </c>
      <c r="BM18" s="129" t="s">
        <v>181</v>
      </c>
      <c r="BN18" s="128" t="s">
        <v>223</v>
      </c>
      <c r="BO18" s="128"/>
      <c r="BP18" s="130"/>
      <c r="BQ18" s="142" t="s">
        <v>2204</v>
      </c>
    </row>
    <row r="19" spans="1:69" ht="23" hidden="1" x14ac:dyDescent="0.35">
      <c r="A19" s="131">
        <v>15</v>
      </c>
      <c r="B19" s="136" t="s">
        <v>253</v>
      </c>
      <c r="C19" s="136" t="s">
        <v>265</v>
      </c>
      <c r="D19" s="136" t="s">
        <v>258</v>
      </c>
      <c r="E19" s="136" t="s">
        <v>259</v>
      </c>
      <c r="F19" s="136" t="s">
        <v>259</v>
      </c>
      <c r="G19" s="136" t="s">
        <v>261</v>
      </c>
      <c r="H19" s="136" t="s">
        <v>266</v>
      </c>
      <c r="I19" s="136">
        <v>35557</v>
      </c>
      <c r="J19" s="136" t="s">
        <v>267</v>
      </c>
      <c r="K19" s="136">
        <v>35557</v>
      </c>
      <c r="L19" s="136" t="s">
        <v>268</v>
      </c>
      <c r="M19" s="136" t="s">
        <v>269</v>
      </c>
      <c r="N19" s="136">
        <v>53232</v>
      </c>
      <c r="O19" s="136" t="s">
        <v>270</v>
      </c>
      <c r="P19" s="136">
        <v>78225</v>
      </c>
      <c r="Q19" s="136" t="s">
        <v>280</v>
      </c>
      <c r="R19" s="136" t="s">
        <v>293</v>
      </c>
      <c r="S19" s="136" t="s">
        <v>315</v>
      </c>
      <c r="T19" s="136" t="s">
        <v>315</v>
      </c>
      <c r="U19" s="136" t="s">
        <v>295</v>
      </c>
      <c r="V19" s="136" t="s">
        <v>275</v>
      </c>
      <c r="W19" s="136">
        <v>0</v>
      </c>
      <c r="X19" s="136" t="s">
        <v>276</v>
      </c>
      <c r="Y19" s="136">
        <v>29056663</v>
      </c>
      <c r="Z19" s="136" t="s">
        <v>316</v>
      </c>
      <c r="AA19" s="136" t="s">
        <v>374</v>
      </c>
      <c r="AB19" s="137">
        <v>81101</v>
      </c>
      <c r="AC19" s="136" t="s">
        <v>335</v>
      </c>
      <c r="AD19" s="136">
        <v>24</v>
      </c>
      <c r="AE19" s="136" t="s">
        <v>353</v>
      </c>
      <c r="AF19" s="136" t="s">
        <v>388</v>
      </c>
      <c r="AG19" s="136" t="s">
        <v>376</v>
      </c>
      <c r="AH19" s="136" t="s">
        <v>351</v>
      </c>
      <c r="AI19" s="136" t="s">
        <v>374</v>
      </c>
      <c r="AJ19" s="137">
        <v>4200</v>
      </c>
      <c r="AK19" s="137">
        <v>4200</v>
      </c>
      <c r="AL19" s="136" t="s">
        <v>340</v>
      </c>
      <c r="AM19" s="137">
        <v>25920.959999999999</v>
      </c>
      <c r="AN19" s="137">
        <v>5821</v>
      </c>
      <c r="AO19" s="137">
        <v>31741.96</v>
      </c>
      <c r="AP19" s="137">
        <v>56603.22</v>
      </c>
      <c r="AQ19" s="137">
        <v>8015.16</v>
      </c>
      <c r="AR19" s="137">
        <v>64618.38</v>
      </c>
      <c r="AS19" s="137">
        <v>56604.04</v>
      </c>
      <c r="AT19" s="137">
        <v>8015.16</v>
      </c>
      <c r="AU19" s="137">
        <v>64619.199999999997</v>
      </c>
      <c r="AV19" s="136">
        <v>56</v>
      </c>
      <c r="AW19" s="136"/>
      <c r="AX19" s="136"/>
      <c r="AY19" s="136"/>
      <c r="AZ19" s="136"/>
      <c r="BA19" s="136"/>
      <c r="BB19" s="136" t="s">
        <v>341</v>
      </c>
      <c r="BC19" s="136" t="s">
        <v>342</v>
      </c>
      <c r="BD19" s="136"/>
      <c r="BE19" s="137">
        <v>0</v>
      </c>
      <c r="BF19" s="136" t="s">
        <v>315</v>
      </c>
      <c r="BG19" s="136" t="s">
        <v>436</v>
      </c>
      <c r="BH19" s="132" t="s">
        <v>2123</v>
      </c>
      <c r="BI19" s="127" t="s">
        <v>100</v>
      </c>
      <c r="BJ19" s="144">
        <v>46150</v>
      </c>
      <c r="BK19" s="128" t="s">
        <v>103</v>
      </c>
      <c r="BL19" s="127" t="s">
        <v>108</v>
      </c>
      <c r="BM19" s="129" t="s">
        <v>181</v>
      </c>
      <c r="BN19" s="128" t="s">
        <v>223</v>
      </c>
      <c r="BO19" s="128"/>
      <c r="BP19" s="130"/>
      <c r="BQ19" s="142" t="s">
        <v>2204</v>
      </c>
    </row>
    <row r="20" spans="1:69" ht="23" hidden="1" x14ac:dyDescent="0.35">
      <c r="A20" s="131">
        <v>16</v>
      </c>
      <c r="B20" s="136" t="s">
        <v>253</v>
      </c>
      <c r="C20" s="136" t="s">
        <v>265</v>
      </c>
      <c r="D20" s="136" t="s">
        <v>258</v>
      </c>
      <c r="E20" s="136" t="s">
        <v>259</v>
      </c>
      <c r="F20" s="136" t="s">
        <v>259</v>
      </c>
      <c r="G20" s="136" t="s">
        <v>261</v>
      </c>
      <c r="H20" s="136" t="s">
        <v>266</v>
      </c>
      <c r="I20" s="136">
        <v>35557</v>
      </c>
      <c r="J20" s="136" t="s">
        <v>267</v>
      </c>
      <c r="K20" s="136">
        <v>35557</v>
      </c>
      <c r="L20" s="136" t="s">
        <v>268</v>
      </c>
      <c r="M20" s="136" t="s">
        <v>269</v>
      </c>
      <c r="N20" s="136">
        <v>303107</v>
      </c>
      <c r="O20" s="136" t="s">
        <v>302</v>
      </c>
      <c r="P20" s="136">
        <v>410682</v>
      </c>
      <c r="Q20" s="136" t="s">
        <v>303</v>
      </c>
      <c r="R20" s="136" t="s">
        <v>293</v>
      </c>
      <c r="S20" s="136" t="s">
        <v>317</v>
      </c>
      <c r="T20" s="136" t="s">
        <v>317</v>
      </c>
      <c r="U20" s="136" t="s">
        <v>282</v>
      </c>
      <c r="V20" s="136" t="s">
        <v>275</v>
      </c>
      <c r="W20" s="136">
        <v>0</v>
      </c>
      <c r="X20" s="136" t="s">
        <v>276</v>
      </c>
      <c r="Y20" s="136">
        <v>29077990</v>
      </c>
      <c r="Z20" s="136" t="s">
        <v>318</v>
      </c>
      <c r="AA20" s="136" t="s">
        <v>389</v>
      </c>
      <c r="AB20" s="137">
        <v>81043</v>
      </c>
      <c r="AC20" s="136" t="s">
        <v>377</v>
      </c>
      <c r="AD20" s="136">
        <v>30</v>
      </c>
      <c r="AE20" s="136" t="s">
        <v>378</v>
      </c>
      <c r="AF20" s="136" t="s">
        <v>379</v>
      </c>
      <c r="AG20" s="136" t="s">
        <v>390</v>
      </c>
      <c r="AH20" s="136" t="s">
        <v>351</v>
      </c>
      <c r="AI20" s="136" t="s">
        <v>389</v>
      </c>
      <c r="AJ20" s="137">
        <v>3550</v>
      </c>
      <c r="AK20" s="137">
        <v>3550</v>
      </c>
      <c r="AL20" s="136" t="s">
        <v>340</v>
      </c>
      <c r="AM20" s="137">
        <v>10368.15</v>
      </c>
      <c r="AN20" s="137">
        <v>8324.68</v>
      </c>
      <c r="AO20" s="137">
        <v>18692.830000000002</v>
      </c>
      <c r="AP20" s="137">
        <v>75083.66</v>
      </c>
      <c r="AQ20" s="137">
        <v>18577.32</v>
      </c>
      <c r="AR20" s="137">
        <v>93660.98</v>
      </c>
      <c r="AS20" s="137">
        <v>75083.850000000006</v>
      </c>
      <c r="AT20" s="137">
        <v>18577.32</v>
      </c>
      <c r="AU20" s="137">
        <v>93661.17</v>
      </c>
      <c r="AV20" s="136">
        <v>56</v>
      </c>
      <c r="AW20" s="136"/>
      <c r="AX20" s="136"/>
      <c r="AY20" s="136"/>
      <c r="AZ20" s="136"/>
      <c r="BA20" s="136"/>
      <c r="BB20" s="136" t="s">
        <v>341</v>
      </c>
      <c r="BC20" s="136" t="s">
        <v>342</v>
      </c>
      <c r="BD20" s="136"/>
      <c r="BE20" s="137">
        <v>0</v>
      </c>
      <c r="BF20" s="136" t="s">
        <v>317</v>
      </c>
      <c r="BG20" s="136" t="s">
        <v>437</v>
      </c>
      <c r="BH20" s="132" t="s">
        <v>2123</v>
      </c>
      <c r="BI20" s="127" t="s">
        <v>100</v>
      </c>
      <c r="BJ20" s="144">
        <v>46150</v>
      </c>
      <c r="BK20" s="128" t="s">
        <v>103</v>
      </c>
      <c r="BL20" s="127" t="s">
        <v>108</v>
      </c>
      <c r="BM20" s="129" t="s">
        <v>181</v>
      </c>
      <c r="BN20" s="128" t="s">
        <v>223</v>
      </c>
      <c r="BO20" s="128"/>
      <c r="BP20" s="130"/>
      <c r="BQ20" s="142" t="s">
        <v>2204</v>
      </c>
    </row>
    <row r="21" spans="1:69" ht="23" hidden="1" x14ac:dyDescent="0.35">
      <c r="A21" s="131">
        <v>17</v>
      </c>
      <c r="B21" s="136" t="s">
        <v>253</v>
      </c>
      <c r="C21" s="136" t="s">
        <v>265</v>
      </c>
      <c r="D21" s="136" t="s">
        <v>258</v>
      </c>
      <c r="E21" s="136" t="s">
        <v>259</v>
      </c>
      <c r="F21" s="136" t="s">
        <v>259</v>
      </c>
      <c r="G21" s="136" t="s">
        <v>261</v>
      </c>
      <c r="H21" s="136" t="s">
        <v>266</v>
      </c>
      <c r="I21" s="136">
        <v>35557</v>
      </c>
      <c r="J21" s="136" t="s">
        <v>267</v>
      </c>
      <c r="K21" s="136">
        <v>35557</v>
      </c>
      <c r="L21" s="136" t="s">
        <v>268</v>
      </c>
      <c r="M21" s="136" t="s">
        <v>269</v>
      </c>
      <c r="N21" s="136">
        <v>53232</v>
      </c>
      <c r="O21" s="136" t="s">
        <v>270</v>
      </c>
      <c r="P21" s="136">
        <v>78225</v>
      </c>
      <c r="Q21" s="136" t="s">
        <v>280</v>
      </c>
      <c r="R21" s="136" t="s">
        <v>293</v>
      </c>
      <c r="S21" s="136" t="s">
        <v>319</v>
      </c>
      <c r="T21" s="136" t="s">
        <v>319</v>
      </c>
      <c r="U21" s="136" t="s">
        <v>274</v>
      </c>
      <c r="V21" s="136" t="s">
        <v>275</v>
      </c>
      <c r="W21" s="136">
        <v>0</v>
      </c>
      <c r="X21" s="136" t="s">
        <v>276</v>
      </c>
      <c r="Y21" s="136">
        <v>29614086</v>
      </c>
      <c r="Z21" s="136" t="s">
        <v>320</v>
      </c>
      <c r="AA21" s="136" t="s">
        <v>391</v>
      </c>
      <c r="AB21" s="137">
        <v>81101</v>
      </c>
      <c r="AC21" s="136" t="s">
        <v>335</v>
      </c>
      <c r="AD21" s="136">
        <v>24</v>
      </c>
      <c r="AE21" s="136" t="s">
        <v>392</v>
      </c>
      <c r="AF21" s="136" t="s">
        <v>393</v>
      </c>
      <c r="AG21" s="136" t="s">
        <v>394</v>
      </c>
      <c r="AH21" s="136" t="s">
        <v>339</v>
      </c>
      <c r="AI21" s="136" t="s">
        <v>391</v>
      </c>
      <c r="AJ21" s="137">
        <v>4200</v>
      </c>
      <c r="AK21" s="137">
        <v>4200</v>
      </c>
      <c r="AL21" s="136" t="s">
        <v>340</v>
      </c>
      <c r="AM21" s="137">
        <v>7809.4</v>
      </c>
      <c r="AN21" s="137">
        <v>1761.75</v>
      </c>
      <c r="AO21" s="137">
        <v>9571.15</v>
      </c>
      <c r="AP21" s="137">
        <v>75591.92</v>
      </c>
      <c r="AQ21" s="137">
        <v>15926.28</v>
      </c>
      <c r="AR21" s="137">
        <v>91518.2</v>
      </c>
      <c r="AS21" s="137">
        <v>75592.600000000006</v>
      </c>
      <c r="AT21" s="137">
        <v>15926.28</v>
      </c>
      <c r="AU21" s="137">
        <v>91518.88</v>
      </c>
      <c r="AV21" s="136">
        <v>56</v>
      </c>
      <c r="AW21" s="136"/>
      <c r="AX21" s="136"/>
      <c r="AY21" s="136"/>
      <c r="AZ21" s="136"/>
      <c r="BA21" s="136"/>
      <c r="BB21" s="136" t="s">
        <v>341</v>
      </c>
      <c r="BC21" s="136" t="s">
        <v>342</v>
      </c>
      <c r="BD21" s="136" t="s">
        <v>395</v>
      </c>
      <c r="BE21" s="137">
        <v>81101</v>
      </c>
      <c r="BF21" s="136" t="s">
        <v>319</v>
      </c>
      <c r="BG21" s="136" t="s">
        <v>438</v>
      </c>
      <c r="BH21" s="132" t="s">
        <v>2123</v>
      </c>
      <c r="BI21" s="127" t="s">
        <v>100</v>
      </c>
      <c r="BJ21" s="144">
        <v>46150</v>
      </c>
      <c r="BK21" s="128" t="s">
        <v>103</v>
      </c>
      <c r="BL21" s="127" t="s">
        <v>108</v>
      </c>
      <c r="BM21" s="129" t="s">
        <v>181</v>
      </c>
      <c r="BN21" s="128" t="s">
        <v>223</v>
      </c>
      <c r="BO21" s="128"/>
      <c r="BP21" s="130"/>
      <c r="BQ21" s="142" t="s">
        <v>2204</v>
      </c>
    </row>
    <row r="22" spans="1:69" ht="23" hidden="1" x14ac:dyDescent="0.35">
      <c r="A22" s="131">
        <v>18</v>
      </c>
      <c r="B22" s="136" t="s">
        <v>253</v>
      </c>
      <c r="C22" s="136" t="s">
        <v>265</v>
      </c>
      <c r="D22" s="136" t="s">
        <v>258</v>
      </c>
      <c r="E22" s="136" t="s">
        <v>259</v>
      </c>
      <c r="F22" s="136" t="s">
        <v>259</v>
      </c>
      <c r="G22" s="136" t="s">
        <v>261</v>
      </c>
      <c r="H22" s="136" t="s">
        <v>266</v>
      </c>
      <c r="I22" s="136">
        <v>35557</v>
      </c>
      <c r="J22" s="136" t="s">
        <v>267</v>
      </c>
      <c r="K22" s="136">
        <v>35557</v>
      </c>
      <c r="L22" s="136" t="s">
        <v>268</v>
      </c>
      <c r="M22" s="136" t="s">
        <v>269</v>
      </c>
      <c r="N22" s="136">
        <v>53232</v>
      </c>
      <c r="O22" s="136" t="s">
        <v>270</v>
      </c>
      <c r="P22" s="136">
        <v>78225</v>
      </c>
      <c r="Q22" s="136" t="s">
        <v>280</v>
      </c>
      <c r="R22" s="136" t="s">
        <v>293</v>
      </c>
      <c r="S22" s="136" t="s">
        <v>285</v>
      </c>
      <c r="T22" s="136" t="s">
        <v>285</v>
      </c>
      <c r="U22" s="136" t="s">
        <v>274</v>
      </c>
      <c r="V22" s="136" t="s">
        <v>275</v>
      </c>
      <c r="W22" s="136">
        <v>0</v>
      </c>
      <c r="X22" s="136" t="s">
        <v>276</v>
      </c>
      <c r="Y22" s="136">
        <v>30455249</v>
      </c>
      <c r="Z22" s="136" t="s">
        <v>286</v>
      </c>
      <c r="AA22" s="136" t="s">
        <v>396</v>
      </c>
      <c r="AB22" s="137">
        <v>51860</v>
      </c>
      <c r="AC22" s="136" t="s">
        <v>335</v>
      </c>
      <c r="AD22" s="136">
        <v>24</v>
      </c>
      <c r="AE22" s="136" t="s">
        <v>378</v>
      </c>
      <c r="AF22" s="136" t="s">
        <v>354</v>
      </c>
      <c r="AG22" s="136" t="s">
        <v>355</v>
      </c>
      <c r="AH22" s="136" t="s">
        <v>351</v>
      </c>
      <c r="AI22" s="136" t="s">
        <v>396</v>
      </c>
      <c r="AJ22" s="137">
        <v>2700</v>
      </c>
      <c r="AK22" s="137">
        <v>2700</v>
      </c>
      <c r="AL22" s="136" t="s">
        <v>340</v>
      </c>
      <c r="AM22" s="137">
        <v>36484.57</v>
      </c>
      <c r="AN22" s="137">
        <v>6068.46</v>
      </c>
      <c r="AO22" s="137">
        <v>42553.03</v>
      </c>
      <c r="AP22" s="137">
        <v>15375.43</v>
      </c>
      <c r="AQ22" s="137">
        <v>950.15</v>
      </c>
      <c r="AR22" s="137">
        <v>16325.58</v>
      </c>
      <c r="AS22" s="137">
        <v>15375.43</v>
      </c>
      <c r="AT22" s="137">
        <v>950.15</v>
      </c>
      <c r="AU22" s="137">
        <v>16325.58</v>
      </c>
      <c r="AV22" s="136">
        <v>56</v>
      </c>
      <c r="AW22" s="136"/>
      <c r="AX22" s="136"/>
      <c r="AY22" s="136"/>
      <c r="AZ22" s="136"/>
      <c r="BA22" s="136"/>
      <c r="BB22" s="136" t="s">
        <v>341</v>
      </c>
      <c r="BC22" s="136" t="s">
        <v>342</v>
      </c>
      <c r="BD22" s="136"/>
      <c r="BE22" s="137">
        <v>0</v>
      </c>
      <c r="BF22" s="136" t="s">
        <v>285</v>
      </c>
      <c r="BG22" s="136" t="s">
        <v>425</v>
      </c>
      <c r="BH22" s="132" t="s">
        <v>2123</v>
      </c>
      <c r="BI22" s="127" t="s">
        <v>100</v>
      </c>
      <c r="BJ22" s="144">
        <v>46150</v>
      </c>
      <c r="BK22" s="128" t="s">
        <v>103</v>
      </c>
      <c r="BL22" s="127" t="s">
        <v>108</v>
      </c>
      <c r="BM22" s="129" t="s">
        <v>181</v>
      </c>
      <c r="BN22" s="128" t="s">
        <v>223</v>
      </c>
      <c r="BO22" s="128"/>
      <c r="BP22" s="130"/>
      <c r="BQ22" s="142" t="s">
        <v>2204</v>
      </c>
    </row>
    <row r="23" spans="1:69" ht="23" hidden="1" x14ac:dyDescent="0.35">
      <c r="A23" s="131">
        <v>19</v>
      </c>
      <c r="B23" s="136" t="s">
        <v>253</v>
      </c>
      <c r="C23" s="136" t="s">
        <v>265</v>
      </c>
      <c r="D23" s="136" t="s">
        <v>258</v>
      </c>
      <c r="E23" s="136" t="s">
        <v>259</v>
      </c>
      <c r="F23" s="136" t="s">
        <v>259</v>
      </c>
      <c r="G23" s="136" t="s">
        <v>261</v>
      </c>
      <c r="H23" s="136" t="s">
        <v>266</v>
      </c>
      <c r="I23" s="136">
        <v>35557</v>
      </c>
      <c r="J23" s="136" t="s">
        <v>267</v>
      </c>
      <c r="K23" s="136">
        <v>35557</v>
      </c>
      <c r="L23" s="136" t="s">
        <v>268</v>
      </c>
      <c r="M23" s="136" t="s">
        <v>269</v>
      </c>
      <c r="N23" s="136">
        <v>53232</v>
      </c>
      <c r="O23" s="136" t="s">
        <v>270</v>
      </c>
      <c r="P23" s="136">
        <v>78299</v>
      </c>
      <c r="Q23" s="136" t="s">
        <v>292</v>
      </c>
      <c r="R23" s="136" t="s">
        <v>321</v>
      </c>
      <c r="S23" s="136" t="s">
        <v>309</v>
      </c>
      <c r="T23" s="136" t="s">
        <v>309</v>
      </c>
      <c r="U23" s="136" t="s">
        <v>295</v>
      </c>
      <c r="V23" s="136" t="s">
        <v>275</v>
      </c>
      <c r="W23" s="136">
        <v>0</v>
      </c>
      <c r="X23" s="136" t="s">
        <v>276</v>
      </c>
      <c r="Y23" s="136">
        <v>348068166</v>
      </c>
      <c r="Z23" s="136" t="s">
        <v>310</v>
      </c>
      <c r="AA23" s="136" t="s">
        <v>397</v>
      </c>
      <c r="AB23" s="137">
        <v>19832</v>
      </c>
      <c r="AC23" s="136" t="s">
        <v>335</v>
      </c>
      <c r="AD23" s="136">
        <v>18</v>
      </c>
      <c r="AE23" s="136" t="s">
        <v>398</v>
      </c>
      <c r="AF23" s="136" t="s">
        <v>383</v>
      </c>
      <c r="AG23" s="136" t="s">
        <v>384</v>
      </c>
      <c r="AH23" s="136" t="s">
        <v>339</v>
      </c>
      <c r="AI23" s="136" t="s">
        <v>399</v>
      </c>
      <c r="AJ23" s="137">
        <v>1353</v>
      </c>
      <c r="AK23" s="137">
        <v>1300</v>
      </c>
      <c r="AL23" s="136" t="s">
        <v>400</v>
      </c>
      <c r="AM23" s="137">
        <v>1824.95</v>
      </c>
      <c r="AN23" s="137">
        <v>828.05</v>
      </c>
      <c r="AO23" s="137">
        <v>2653</v>
      </c>
      <c r="AP23" s="137">
        <v>18007.05</v>
      </c>
      <c r="AQ23" s="137">
        <v>2792.95</v>
      </c>
      <c r="AR23" s="137">
        <v>20800</v>
      </c>
      <c r="AS23" s="137">
        <v>18007.05</v>
      </c>
      <c r="AT23" s="137">
        <v>2792.95</v>
      </c>
      <c r="AU23" s="137">
        <v>20800</v>
      </c>
      <c r="AV23" s="136">
        <v>47</v>
      </c>
      <c r="AW23" s="136"/>
      <c r="AX23" s="136"/>
      <c r="AY23" s="136"/>
      <c r="AZ23" s="136"/>
      <c r="BA23" s="136"/>
      <c r="BB23" s="136" t="s">
        <v>341</v>
      </c>
      <c r="BC23" s="136" t="s">
        <v>342</v>
      </c>
      <c r="BD23" s="136"/>
      <c r="BE23" s="137">
        <v>0</v>
      </c>
      <c r="BF23" s="136" t="s">
        <v>309</v>
      </c>
      <c r="BG23" s="136" t="s">
        <v>433</v>
      </c>
      <c r="BH23" s="132" t="s">
        <v>2123</v>
      </c>
      <c r="BI23" s="127" t="s">
        <v>100</v>
      </c>
      <c r="BJ23" s="144">
        <v>46150</v>
      </c>
      <c r="BK23" s="128" t="s">
        <v>103</v>
      </c>
      <c r="BL23" s="127" t="s">
        <v>108</v>
      </c>
      <c r="BM23" s="129" t="s">
        <v>181</v>
      </c>
      <c r="BN23" s="128" t="s">
        <v>223</v>
      </c>
      <c r="BO23" s="128"/>
      <c r="BP23" s="130"/>
      <c r="BQ23" s="142" t="s">
        <v>2204</v>
      </c>
    </row>
    <row r="24" spans="1:69" ht="23" hidden="1" x14ac:dyDescent="0.35">
      <c r="A24" s="131">
        <v>20</v>
      </c>
      <c r="B24" s="136" t="s">
        <v>253</v>
      </c>
      <c r="C24" s="136" t="s">
        <v>265</v>
      </c>
      <c r="D24" s="136" t="s">
        <v>258</v>
      </c>
      <c r="E24" s="136" t="s">
        <v>259</v>
      </c>
      <c r="F24" s="136" t="s">
        <v>259</v>
      </c>
      <c r="G24" s="136" t="s">
        <v>261</v>
      </c>
      <c r="H24" s="136" t="s">
        <v>266</v>
      </c>
      <c r="I24" s="136">
        <v>35557</v>
      </c>
      <c r="J24" s="136" t="s">
        <v>267</v>
      </c>
      <c r="K24" s="136">
        <v>35557</v>
      </c>
      <c r="L24" s="136" t="s">
        <v>268</v>
      </c>
      <c r="M24" s="136" t="s">
        <v>269</v>
      </c>
      <c r="N24" s="136">
        <v>53232</v>
      </c>
      <c r="O24" s="136" t="s">
        <v>270</v>
      </c>
      <c r="P24" s="136">
        <v>78250</v>
      </c>
      <c r="Q24" s="136" t="s">
        <v>297</v>
      </c>
      <c r="R24" s="136" t="s">
        <v>322</v>
      </c>
      <c r="S24" s="136" t="s">
        <v>323</v>
      </c>
      <c r="T24" s="136" t="s">
        <v>323</v>
      </c>
      <c r="U24" s="136" t="s">
        <v>282</v>
      </c>
      <c r="V24" s="136" t="s">
        <v>275</v>
      </c>
      <c r="W24" s="136">
        <v>541</v>
      </c>
      <c r="X24" s="136" t="s">
        <v>324</v>
      </c>
      <c r="Y24" s="136">
        <v>352606667</v>
      </c>
      <c r="Z24" s="136" t="s">
        <v>325</v>
      </c>
      <c r="AA24" s="136" t="s">
        <v>401</v>
      </c>
      <c r="AB24" s="137">
        <v>42000</v>
      </c>
      <c r="AC24" s="136" t="s">
        <v>335</v>
      </c>
      <c r="AD24" s="136">
        <v>24</v>
      </c>
      <c r="AE24" s="136" t="s">
        <v>362</v>
      </c>
      <c r="AF24" s="136" t="s">
        <v>402</v>
      </c>
      <c r="AG24" s="136" t="s">
        <v>403</v>
      </c>
      <c r="AH24" s="136" t="s">
        <v>404</v>
      </c>
      <c r="AI24" s="136" t="s">
        <v>405</v>
      </c>
      <c r="AJ24" s="137">
        <v>2240</v>
      </c>
      <c r="AK24" s="137">
        <v>2240</v>
      </c>
      <c r="AL24" s="136" t="s">
        <v>406</v>
      </c>
      <c r="AM24" s="137">
        <v>16683.91</v>
      </c>
      <c r="AN24" s="137">
        <v>8976.09</v>
      </c>
      <c r="AO24" s="137">
        <v>25660</v>
      </c>
      <c r="AP24" s="137">
        <v>25316.09</v>
      </c>
      <c r="AQ24" s="137">
        <v>3448.91</v>
      </c>
      <c r="AR24" s="137">
        <v>28765</v>
      </c>
      <c r="AS24" s="137">
        <v>25316.09</v>
      </c>
      <c r="AT24" s="137">
        <v>3448.91</v>
      </c>
      <c r="AU24" s="137">
        <v>28765</v>
      </c>
      <c r="AV24" s="136">
        <v>32</v>
      </c>
      <c r="AW24" s="136"/>
      <c r="AX24" s="136"/>
      <c r="AY24" s="136"/>
      <c r="AZ24" s="136"/>
      <c r="BA24" s="136"/>
      <c r="BB24" s="136" t="s">
        <v>341</v>
      </c>
      <c r="BC24" s="136" t="s">
        <v>342</v>
      </c>
      <c r="BD24" s="136" t="s">
        <v>407</v>
      </c>
      <c r="BE24" s="137">
        <v>42000</v>
      </c>
      <c r="BF24" s="136" t="s">
        <v>323</v>
      </c>
      <c r="BG24" s="136" t="s">
        <v>439</v>
      </c>
      <c r="BH24" s="132" t="s">
        <v>2123</v>
      </c>
      <c r="BI24" s="127" t="s">
        <v>100</v>
      </c>
      <c r="BJ24" s="144">
        <v>46150</v>
      </c>
      <c r="BK24" s="128" t="s">
        <v>103</v>
      </c>
      <c r="BL24" s="127" t="s">
        <v>108</v>
      </c>
      <c r="BM24" s="129" t="s">
        <v>181</v>
      </c>
      <c r="BN24" s="128" t="s">
        <v>223</v>
      </c>
      <c r="BO24" s="128"/>
      <c r="BP24" s="130"/>
      <c r="BQ24" s="142" t="s">
        <v>2204</v>
      </c>
    </row>
    <row r="25" spans="1:69" ht="39" x14ac:dyDescent="0.35">
      <c r="A25" s="131">
        <v>21</v>
      </c>
      <c r="B25" s="136" t="s">
        <v>253</v>
      </c>
      <c r="C25" s="136" t="s">
        <v>265</v>
      </c>
      <c r="D25" s="136" t="s">
        <v>258</v>
      </c>
      <c r="E25" s="136" t="s">
        <v>259</v>
      </c>
      <c r="F25" s="136" t="s">
        <v>259</v>
      </c>
      <c r="G25" s="136" t="s">
        <v>261</v>
      </c>
      <c r="H25" s="136" t="s">
        <v>266</v>
      </c>
      <c r="I25" s="136">
        <v>35557</v>
      </c>
      <c r="J25" s="136" t="s">
        <v>267</v>
      </c>
      <c r="K25" s="136">
        <v>35557</v>
      </c>
      <c r="L25" s="136" t="s">
        <v>268</v>
      </c>
      <c r="M25" s="136" t="s">
        <v>269</v>
      </c>
      <c r="N25" s="136">
        <v>53232</v>
      </c>
      <c r="O25" s="136" t="s">
        <v>270</v>
      </c>
      <c r="P25" s="136">
        <v>78022</v>
      </c>
      <c r="Q25" s="136" t="s">
        <v>271</v>
      </c>
      <c r="R25" s="136" t="s">
        <v>322</v>
      </c>
      <c r="S25" s="136" t="s">
        <v>326</v>
      </c>
      <c r="T25" s="136" t="s">
        <v>326</v>
      </c>
      <c r="U25" s="136" t="s">
        <v>282</v>
      </c>
      <c r="V25" s="136" t="s">
        <v>275</v>
      </c>
      <c r="W25" s="136">
        <v>541</v>
      </c>
      <c r="X25" s="136" t="s">
        <v>276</v>
      </c>
      <c r="Y25" s="136">
        <v>352833627</v>
      </c>
      <c r="Z25" s="136" t="s">
        <v>327</v>
      </c>
      <c r="AA25" s="136" t="s">
        <v>408</v>
      </c>
      <c r="AB25" s="137">
        <v>63000</v>
      </c>
      <c r="AC25" s="136" t="s">
        <v>335</v>
      </c>
      <c r="AD25" s="136">
        <v>24</v>
      </c>
      <c r="AE25" s="136" t="s">
        <v>392</v>
      </c>
      <c r="AF25" s="136" t="s">
        <v>380</v>
      </c>
      <c r="AG25" s="136" t="s">
        <v>355</v>
      </c>
      <c r="AH25" s="136" t="s">
        <v>339</v>
      </c>
      <c r="AI25" s="136" t="s">
        <v>409</v>
      </c>
      <c r="AJ25" s="137">
        <v>3360</v>
      </c>
      <c r="AK25" s="137">
        <v>3360</v>
      </c>
      <c r="AL25" s="136" t="s">
        <v>410</v>
      </c>
      <c r="AM25" s="137">
        <v>35369.379999999997</v>
      </c>
      <c r="AN25" s="137">
        <v>17030.62</v>
      </c>
      <c r="AO25" s="137">
        <v>52400</v>
      </c>
      <c r="AP25" s="137">
        <v>27630.62</v>
      </c>
      <c r="AQ25" s="137">
        <v>2602.1</v>
      </c>
      <c r="AR25" s="137">
        <v>30232.720000000001</v>
      </c>
      <c r="AS25" s="137">
        <v>27630.62</v>
      </c>
      <c r="AT25" s="137">
        <v>2602.1</v>
      </c>
      <c r="AU25" s="137">
        <v>30232.720000000001</v>
      </c>
      <c r="AV25" s="136">
        <v>31</v>
      </c>
      <c r="AW25" s="136"/>
      <c r="AX25" s="136"/>
      <c r="AY25" s="136"/>
      <c r="AZ25" s="136"/>
      <c r="BA25" s="136"/>
      <c r="BB25" s="136" t="s">
        <v>341</v>
      </c>
      <c r="BC25" s="136" t="s">
        <v>342</v>
      </c>
      <c r="BD25" s="136" t="s">
        <v>411</v>
      </c>
      <c r="BE25" s="137">
        <v>63000</v>
      </c>
      <c r="BF25" s="136" t="s">
        <v>326</v>
      </c>
      <c r="BG25" s="136" t="s">
        <v>440</v>
      </c>
      <c r="BH25" s="132" t="s">
        <v>2123</v>
      </c>
      <c r="BI25" s="127" t="s">
        <v>100</v>
      </c>
      <c r="BJ25" s="144">
        <v>46150</v>
      </c>
      <c r="BK25" s="128" t="s">
        <v>103</v>
      </c>
      <c r="BL25" s="127" t="s">
        <v>108</v>
      </c>
      <c r="BM25" s="129" t="s">
        <v>180</v>
      </c>
      <c r="BN25" s="128" t="s">
        <v>221</v>
      </c>
      <c r="BO25" s="128">
        <v>28141</v>
      </c>
      <c r="BP25" s="130" t="s">
        <v>182</v>
      </c>
      <c r="BQ25" s="69" t="s">
        <v>2429</v>
      </c>
    </row>
    <row r="26" spans="1:69" ht="23" hidden="1" x14ac:dyDescent="0.35">
      <c r="A26" s="131">
        <v>22</v>
      </c>
      <c r="B26" s="136" t="s">
        <v>253</v>
      </c>
      <c r="C26" s="136" t="s">
        <v>265</v>
      </c>
      <c r="D26" s="136" t="s">
        <v>258</v>
      </c>
      <c r="E26" s="136" t="s">
        <v>259</v>
      </c>
      <c r="F26" s="136" t="s">
        <v>259</v>
      </c>
      <c r="G26" s="136" t="s">
        <v>261</v>
      </c>
      <c r="H26" s="136" t="s">
        <v>266</v>
      </c>
      <c r="I26" s="136">
        <v>35557</v>
      </c>
      <c r="J26" s="136" t="s">
        <v>267</v>
      </c>
      <c r="K26" s="136">
        <v>35557</v>
      </c>
      <c r="L26" s="136" t="s">
        <v>268</v>
      </c>
      <c r="M26" s="136" t="s">
        <v>269</v>
      </c>
      <c r="N26" s="136">
        <v>53232</v>
      </c>
      <c r="O26" s="136" t="s">
        <v>270</v>
      </c>
      <c r="P26" s="136">
        <v>78022</v>
      </c>
      <c r="Q26" s="136" t="s">
        <v>271</v>
      </c>
      <c r="R26" s="136" t="s">
        <v>322</v>
      </c>
      <c r="S26" s="136" t="s">
        <v>328</v>
      </c>
      <c r="T26" s="136" t="s">
        <v>328</v>
      </c>
      <c r="U26" s="136" t="s">
        <v>282</v>
      </c>
      <c r="V26" s="136" t="s">
        <v>275</v>
      </c>
      <c r="W26" s="136">
        <v>0</v>
      </c>
      <c r="X26" s="136" t="s">
        <v>329</v>
      </c>
      <c r="Y26" s="136">
        <v>354184133</v>
      </c>
      <c r="Z26" s="136" t="s">
        <v>330</v>
      </c>
      <c r="AA26" s="136" t="s">
        <v>412</v>
      </c>
      <c r="AB26" s="137">
        <v>52000</v>
      </c>
      <c r="AC26" s="136" t="s">
        <v>335</v>
      </c>
      <c r="AD26" s="136">
        <v>24</v>
      </c>
      <c r="AE26" s="136" t="s">
        <v>392</v>
      </c>
      <c r="AF26" s="136" t="s">
        <v>413</v>
      </c>
      <c r="AG26" s="136" t="s">
        <v>414</v>
      </c>
      <c r="AH26" s="136" t="s">
        <v>368</v>
      </c>
      <c r="AI26" s="136" t="s">
        <v>415</v>
      </c>
      <c r="AJ26" s="137">
        <v>2780</v>
      </c>
      <c r="AK26" s="137">
        <v>2780</v>
      </c>
      <c r="AL26" s="136" t="s">
        <v>416</v>
      </c>
      <c r="AM26" s="137">
        <v>10256.719999999999</v>
      </c>
      <c r="AN26" s="137">
        <v>6423.28</v>
      </c>
      <c r="AO26" s="137">
        <v>16680</v>
      </c>
      <c r="AP26" s="137">
        <v>41743.279999999999</v>
      </c>
      <c r="AQ26" s="137">
        <v>8911.7199999999993</v>
      </c>
      <c r="AR26" s="137">
        <v>50655</v>
      </c>
      <c r="AS26" s="137">
        <v>41743.279999999999</v>
      </c>
      <c r="AT26" s="137">
        <v>8911.7199999999993</v>
      </c>
      <c r="AU26" s="137">
        <v>50655</v>
      </c>
      <c r="AV26" s="136">
        <v>28</v>
      </c>
      <c r="AW26" s="136"/>
      <c r="AX26" s="136"/>
      <c r="AY26" s="136"/>
      <c r="AZ26" s="136"/>
      <c r="BA26" s="136"/>
      <c r="BB26" s="136" t="s">
        <v>341</v>
      </c>
      <c r="BC26" s="136" t="s">
        <v>342</v>
      </c>
      <c r="BD26" s="136" t="s">
        <v>407</v>
      </c>
      <c r="BE26" s="137">
        <v>52000</v>
      </c>
      <c r="BF26" s="136" t="s">
        <v>328</v>
      </c>
      <c r="BG26" s="136" t="s">
        <v>441</v>
      </c>
      <c r="BH26" s="132" t="s">
        <v>2123</v>
      </c>
      <c r="BI26" s="127" t="s">
        <v>100</v>
      </c>
      <c r="BJ26" s="144">
        <v>46150</v>
      </c>
      <c r="BK26" s="128" t="s">
        <v>103</v>
      </c>
      <c r="BL26" s="127" t="s">
        <v>108</v>
      </c>
      <c r="BM26" s="129" t="s">
        <v>181</v>
      </c>
      <c r="BN26" s="128" t="s">
        <v>223</v>
      </c>
      <c r="BO26" s="128"/>
      <c r="BP26" s="130"/>
      <c r="BQ26" s="142" t="s">
        <v>2204</v>
      </c>
    </row>
    <row r="27" spans="1:69" ht="72.5" x14ac:dyDescent="0.35">
      <c r="A27" s="131">
        <v>23</v>
      </c>
      <c r="B27" s="136" t="s">
        <v>253</v>
      </c>
      <c r="C27" s="136" t="s">
        <v>265</v>
      </c>
      <c r="D27" s="136" t="s">
        <v>258</v>
      </c>
      <c r="E27" s="136" t="s">
        <v>259</v>
      </c>
      <c r="F27" s="136" t="s">
        <v>259</v>
      </c>
      <c r="G27" s="136" t="s">
        <v>261</v>
      </c>
      <c r="H27" s="136" t="s">
        <v>266</v>
      </c>
      <c r="I27" s="136">
        <v>35557</v>
      </c>
      <c r="J27" s="136" t="s">
        <v>267</v>
      </c>
      <c r="K27" s="136">
        <v>35557</v>
      </c>
      <c r="L27" s="136" t="s">
        <v>268</v>
      </c>
      <c r="M27" s="136" t="s">
        <v>269</v>
      </c>
      <c r="N27" s="136">
        <v>53232</v>
      </c>
      <c r="O27" s="136" t="s">
        <v>270</v>
      </c>
      <c r="P27" s="136">
        <v>78299</v>
      </c>
      <c r="Q27" s="136" t="s">
        <v>292</v>
      </c>
      <c r="R27" s="136" t="s">
        <v>322</v>
      </c>
      <c r="S27" s="136" t="s">
        <v>331</v>
      </c>
      <c r="T27" s="136" t="s">
        <v>331</v>
      </c>
      <c r="U27" s="136" t="s">
        <v>282</v>
      </c>
      <c r="V27" s="136" t="s">
        <v>275</v>
      </c>
      <c r="W27" s="136">
        <v>0</v>
      </c>
      <c r="X27" s="136" t="s">
        <v>332</v>
      </c>
      <c r="Y27" s="136">
        <v>358829617</v>
      </c>
      <c r="Z27" s="136" t="s">
        <v>333</v>
      </c>
      <c r="AA27" s="136" t="s">
        <v>417</v>
      </c>
      <c r="AB27" s="137">
        <v>38000</v>
      </c>
      <c r="AC27" s="136" t="s">
        <v>335</v>
      </c>
      <c r="AD27" s="136">
        <v>24</v>
      </c>
      <c r="AE27" s="136" t="s">
        <v>336</v>
      </c>
      <c r="AF27" s="136" t="s">
        <v>418</v>
      </c>
      <c r="AG27" s="136" t="s">
        <v>419</v>
      </c>
      <c r="AH27" s="136" t="s">
        <v>404</v>
      </c>
      <c r="AI27" s="136" t="s">
        <v>420</v>
      </c>
      <c r="AJ27" s="137">
        <v>2020</v>
      </c>
      <c r="AK27" s="137">
        <v>2020</v>
      </c>
      <c r="AL27" s="136" t="s">
        <v>421</v>
      </c>
      <c r="AM27" s="137">
        <v>20981.41</v>
      </c>
      <c r="AN27" s="137">
        <v>9318.59</v>
      </c>
      <c r="AO27" s="137">
        <v>30300</v>
      </c>
      <c r="AP27" s="137">
        <v>17018.59</v>
      </c>
      <c r="AQ27" s="137">
        <v>1862.41</v>
      </c>
      <c r="AR27" s="137">
        <v>18881</v>
      </c>
      <c r="AS27" s="137">
        <v>3353.25</v>
      </c>
      <c r="AT27" s="137">
        <v>686.75</v>
      </c>
      <c r="AU27" s="137">
        <v>4040</v>
      </c>
      <c r="AV27" s="136">
        <v>17</v>
      </c>
      <c r="AW27" s="136"/>
      <c r="AX27" s="136"/>
      <c r="AY27" s="136"/>
      <c r="AZ27" s="136"/>
      <c r="BA27" s="136"/>
      <c r="BB27" s="136" t="s">
        <v>341</v>
      </c>
      <c r="BC27" s="136" t="s">
        <v>342</v>
      </c>
      <c r="BD27" s="136"/>
      <c r="BE27" s="137">
        <v>0</v>
      </c>
      <c r="BF27" s="136" t="s">
        <v>331</v>
      </c>
      <c r="BG27" s="136" t="s">
        <v>442</v>
      </c>
      <c r="BH27" s="132" t="s">
        <v>2123</v>
      </c>
      <c r="BI27" s="127" t="s">
        <v>100</v>
      </c>
      <c r="BJ27" s="144">
        <v>46150</v>
      </c>
      <c r="BK27" s="128" t="s">
        <v>103</v>
      </c>
      <c r="BL27" s="127" t="s">
        <v>108</v>
      </c>
      <c r="BM27" s="129" t="s">
        <v>180</v>
      </c>
      <c r="BN27" s="128" t="s">
        <v>221</v>
      </c>
      <c r="BO27" s="128">
        <v>15534</v>
      </c>
      <c r="BP27" s="130" t="s">
        <v>184</v>
      </c>
      <c r="BQ27" s="153" t="s">
        <v>2430</v>
      </c>
    </row>
    <row r="28" spans="1:69" ht="34.5" hidden="1" x14ac:dyDescent="0.35">
      <c r="A28" s="131">
        <v>24</v>
      </c>
      <c r="B28" s="136" t="s">
        <v>253</v>
      </c>
      <c r="C28" s="136" t="s">
        <v>265</v>
      </c>
      <c r="D28" s="136" t="s">
        <v>258</v>
      </c>
      <c r="E28" s="136" t="s">
        <v>259</v>
      </c>
      <c r="F28" s="136" t="s">
        <v>259</v>
      </c>
      <c r="G28" s="136" t="s">
        <v>261</v>
      </c>
      <c r="H28" s="136" t="s">
        <v>266</v>
      </c>
      <c r="I28" s="136">
        <v>35607</v>
      </c>
      <c r="J28" s="136" t="s">
        <v>443</v>
      </c>
      <c r="K28" s="136">
        <v>35607</v>
      </c>
      <c r="L28" s="136" t="s">
        <v>268</v>
      </c>
      <c r="M28" s="136" t="s">
        <v>269</v>
      </c>
      <c r="N28" s="136">
        <v>53302</v>
      </c>
      <c r="O28" s="136" t="s">
        <v>443</v>
      </c>
      <c r="P28" s="136">
        <v>690238</v>
      </c>
      <c r="Q28" s="136" t="s">
        <v>444</v>
      </c>
      <c r="R28" s="136" t="s">
        <v>272</v>
      </c>
      <c r="S28" s="136" t="s">
        <v>445</v>
      </c>
      <c r="T28" s="136" t="s">
        <v>445</v>
      </c>
      <c r="U28" s="136" t="s">
        <v>274</v>
      </c>
      <c r="V28" s="136" t="s">
        <v>275</v>
      </c>
      <c r="W28" s="136">
        <v>0</v>
      </c>
      <c r="X28" s="136" t="s">
        <v>276</v>
      </c>
      <c r="Y28" s="136">
        <v>17044218</v>
      </c>
      <c r="Z28" s="136" t="s">
        <v>446</v>
      </c>
      <c r="AA28" s="136" t="s">
        <v>475</v>
      </c>
      <c r="AB28" s="137">
        <v>51860</v>
      </c>
      <c r="AC28" s="136" t="s">
        <v>476</v>
      </c>
      <c r="AD28" s="136">
        <v>52</v>
      </c>
      <c r="AE28" s="136" t="s">
        <v>392</v>
      </c>
      <c r="AF28" s="136" t="s">
        <v>477</v>
      </c>
      <c r="AG28" s="136" t="s">
        <v>478</v>
      </c>
      <c r="AH28" s="136" t="s">
        <v>339</v>
      </c>
      <c r="AI28" s="136" t="s">
        <v>475</v>
      </c>
      <c r="AJ28" s="137">
        <v>1615</v>
      </c>
      <c r="AK28" s="137">
        <v>1615</v>
      </c>
      <c r="AL28" s="136" t="s">
        <v>340</v>
      </c>
      <c r="AM28" s="137">
        <v>51841.73</v>
      </c>
      <c r="AN28" s="137">
        <v>231.32</v>
      </c>
      <c r="AO28" s="137">
        <v>52073.05</v>
      </c>
      <c r="AP28" s="137">
        <v>208.58</v>
      </c>
      <c r="AQ28" s="137">
        <v>0</v>
      </c>
      <c r="AR28" s="137">
        <v>208.58</v>
      </c>
      <c r="AS28" s="137">
        <v>145.27000000000001</v>
      </c>
      <c r="AT28" s="137">
        <v>0</v>
      </c>
      <c r="AU28" s="137">
        <v>145.27000000000001</v>
      </c>
      <c r="AV28" s="136">
        <v>53</v>
      </c>
      <c r="AW28" s="136"/>
      <c r="AX28" s="136"/>
      <c r="AY28" s="136"/>
      <c r="AZ28" s="136"/>
      <c r="BA28" s="136"/>
      <c r="BB28" s="136" t="s">
        <v>341</v>
      </c>
      <c r="BC28" s="136" t="s">
        <v>342</v>
      </c>
      <c r="BD28" s="136" t="s">
        <v>479</v>
      </c>
      <c r="BE28" s="137">
        <v>51860</v>
      </c>
      <c r="BF28" s="136" t="s">
        <v>445</v>
      </c>
      <c r="BG28" s="136" t="s">
        <v>521</v>
      </c>
      <c r="BH28" s="132" t="s">
        <v>2123</v>
      </c>
      <c r="BI28" s="127" t="s">
        <v>100</v>
      </c>
      <c r="BJ28" s="144">
        <v>46150</v>
      </c>
      <c r="BK28" s="128" t="s">
        <v>104</v>
      </c>
      <c r="BL28" s="127" t="s">
        <v>119</v>
      </c>
      <c r="BM28" s="129" t="s">
        <v>181</v>
      </c>
      <c r="BN28" s="128" t="s">
        <v>222</v>
      </c>
      <c r="BO28" s="128"/>
      <c r="BP28" s="130"/>
      <c r="BQ28" s="142" t="s">
        <v>2202</v>
      </c>
    </row>
    <row r="29" spans="1:69" ht="34.5" hidden="1" x14ac:dyDescent="0.35">
      <c r="A29" s="131">
        <v>25</v>
      </c>
      <c r="B29" s="136" t="s">
        <v>253</v>
      </c>
      <c r="C29" s="136" t="s">
        <v>265</v>
      </c>
      <c r="D29" s="136" t="s">
        <v>258</v>
      </c>
      <c r="E29" s="136" t="s">
        <v>259</v>
      </c>
      <c r="F29" s="136" t="s">
        <v>259</v>
      </c>
      <c r="G29" s="136" t="s">
        <v>261</v>
      </c>
      <c r="H29" s="136" t="s">
        <v>266</v>
      </c>
      <c r="I29" s="136">
        <v>35607</v>
      </c>
      <c r="J29" s="136" t="s">
        <v>443</v>
      </c>
      <c r="K29" s="136">
        <v>35607</v>
      </c>
      <c r="L29" s="136" t="s">
        <v>268</v>
      </c>
      <c r="M29" s="136" t="s">
        <v>269</v>
      </c>
      <c r="N29" s="136">
        <v>53302</v>
      </c>
      <c r="O29" s="136" t="s">
        <v>443</v>
      </c>
      <c r="P29" s="136">
        <v>690238</v>
      </c>
      <c r="Q29" s="136" t="s">
        <v>444</v>
      </c>
      <c r="R29" s="136" t="s">
        <v>322</v>
      </c>
      <c r="S29" s="136" t="s">
        <v>447</v>
      </c>
      <c r="T29" s="136" t="s">
        <v>447</v>
      </c>
      <c r="U29" s="136" t="s">
        <v>448</v>
      </c>
      <c r="V29" s="136" t="s">
        <v>275</v>
      </c>
      <c r="W29" s="136">
        <v>541</v>
      </c>
      <c r="X29" s="136" t="s">
        <v>276</v>
      </c>
      <c r="Y29" s="136">
        <v>353594743</v>
      </c>
      <c r="Z29" s="136" t="s">
        <v>449</v>
      </c>
      <c r="AA29" s="136" t="s">
        <v>480</v>
      </c>
      <c r="AB29" s="137">
        <v>42000</v>
      </c>
      <c r="AC29" s="136" t="s">
        <v>476</v>
      </c>
      <c r="AD29" s="136">
        <v>24</v>
      </c>
      <c r="AE29" s="136" t="s">
        <v>362</v>
      </c>
      <c r="AF29" s="136" t="s">
        <v>481</v>
      </c>
      <c r="AG29" s="136" t="s">
        <v>482</v>
      </c>
      <c r="AH29" s="136" t="s">
        <v>404</v>
      </c>
      <c r="AI29" s="136" t="s">
        <v>483</v>
      </c>
      <c r="AJ29" s="137">
        <v>2240</v>
      </c>
      <c r="AK29" s="137">
        <v>2240</v>
      </c>
      <c r="AL29" s="136" t="s">
        <v>484</v>
      </c>
      <c r="AM29" s="137">
        <v>8601.59</v>
      </c>
      <c r="AN29" s="137">
        <v>4838.41</v>
      </c>
      <c r="AO29" s="137">
        <v>13440</v>
      </c>
      <c r="AP29" s="137">
        <v>33398.410000000003</v>
      </c>
      <c r="AQ29" s="137">
        <v>6969.59</v>
      </c>
      <c r="AR29" s="137">
        <v>40368</v>
      </c>
      <c r="AS29" s="137">
        <v>33398.410000000003</v>
      </c>
      <c r="AT29" s="137">
        <v>6969.59</v>
      </c>
      <c r="AU29" s="137">
        <v>40368</v>
      </c>
      <c r="AV29" s="136">
        <v>30</v>
      </c>
      <c r="AW29" s="136"/>
      <c r="AX29" s="136"/>
      <c r="AY29" s="136"/>
      <c r="AZ29" s="136"/>
      <c r="BA29" s="136"/>
      <c r="BB29" s="136" t="s">
        <v>341</v>
      </c>
      <c r="BC29" s="136" t="s">
        <v>342</v>
      </c>
      <c r="BD29" s="136"/>
      <c r="BE29" s="137">
        <v>0</v>
      </c>
      <c r="BF29" s="136" t="s">
        <v>447</v>
      </c>
      <c r="BG29" s="136" t="s">
        <v>522</v>
      </c>
      <c r="BH29" s="132" t="s">
        <v>2123</v>
      </c>
      <c r="BI29" s="127" t="s">
        <v>100</v>
      </c>
      <c r="BJ29" s="144">
        <v>46150</v>
      </c>
      <c r="BK29" s="128" t="s">
        <v>104</v>
      </c>
      <c r="BL29" s="127" t="s">
        <v>109</v>
      </c>
      <c r="BM29" s="129" t="s">
        <v>180</v>
      </c>
      <c r="BN29" s="128" t="s">
        <v>222</v>
      </c>
      <c r="BO29" s="128"/>
      <c r="BP29" s="130"/>
      <c r="BQ29" s="142" t="s">
        <v>2200</v>
      </c>
    </row>
    <row r="30" spans="1:69" ht="34.5" hidden="1" x14ac:dyDescent="0.35">
      <c r="A30" s="131">
        <v>26</v>
      </c>
      <c r="B30" s="136" t="s">
        <v>253</v>
      </c>
      <c r="C30" s="136" t="s">
        <v>265</v>
      </c>
      <c r="D30" s="136" t="s">
        <v>258</v>
      </c>
      <c r="E30" s="136" t="s">
        <v>259</v>
      </c>
      <c r="F30" s="136" t="s">
        <v>259</v>
      </c>
      <c r="G30" s="136" t="s">
        <v>261</v>
      </c>
      <c r="H30" s="136" t="s">
        <v>266</v>
      </c>
      <c r="I30" s="136">
        <v>35607</v>
      </c>
      <c r="J30" s="136" t="s">
        <v>443</v>
      </c>
      <c r="K30" s="136">
        <v>35607</v>
      </c>
      <c r="L30" s="136" t="s">
        <v>268</v>
      </c>
      <c r="M30" s="136" t="s">
        <v>269</v>
      </c>
      <c r="N30" s="136">
        <v>53302</v>
      </c>
      <c r="O30" s="136" t="s">
        <v>443</v>
      </c>
      <c r="P30" s="136">
        <v>690238</v>
      </c>
      <c r="Q30" s="136" t="s">
        <v>444</v>
      </c>
      <c r="R30" s="136" t="s">
        <v>322</v>
      </c>
      <c r="S30" s="136" t="s">
        <v>450</v>
      </c>
      <c r="T30" s="136" t="s">
        <v>450</v>
      </c>
      <c r="U30" s="136" t="s">
        <v>295</v>
      </c>
      <c r="V30" s="136" t="s">
        <v>275</v>
      </c>
      <c r="W30" s="136">
        <v>541</v>
      </c>
      <c r="X30" s="136" t="s">
        <v>451</v>
      </c>
      <c r="Y30" s="136">
        <v>353610844</v>
      </c>
      <c r="Z30" s="136" t="s">
        <v>452</v>
      </c>
      <c r="AA30" s="136" t="s">
        <v>480</v>
      </c>
      <c r="AB30" s="137">
        <v>42000</v>
      </c>
      <c r="AC30" s="136" t="s">
        <v>476</v>
      </c>
      <c r="AD30" s="136">
        <v>24</v>
      </c>
      <c r="AE30" s="136" t="s">
        <v>362</v>
      </c>
      <c r="AF30" s="136" t="s">
        <v>481</v>
      </c>
      <c r="AG30" s="136" t="s">
        <v>482</v>
      </c>
      <c r="AH30" s="136" t="s">
        <v>404</v>
      </c>
      <c r="AI30" s="136" t="s">
        <v>483</v>
      </c>
      <c r="AJ30" s="137">
        <v>2240</v>
      </c>
      <c r="AK30" s="137">
        <v>2240</v>
      </c>
      <c r="AL30" s="136" t="s">
        <v>485</v>
      </c>
      <c r="AM30" s="137">
        <v>8961.07</v>
      </c>
      <c r="AN30" s="137">
        <v>5478.93</v>
      </c>
      <c r="AO30" s="137">
        <v>14440</v>
      </c>
      <c r="AP30" s="137">
        <v>33038.93</v>
      </c>
      <c r="AQ30" s="137">
        <v>6329.07</v>
      </c>
      <c r="AR30" s="137">
        <v>39368</v>
      </c>
      <c r="AS30" s="137">
        <v>33038.93</v>
      </c>
      <c r="AT30" s="137">
        <v>6329.07</v>
      </c>
      <c r="AU30" s="137">
        <v>39368</v>
      </c>
      <c r="AV30" s="136">
        <v>30</v>
      </c>
      <c r="AW30" s="136"/>
      <c r="AX30" s="136"/>
      <c r="AY30" s="136"/>
      <c r="AZ30" s="136"/>
      <c r="BA30" s="136"/>
      <c r="BB30" s="136" t="s">
        <v>341</v>
      </c>
      <c r="BC30" s="136" t="s">
        <v>342</v>
      </c>
      <c r="BD30" s="136" t="s">
        <v>407</v>
      </c>
      <c r="BE30" s="137">
        <v>42000</v>
      </c>
      <c r="BF30" s="136" t="s">
        <v>450</v>
      </c>
      <c r="BG30" s="136" t="s">
        <v>523</v>
      </c>
      <c r="BH30" s="132" t="s">
        <v>2123</v>
      </c>
      <c r="BI30" s="127" t="s">
        <v>100</v>
      </c>
      <c r="BJ30" s="144">
        <v>46150</v>
      </c>
      <c r="BK30" s="128" t="s">
        <v>104</v>
      </c>
      <c r="BL30" s="127" t="s">
        <v>119</v>
      </c>
      <c r="BM30" s="129" t="s">
        <v>181</v>
      </c>
      <c r="BN30" s="128" t="s">
        <v>222</v>
      </c>
      <c r="BO30" s="128"/>
      <c r="BP30" s="130"/>
      <c r="BQ30" s="142" t="s">
        <v>2202</v>
      </c>
    </row>
    <row r="31" spans="1:69" ht="23" hidden="1" x14ac:dyDescent="0.35">
      <c r="A31" s="131">
        <v>27</v>
      </c>
      <c r="B31" s="136" t="s">
        <v>253</v>
      </c>
      <c r="C31" s="136" t="s">
        <v>265</v>
      </c>
      <c r="D31" s="136" t="s">
        <v>258</v>
      </c>
      <c r="E31" s="136" t="s">
        <v>259</v>
      </c>
      <c r="F31" s="136" t="s">
        <v>259</v>
      </c>
      <c r="G31" s="136" t="s">
        <v>261</v>
      </c>
      <c r="H31" s="136" t="s">
        <v>266</v>
      </c>
      <c r="I31" s="136">
        <v>35607</v>
      </c>
      <c r="J31" s="136" t="s">
        <v>443</v>
      </c>
      <c r="K31" s="136">
        <v>35607</v>
      </c>
      <c r="L31" s="136" t="s">
        <v>268</v>
      </c>
      <c r="M31" s="136" t="s">
        <v>269</v>
      </c>
      <c r="N31" s="136">
        <v>53302</v>
      </c>
      <c r="O31" s="136" t="s">
        <v>443</v>
      </c>
      <c r="P31" s="136">
        <v>698193</v>
      </c>
      <c r="Q31" s="136" t="s">
        <v>453</v>
      </c>
      <c r="R31" s="136" t="s">
        <v>322</v>
      </c>
      <c r="S31" s="136" t="s">
        <v>454</v>
      </c>
      <c r="T31" s="136" t="s">
        <v>454</v>
      </c>
      <c r="U31" s="136" t="s">
        <v>448</v>
      </c>
      <c r="V31" s="136" t="s">
        <v>275</v>
      </c>
      <c r="W31" s="136">
        <v>541</v>
      </c>
      <c r="X31" s="136" t="s">
        <v>276</v>
      </c>
      <c r="Y31" s="136">
        <v>353767054</v>
      </c>
      <c r="Z31" s="136" t="s">
        <v>455</v>
      </c>
      <c r="AA31" s="136" t="s">
        <v>486</v>
      </c>
      <c r="AB31" s="137">
        <v>42000</v>
      </c>
      <c r="AC31" s="136" t="s">
        <v>476</v>
      </c>
      <c r="AD31" s="136">
        <v>24</v>
      </c>
      <c r="AE31" s="136" t="s">
        <v>362</v>
      </c>
      <c r="AF31" s="136" t="s">
        <v>487</v>
      </c>
      <c r="AG31" s="136" t="s">
        <v>488</v>
      </c>
      <c r="AH31" s="136" t="s">
        <v>404</v>
      </c>
      <c r="AI31" s="136" t="s">
        <v>489</v>
      </c>
      <c r="AJ31" s="137">
        <v>2240</v>
      </c>
      <c r="AK31" s="137">
        <v>2240</v>
      </c>
      <c r="AL31" s="136" t="s">
        <v>490</v>
      </c>
      <c r="AM31" s="137">
        <v>6665.82</v>
      </c>
      <c r="AN31" s="137">
        <v>4534.18</v>
      </c>
      <c r="AO31" s="137">
        <v>11200</v>
      </c>
      <c r="AP31" s="137">
        <v>35334.18</v>
      </c>
      <c r="AQ31" s="137">
        <v>7891.82</v>
      </c>
      <c r="AR31" s="137">
        <v>43226</v>
      </c>
      <c r="AS31" s="137">
        <v>35334.18</v>
      </c>
      <c r="AT31" s="137">
        <v>7891.82</v>
      </c>
      <c r="AU31" s="137">
        <v>43226</v>
      </c>
      <c r="AV31" s="136">
        <v>29</v>
      </c>
      <c r="AW31" s="136"/>
      <c r="AX31" s="136"/>
      <c r="AY31" s="136"/>
      <c r="AZ31" s="136"/>
      <c r="BA31" s="136"/>
      <c r="BB31" s="136" t="s">
        <v>341</v>
      </c>
      <c r="BC31" s="136" t="s">
        <v>342</v>
      </c>
      <c r="BD31" s="136"/>
      <c r="BE31" s="137">
        <v>0</v>
      </c>
      <c r="BF31" s="136" t="s">
        <v>454</v>
      </c>
      <c r="BG31" s="136" t="s">
        <v>524</v>
      </c>
      <c r="BH31" s="132" t="s">
        <v>2123</v>
      </c>
      <c r="BI31" s="127" t="s">
        <v>100</v>
      </c>
      <c r="BJ31" s="144">
        <v>46150</v>
      </c>
      <c r="BK31" s="128" t="s">
        <v>104</v>
      </c>
      <c r="BL31" s="127" t="s">
        <v>119</v>
      </c>
      <c r="BM31" s="129" t="s">
        <v>181</v>
      </c>
      <c r="BN31" s="128" t="s">
        <v>222</v>
      </c>
      <c r="BO31" s="128"/>
      <c r="BP31" s="130"/>
      <c r="BQ31" s="142" t="s">
        <v>2202</v>
      </c>
    </row>
    <row r="32" spans="1:69" ht="23" hidden="1" x14ac:dyDescent="0.35">
      <c r="A32" s="131">
        <v>28</v>
      </c>
      <c r="B32" s="136" t="s">
        <v>253</v>
      </c>
      <c r="C32" s="136" t="s">
        <v>265</v>
      </c>
      <c r="D32" s="136" t="s">
        <v>258</v>
      </c>
      <c r="E32" s="136" t="s">
        <v>259</v>
      </c>
      <c r="F32" s="136" t="s">
        <v>259</v>
      </c>
      <c r="G32" s="136" t="s">
        <v>261</v>
      </c>
      <c r="H32" s="136" t="s">
        <v>266</v>
      </c>
      <c r="I32" s="136">
        <v>35607</v>
      </c>
      <c r="J32" s="136" t="s">
        <v>443</v>
      </c>
      <c r="K32" s="136">
        <v>35607</v>
      </c>
      <c r="L32" s="136" t="s">
        <v>268</v>
      </c>
      <c r="M32" s="136" t="s">
        <v>269</v>
      </c>
      <c r="N32" s="136">
        <v>53400</v>
      </c>
      <c r="O32" s="136" t="s">
        <v>456</v>
      </c>
      <c r="P32" s="136">
        <v>78296</v>
      </c>
      <c r="Q32" s="136" t="s">
        <v>457</v>
      </c>
      <c r="R32" s="136" t="s">
        <v>458</v>
      </c>
      <c r="S32" s="136" t="s">
        <v>459</v>
      </c>
      <c r="T32" s="136" t="s">
        <v>459</v>
      </c>
      <c r="U32" s="136" t="s">
        <v>448</v>
      </c>
      <c r="V32" s="136" t="s">
        <v>275</v>
      </c>
      <c r="W32" s="136">
        <v>0</v>
      </c>
      <c r="X32" s="136" t="s">
        <v>276</v>
      </c>
      <c r="Y32" s="136">
        <v>356166588</v>
      </c>
      <c r="Z32" s="136" t="s">
        <v>460</v>
      </c>
      <c r="AA32" s="136" t="s">
        <v>491</v>
      </c>
      <c r="AB32" s="137">
        <v>40000</v>
      </c>
      <c r="AC32" s="136" t="s">
        <v>476</v>
      </c>
      <c r="AD32" s="136">
        <v>18</v>
      </c>
      <c r="AE32" s="136" t="s">
        <v>398</v>
      </c>
      <c r="AF32" s="136" t="s">
        <v>492</v>
      </c>
      <c r="AG32" s="136" t="s">
        <v>493</v>
      </c>
      <c r="AH32" s="136" t="s">
        <v>404</v>
      </c>
      <c r="AI32" s="136" t="s">
        <v>494</v>
      </c>
      <c r="AJ32" s="137">
        <v>2690</v>
      </c>
      <c r="AK32" s="137">
        <v>2690</v>
      </c>
      <c r="AL32" s="136" t="s">
        <v>484</v>
      </c>
      <c r="AM32" s="137">
        <v>1621.51</v>
      </c>
      <c r="AN32" s="137">
        <v>1073.49</v>
      </c>
      <c r="AO32" s="137">
        <v>2695</v>
      </c>
      <c r="AP32" s="137">
        <v>38378.49</v>
      </c>
      <c r="AQ32" s="137">
        <v>7586.51</v>
      </c>
      <c r="AR32" s="137">
        <v>45965</v>
      </c>
      <c r="AS32" s="137">
        <v>38378.49</v>
      </c>
      <c r="AT32" s="137">
        <v>7586.51</v>
      </c>
      <c r="AU32" s="137">
        <v>45965</v>
      </c>
      <c r="AV32" s="136">
        <v>25</v>
      </c>
      <c r="AW32" s="136"/>
      <c r="AX32" s="136"/>
      <c r="AY32" s="136"/>
      <c r="AZ32" s="136"/>
      <c r="BA32" s="136"/>
      <c r="BB32" s="136" t="s">
        <v>341</v>
      </c>
      <c r="BC32" s="136" t="s">
        <v>342</v>
      </c>
      <c r="BD32" s="136" t="s">
        <v>407</v>
      </c>
      <c r="BE32" s="137">
        <v>40000</v>
      </c>
      <c r="BF32" s="136" t="s">
        <v>459</v>
      </c>
      <c r="BG32" s="136" t="s">
        <v>525</v>
      </c>
      <c r="BH32" s="132" t="s">
        <v>2123</v>
      </c>
      <c r="BI32" s="127" t="s">
        <v>100</v>
      </c>
      <c r="BJ32" s="144">
        <v>46150</v>
      </c>
      <c r="BK32" s="128" t="s">
        <v>104</v>
      </c>
      <c r="BL32" s="127" t="s">
        <v>119</v>
      </c>
      <c r="BM32" s="129" t="s">
        <v>181</v>
      </c>
      <c r="BN32" s="128" t="s">
        <v>222</v>
      </c>
      <c r="BO32" s="128"/>
      <c r="BP32" s="130"/>
      <c r="BQ32" s="142" t="s">
        <v>2202</v>
      </c>
    </row>
    <row r="33" spans="1:69" ht="34.5" hidden="1" x14ac:dyDescent="0.35">
      <c r="A33" s="131">
        <v>29</v>
      </c>
      <c r="B33" s="136" t="s">
        <v>253</v>
      </c>
      <c r="C33" s="136" t="s">
        <v>265</v>
      </c>
      <c r="D33" s="136" t="s">
        <v>258</v>
      </c>
      <c r="E33" s="136" t="s">
        <v>259</v>
      </c>
      <c r="F33" s="136" t="s">
        <v>259</v>
      </c>
      <c r="G33" s="136" t="s">
        <v>261</v>
      </c>
      <c r="H33" s="136" t="s">
        <v>266</v>
      </c>
      <c r="I33" s="136">
        <v>35607</v>
      </c>
      <c r="J33" s="136" t="s">
        <v>443</v>
      </c>
      <c r="K33" s="136">
        <v>35607</v>
      </c>
      <c r="L33" s="136" t="s">
        <v>268</v>
      </c>
      <c r="M33" s="136" t="s">
        <v>269</v>
      </c>
      <c r="N33" s="136">
        <v>53302</v>
      </c>
      <c r="O33" s="136" t="s">
        <v>443</v>
      </c>
      <c r="P33" s="136">
        <v>690238</v>
      </c>
      <c r="Q33" s="136" t="s">
        <v>444</v>
      </c>
      <c r="R33" s="136" t="s">
        <v>322</v>
      </c>
      <c r="S33" s="136" t="s">
        <v>461</v>
      </c>
      <c r="T33" s="136" t="s">
        <v>461</v>
      </c>
      <c r="U33" s="136" t="s">
        <v>295</v>
      </c>
      <c r="V33" s="136" t="s">
        <v>275</v>
      </c>
      <c r="W33" s="136">
        <v>0</v>
      </c>
      <c r="X33" s="136" t="s">
        <v>451</v>
      </c>
      <c r="Y33" s="136">
        <v>356429681</v>
      </c>
      <c r="Z33" s="136" t="s">
        <v>462</v>
      </c>
      <c r="AA33" s="136" t="s">
        <v>495</v>
      </c>
      <c r="AB33" s="137">
        <v>42000</v>
      </c>
      <c r="AC33" s="136" t="s">
        <v>476</v>
      </c>
      <c r="AD33" s="136">
        <v>24</v>
      </c>
      <c r="AE33" s="136" t="s">
        <v>336</v>
      </c>
      <c r="AF33" s="136" t="s">
        <v>496</v>
      </c>
      <c r="AG33" s="136" t="s">
        <v>497</v>
      </c>
      <c r="AH33" s="136" t="s">
        <v>404</v>
      </c>
      <c r="AI33" s="136" t="s">
        <v>498</v>
      </c>
      <c r="AJ33" s="137">
        <v>2240</v>
      </c>
      <c r="AK33" s="137">
        <v>2240</v>
      </c>
      <c r="AL33" s="136"/>
      <c r="AM33" s="137">
        <v>0</v>
      </c>
      <c r="AN33" s="137">
        <v>0</v>
      </c>
      <c r="AO33" s="137">
        <v>0</v>
      </c>
      <c r="AP33" s="137">
        <v>42000</v>
      </c>
      <c r="AQ33" s="137">
        <v>12256</v>
      </c>
      <c r="AR33" s="137">
        <v>54256</v>
      </c>
      <c r="AS33" s="137">
        <v>37180.93</v>
      </c>
      <c r="AT33" s="137">
        <v>12099.07</v>
      </c>
      <c r="AU33" s="137">
        <v>49280</v>
      </c>
      <c r="AV33" s="136">
        <v>22</v>
      </c>
      <c r="AW33" s="136"/>
      <c r="AX33" s="136"/>
      <c r="AY33" s="136"/>
      <c r="AZ33" s="136"/>
      <c r="BA33" s="136"/>
      <c r="BB33" s="136" t="s">
        <v>341</v>
      </c>
      <c r="BC33" s="136" t="s">
        <v>342</v>
      </c>
      <c r="BD33" s="136"/>
      <c r="BE33" s="137">
        <v>0</v>
      </c>
      <c r="BF33" s="136" t="s">
        <v>461</v>
      </c>
      <c r="BG33" s="136" t="s">
        <v>526</v>
      </c>
      <c r="BH33" s="132" t="s">
        <v>2123</v>
      </c>
      <c r="BI33" s="127" t="s">
        <v>100</v>
      </c>
      <c r="BJ33" s="144">
        <v>46150</v>
      </c>
      <c r="BK33" s="128" t="s">
        <v>104</v>
      </c>
      <c r="BL33" s="127" t="s">
        <v>119</v>
      </c>
      <c r="BM33" s="129" t="s">
        <v>181</v>
      </c>
      <c r="BN33" s="128" t="s">
        <v>222</v>
      </c>
      <c r="BO33" s="128"/>
      <c r="BP33" s="130"/>
      <c r="BQ33" s="142" t="s">
        <v>2202</v>
      </c>
    </row>
    <row r="34" spans="1:69" ht="23" hidden="1" x14ac:dyDescent="0.35">
      <c r="A34" s="131">
        <v>30</v>
      </c>
      <c r="B34" s="136" t="s">
        <v>253</v>
      </c>
      <c r="C34" s="136" t="s">
        <v>265</v>
      </c>
      <c r="D34" s="136" t="s">
        <v>258</v>
      </c>
      <c r="E34" s="136" t="s">
        <v>259</v>
      </c>
      <c r="F34" s="136" t="s">
        <v>259</v>
      </c>
      <c r="G34" s="136" t="s">
        <v>261</v>
      </c>
      <c r="H34" s="136" t="s">
        <v>266</v>
      </c>
      <c r="I34" s="136">
        <v>35607</v>
      </c>
      <c r="J34" s="136" t="s">
        <v>443</v>
      </c>
      <c r="K34" s="136">
        <v>35607</v>
      </c>
      <c r="L34" s="136" t="s">
        <v>268</v>
      </c>
      <c r="M34" s="136" t="s">
        <v>269</v>
      </c>
      <c r="N34" s="136">
        <v>53302</v>
      </c>
      <c r="O34" s="136" t="s">
        <v>443</v>
      </c>
      <c r="P34" s="136">
        <v>78121</v>
      </c>
      <c r="Q34" s="136" t="s">
        <v>463</v>
      </c>
      <c r="R34" s="136" t="s">
        <v>322</v>
      </c>
      <c r="S34" s="136" t="s">
        <v>464</v>
      </c>
      <c r="T34" s="136" t="s">
        <v>464</v>
      </c>
      <c r="U34" s="136" t="s">
        <v>274</v>
      </c>
      <c r="V34" s="136" t="s">
        <v>275</v>
      </c>
      <c r="W34" s="136">
        <v>0</v>
      </c>
      <c r="X34" s="136" t="s">
        <v>276</v>
      </c>
      <c r="Y34" s="136">
        <v>357380213</v>
      </c>
      <c r="Z34" s="136" t="s">
        <v>465</v>
      </c>
      <c r="AA34" s="136" t="s">
        <v>495</v>
      </c>
      <c r="AB34" s="137">
        <v>48000</v>
      </c>
      <c r="AC34" s="136" t="s">
        <v>476</v>
      </c>
      <c r="AD34" s="136">
        <v>24</v>
      </c>
      <c r="AE34" s="136" t="s">
        <v>336</v>
      </c>
      <c r="AF34" s="136" t="s">
        <v>499</v>
      </c>
      <c r="AG34" s="136" t="s">
        <v>500</v>
      </c>
      <c r="AH34" s="136" t="s">
        <v>404</v>
      </c>
      <c r="AI34" s="136" t="s">
        <v>498</v>
      </c>
      <c r="AJ34" s="137">
        <v>2560</v>
      </c>
      <c r="AK34" s="137">
        <v>2560</v>
      </c>
      <c r="AL34" s="136"/>
      <c r="AM34" s="137">
        <v>0</v>
      </c>
      <c r="AN34" s="137">
        <v>0</v>
      </c>
      <c r="AO34" s="137">
        <v>0</v>
      </c>
      <c r="AP34" s="137">
        <v>48000</v>
      </c>
      <c r="AQ34" s="137">
        <v>14007</v>
      </c>
      <c r="AR34" s="137">
        <v>62007</v>
      </c>
      <c r="AS34" s="137">
        <v>42492.480000000003</v>
      </c>
      <c r="AT34" s="137">
        <v>13827.52</v>
      </c>
      <c r="AU34" s="137">
        <v>56320</v>
      </c>
      <c r="AV34" s="136">
        <v>22</v>
      </c>
      <c r="AW34" s="136"/>
      <c r="AX34" s="136"/>
      <c r="AY34" s="136"/>
      <c r="AZ34" s="136"/>
      <c r="BA34" s="136"/>
      <c r="BB34" s="136" t="s">
        <v>341</v>
      </c>
      <c r="BC34" s="136" t="s">
        <v>342</v>
      </c>
      <c r="BD34" s="136" t="s">
        <v>407</v>
      </c>
      <c r="BE34" s="137">
        <v>48000</v>
      </c>
      <c r="BF34" s="136" t="s">
        <v>464</v>
      </c>
      <c r="BG34" s="136" t="s">
        <v>527</v>
      </c>
      <c r="BH34" s="132" t="s">
        <v>2123</v>
      </c>
      <c r="BI34" s="127" t="s">
        <v>100</v>
      </c>
      <c r="BJ34" s="144">
        <v>46150</v>
      </c>
      <c r="BK34" s="128" t="s">
        <v>104</v>
      </c>
      <c r="BL34" s="127" t="s">
        <v>119</v>
      </c>
      <c r="BM34" s="129" t="s">
        <v>181</v>
      </c>
      <c r="BN34" s="128" t="s">
        <v>222</v>
      </c>
      <c r="BO34" s="128"/>
      <c r="BP34" s="130"/>
      <c r="BQ34" s="142" t="s">
        <v>2202</v>
      </c>
    </row>
    <row r="35" spans="1:69" ht="34.5" hidden="1" x14ac:dyDescent="0.35">
      <c r="A35" s="131">
        <v>31</v>
      </c>
      <c r="B35" s="136" t="s">
        <v>253</v>
      </c>
      <c r="C35" s="136" t="s">
        <v>265</v>
      </c>
      <c r="D35" s="136" t="s">
        <v>258</v>
      </c>
      <c r="E35" s="136" t="s">
        <v>259</v>
      </c>
      <c r="F35" s="136" t="s">
        <v>259</v>
      </c>
      <c r="G35" s="136" t="s">
        <v>261</v>
      </c>
      <c r="H35" s="136" t="s">
        <v>266</v>
      </c>
      <c r="I35" s="136">
        <v>35607</v>
      </c>
      <c r="J35" s="136" t="s">
        <v>443</v>
      </c>
      <c r="K35" s="136">
        <v>35607</v>
      </c>
      <c r="L35" s="136" t="s">
        <v>268</v>
      </c>
      <c r="M35" s="136" t="s">
        <v>269</v>
      </c>
      <c r="N35" s="136">
        <v>53302</v>
      </c>
      <c r="O35" s="136" t="s">
        <v>443</v>
      </c>
      <c r="P35" s="136">
        <v>690238</v>
      </c>
      <c r="Q35" s="136" t="s">
        <v>444</v>
      </c>
      <c r="R35" s="136" t="s">
        <v>322</v>
      </c>
      <c r="S35" s="136" t="s">
        <v>466</v>
      </c>
      <c r="T35" s="136" t="s">
        <v>466</v>
      </c>
      <c r="U35" s="136" t="s">
        <v>274</v>
      </c>
      <c r="V35" s="136" t="s">
        <v>275</v>
      </c>
      <c r="W35" s="136">
        <v>0</v>
      </c>
      <c r="X35" s="136" t="s">
        <v>276</v>
      </c>
      <c r="Y35" s="136">
        <v>358507884</v>
      </c>
      <c r="Z35" s="136" t="s">
        <v>467</v>
      </c>
      <c r="AA35" s="136" t="s">
        <v>501</v>
      </c>
      <c r="AB35" s="137">
        <v>37000</v>
      </c>
      <c r="AC35" s="136" t="s">
        <v>476</v>
      </c>
      <c r="AD35" s="136">
        <v>24</v>
      </c>
      <c r="AE35" s="136" t="s">
        <v>336</v>
      </c>
      <c r="AF35" s="136" t="s">
        <v>502</v>
      </c>
      <c r="AG35" s="136" t="s">
        <v>503</v>
      </c>
      <c r="AH35" s="136" t="s">
        <v>404</v>
      </c>
      <c r="AI35" s="136" t="s">
        <v>504</v>
      </c>
      <c r="AJ35" s="137">
        <v>1970</v>
      </c>
      <c r="AK35" s="137">
        <v>1970</v>
      </c>
      <c r="AL35" s="136" t="s">
        <v>505</v>
      </c>
      <c r="AM35" s="137">
        <v>20847.36</v>
      </c>
      <c r="AN35" s="137">
        <v>8702.64</v>
      </c>
      <c r="AO35" s="137">
        <v>29550</v>
      </c>
      <c r="AP35" s="137">
        <v>16152.64</v>
      </c>
      <c r="AQ35" s="137">
        <v>1697.36</v>
      </c>
      <c r="AR35" s="137">
        <v>17850</v>
      </c>
      <c r="AS35" s="137">
        <v>6783.29</v>
      </c>
      <c r="AT35" s="137">
        <v>1096.71</v>
      </c>
      <c r="AU35" s="137">
        <v>7880</v>
      </c>
      <c r="AV35" s="136">
        <v>19</v>
      </c>
      <c r="AW35" s="136"/>
      <c r="AX35" s="136"/>
      <c r="AY35" s="136"/>
      <c r="AZ35" s="136"/>
      <c r="BA35" s="136"/>
      <c r="BB35" s="136" t="s">
        <v>341</v>
      </c>
      <c r="BC35" s="136" t="s">
        <v>342</v>
      </c>
      <c r="BD35" s="136"/>
      <c r="BE35" s="137">
        <v>0</v>
      </c>
      <c r="BF35" s="136" t="s">
        <v>466</v>
      </c>
      <c r="BG35" s="136" t="s">
        <v>528</v>
      </c>
      <c r="BH35" s="132" t="s">
        <v>2123</v>
      </c>
      <c r="BI35" s="127" t="s">
        <v>100</v>
      </c>
      <c r="BJ35" s="144">
        <v>46150</v>
      </c>
      <c r="BK35" s="128" t="s">
        <v>104</v>
      </c>
      <c r="BL35" s="127" t="s">
        <v>119</v>
      </c>
      <c r="BM35" s="129" t="s">
        <v>181</v>
      </c>
      <c r="BN35" s="128" t="s">
        <v>222</v>
      </c>
      <c r="BO35" s="128"/>
      <c r="BP35" s="130"/>
      <c r="BQ35" s="142" t="s">
        <v>2202</v>
      </c>
    </row>
    <row r="36" spans="1:69" ht="34.5" hidden="1" x14ac:dyDescent="0.35">
      <c r="A36" s="131">
        <v>32</v>
      </c>
      <c r="B36" s="136" t="s">
        <v>253</v>
      </c>
      <c r="C36" s="136" t="s">
        <v>265</v>
      </c>
      <c r="D36" s="136" t="s">
        <v>258</v>
      </c>
      <c r="E36" s="136" t="s">
        <v>259</v>
      </c>
      <c r="F36" s="136" t="s">
        <v>259</v>
      </c>
      <c r="G36" s="136" t="s">
        <v>261</v>
      </c>
      <c r="H36" s="136" t="s">
        <v>266</v>
      </c>
      <c r="I36" s="136">
        <v>35607</v>
      </c>
      <c r="J36" s="136" t="s">
        <v>443</v>
      </c>
      <c r="K36" s="136">
        <v>35607</v>
      </c>
      <c r="L36" s="136" t="s">
        <v>268</v>
      </c>
      <c r="M36" s="136" t="s">
        <v>269</v>
      </c>
      <c r="N36" s="136">
        <v>53302</v>
      </c>
      <c r="O36" s="136" t="s">
        <v>443</v>
      </c>
      <c r="P36" s="136">
        <v>690238</v>
      </c>
      <c r="Q36" s="136" t="s">
        <v>444</v>
      </c>
      <c r="R36" s="136" t="s">
        <v>322</v>
      </c>
      <c r="S36" s="136" t="s">
        <v>468</v>
      </c>
      <c r="T36" s="136" t="s">
        <v>468</v>
      </c>
      <c r="U36" s="136" t="s">
        <v>295</v>
      </c>
      <c r="V36" s="136" t="s">
        <v>275</v>
      </c>
      <c r="W36" s="136">
        <v>0</v>
      </c>
      <c r="X36" s="136" t="s">
        <v>451</v>
      </c>
      <c r="Y36" s="136">
        <v>358829626</v>
      </c>
      <c r="Z36" s="136" t="s">
        <v>469</v>
      </c>
      <c r="AA36" s="136" t="s">
        <v>506</v>
      </c>
      <c r="AB36" s="137">
        <v>35000</v>
      </c>
      <c r="AC36" s="136" t="s">
        <v>476</v>
      </c>
      <c r="AD36" s="136">
        <v>24</v>
      </c>
      <c r="AE36" s="136" t="s">
        <v>336</v>
      </c>
      <c r="AF36" s="136" t="s">
        <v>496</v>
      </c>
      <c r="AG36" s="136" t="s">
        <v>497</v>
      </c>
      <c r="AH36" s="136" t="s">
        <v>404</v>
      </c>
      <c r="AI36" s="136" t="s">
        <v>507</v>
      </c>
      <c r="AJ36" s="137">
        <v>1860</v>
      </c>
      <c r="AK36" s="137">
        <v>1860</v>
      </c>
      <c r="AL36" s="136" t="s">
        <v>508</v>
      </c>
      <c r="AM36" s="137">
        <v>2496.16</v>
      </c>
      <c r="AN36" s="137">
        <v>1223.8399999999999</v>
      </c>
      <c r="AO36" s="137">
        <v>3720</v>
      </c>
      <c r="AP36" s="137">
        <v>32503.84</v>
      </c>
      <c r="AQ36" s="137">
        <v>8118.16</v>
      </c>
      <c r="AR36" s="137">
        <v>40622</v>
      </c>
      <c r="AS36" s="137">
        <v>22377.08</v>
      </c>
      <c r="AT36" s="137">
        <v>7382.92</v>
      </c>
      <c r="AU36" s="137">
        <v>29760</v>
      </c>
      <c r="AV36" s="136">
        <v>18</v>
      </c>
      <c r="AW36" s="136"/>
      <c r="AX36" s="136"/>
      <c r="AY36" s="136"/>
      <c r="AZ36" s="136"/>
      <c r="BA36" s="136"/>
      <c r="BB36" s="136" t="s">
        <v>341</v>
      </c>
      <c r="BC36" s="136" t="s">
        <v>342</v>
      </c>
      <c r="BD36" s="136" t="s">
        <v>411</v>
      </c>
      <c r="BE36" s="137">
        <v>35000</v>
      </c>
      <c r="BF36" s="136" t="s">
        <v>468</v>
      </c>
      <c r="BG36" s="136" t="s">
        <v>529</v>
      </c>
      <c r="BH36" s="132" t="s">
        <v>2123</v>
      </c>
      <c r="BI36" s="127" t="s">
        <v>100</v>
      </c>
      <c r="BJ36" s="144">
        <v>46150</v>
      </c>
      <c r="BK36" s="94" t="s">
        <v>103</v>
      </c>
      <c r="BL36" s="95" t="s">
        <v>108</v>
      </c>
      <c r="BM36" s="96" t="s">
        <v>181</v>
      </c>
      <c r="BN36" s="94" t="s">
        <v>223</v>
      </c>
      <c r="BO36" s="94"/>
      <c r="BP36" s="42"/>
      <c r="BQ36" s="142" t="s">
        <v>2201</v>
      </c>
    </row>
    <row r="37" spans="1:69" ht="23" hidden="1" x14ac:dyDescent="0.35">
      <c r="A37" s="131">
        <v>33</v>
      </c>
      <c r="B37" s="136" t="s">
        <v>253</v>
      </c>
      <c r="C37" s="136" t="s">
        <v>265</v>
      </c>
      <c r="D37" s="136" t="s">
        <v>258</v>
      </c>
      <c r="E37" s="136" t="s">
        <v>259</v>
      </c>
      <c r="F37" s="136" t="s">
        <v>259</v>
      </c>
      <c r="G37" s="136" t="s">
        <v>261</v>
      </c>
      <c r="H37" s="136" t="s">
        <v>266</v>
      </c>
      <c r="I37" s="136">
        <v>35607</v>
      </c>
      <c r="J37" s="136" t="s">
        <v>443</v>
      </c>
      <c r="K37" s="136">
        <v>35607</v>
      </c>
      <c r="L37" s="136" t="s">
        <v>268</v>
      </c>
      <c r="M37" s="136" t="s">
        <v>269</v>
      </c>
      <c r="N37" s="136">
        <v>53302</v>
      </c>
      <c r="O37" s="136" t="s">
        <v>443</v>
      </c>
      <c r="P37" s="136">
        <v>78121</v>
      </c>
      <c r="Q37" s="136" t="s">
        <v>463</v>
      </c>
      <c r="R37" s="136" t="s">
        <v>322</v>
      </c>
      <c r="S37" s="136" t="s">
        <v>470</v>
      </c>
      <c r="T37" s="136" t="s">
        <v>470</v>
      </c>
      <c r="U37" s="136" t="s">
        <v>274</v>
      </c>
      <c r="V37" s="136" t="s">
        <v>275</v>
      </c>
      <c r="W37" s="136">
        <v>0</v>
      </c>
      <c r="X37" s="136" t="s">
        <v>276</v>
      </c>
      <c r="Y37" s="136">
        <v>358995153</v>
      </c>
      <c r="Z37" s="136" t="s">
        <v>471</v>
      </c>
      <c r="AA37" s="136" t="s">
        <v>509</v>
      </c>
      <c r="AB37" s="137">
        <v>80000</v>
      </c>
      <c r="AC37" s="136" t="s">
        <v>476</v>
      </c>
      <c r="AD37" s="136">
        <v>24</v>
      </c>
      <c r="AE37" s="136" t="s">
        <v>510</v>
      </c>
      <c r="AF37" s="136" t="s">
        <v>477</v>
      </c>
      <c r="AG37" s="136" t="s">
        <v>511</v>
      </c>
      <c r="AH37" s="136" t="s">
        <v>339</v>
      </c>
      <c r="AI37" s="136" t="s">
        <v>512</v>
      </c>
      <c r="AJ37" s="137">
        <v>4200</v>
      </c>
      <c r="AK37" s="137">
        <v>4200</v>
      </c>
      <c r="AL37" s="136" t="s">
        <v>513</v>
      </c>
      <c r="AM37" s="137">
        <v>52375.75</v>
      </c>
      <c r="AN37" s="137">
        <v>19024.25</v>
      </c>
      <c r="AO37" s="137">
        <v>71400</v>
      </c>
      <c r="AP37" s="137">
        <v>27624.25</v>
      </c>
      <c r="AQ37" s="137">
        <v>2232.75</v>
      </c>
      <c r="AR37" s="137">
        <v>29857</v>
      </c>
      <c r="AS37" s="137">
        <v>0</v>
      </c>
      <c r="AT37" s="137">
        <v>0</v>
      </c>
      <c r="AU37" s="137">
        <v>0</v>
      </c>
      <c r="AV37" s="136">
        <v>17</v>
      </c>
      <c r="AW37" s="136"/>
      <c r="AX37" s="136"/>
      <c r="AY37" s="136"/>
      <c r="AZ37" s="136"/>
      <c r="BA37" s="136"/>
      <c r="BB37" s="136" t="s">
        <v>341</v>
      </c>
      <c r="BC37" s="136" t="s">
        <v>342</v>
      </c>
      <c r="BD37" s="136"/>
      <c r="BE37" s="137">
        <v>0</v>
      </c>
      <c r="BF37" s="136" t="s">
        <v>470</v>
      </c>
      <c r="BG37" s="136" t="s">
        <v>530</v>
      </c>
      <c r="BH37" s="132" t="s">
        <v>2123</v>
      </c>
      <c r="BI37" s="127" t="s">
        <v>100</v>
      </c>
      <c r="BJ37" s="144">
        <v>46150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42" t="s">
        <v>2199</v>
      </c>
    </row>
    <row r="38" spans="1:69" ht="58" x14ac:dyDescent="0.35">
      <c r="A38" s="131">
        <v>34</v>
      </c>
      <c r="B38" s="136" t="s">
        <v>253</v>
      </c>
      <c r="C38" s="136" t="s">
        <v>265</v>
      </c>
      <c r="D38" s="136" t="s">
        <v>258</v>
      </c>
      <c r="E38" s="136" t="s">
        <v>259</v>
      </c>
      <c r="F38" s="136" t="s">
        <v>259</v>
      </c>
      <c r="G38" s="136" t="s">
        <v>261</v>
      </c>
      <c r="H38" s="136" t="s">
        <v>266</v>
      </c>
      <c r="I38" s="136">
        <v>35607</v>
      </c>
      <c r="J38" s="136" t="s">
        <v>443</v>
      </c>
      <c r="K38" s="136">
        <v>35607</v>
      </c>
      <c r="L38" s="136" t="s">
        <v>268</v>
      </c>
      <c r="M38" s="136" t="s">
        <v>269</v>
      </c>
      <c r="N38" s="136">
        <v>53400</v>
      </c>
      <c r="O38" s="136" t="s">
        <v>456</v>
      </c>
      <c r="P38" s="136">
        <v>78296</v>
      </c>
      <c r="Q38" s="136" t="s">
        <v>457</v>
      </c>
      <c r="R38" s="136" t="s">
        <v>322</v>
      </c>
      <c r="S38" s="136" t="s">
        <v>472</v>
      </c>
      <c r="T38" s="136" t="s">
        <v>472</v>
      </c>
      <c r="U38" s="136" t="s">
        <v>274</v>
      </c>
      <c r="V38" s="136" t="s">
        <v>275</v>
      </c>
      <c r="W38" s="136">
        <v>0</v>
      </c>
      <c r="X38" s="136" t="s">
        <v>276</v>
      </c>
      <c r="Y38" s="136">
        <v>359141647</v>
      </c>
      <c r="Z38" s="136" t="s">
        <v>473</v>
      </c>
      <c r="AA38" s="136" t="s">
        <v>514</v>
      </c>
      <c r="AB38" s="137">
        <v>32000</v>
      </c>
      <c r="AC38" s="136" t="s">
        <v>476</v>
      </c>
      <c r="AD38" s="136">
        <v>24</v>
      </c>
      <c r="AE38" s="136" t="s">
        <v>515</v>
      </c>
      <c r="AF38" s="136" t="s">
        <v>516</v>
      </c>
      <c r="AG38" s="136" t="s">
        <v>517</v>
      </c>
      <c r="AH38" s="136" t="s">
        <v>339</v>
      </c>
      <c r="AI38" s="136" t="s">
        <v>518</v>
      </c>
      <c r="AJ38" s="137">
        <v>1680</v>
      </c>
      <c r="AK38" s="137">
        <v>1680</v>
      </c>
      <c r="AL38" s="136" t="s">
        <v>519</v>
      </c>
      <c r="AM38" s="137">
        <v>18447.48</v>
      </c>
      <c r="AN38" s="137">
        <v>6752.52</v>
      </c>
      <c r="AO38" s="137">
        <v>25200</v>
      </c>
      <c r="AP38" s="137">
        <v>13552.52</v>
      </c>
      <c r="AQ38" s="137">
        <v>1316.48</v>
      </c>
      <c r="AR38" s="137">
        <v>14869</v>
      </c>
      <c r="AS38" s="137">
        <v>1438.28</v>
      </c>
      <c r="AT38" s="137">
        <v>241.72</v>
      </c>
      <c r="AU38" s="137">
        <v>1680</v>
      </c>
      <c r="AV38" s="136">
        <v>16</v>
      </c>
      <c r="AW38" s="136"/>
      <c r="AX38" s="136"/>
      <c r="AY38" s="136"/>
      <c r="AZ38" s="136"/>
      <c r="BA38" s="136"/>
      <c r="BB38" s="136" t="s">
        <v>341</v>
      </c>
      <c r="BC38" s="136" t="s">
        <v>342</v>
      </c>
      <c r="BD38" s="136"/>
      <c r="BE38" s="137">
        <v>0</v>
      </c>
      <c r="BF38" s="136" t="s">
        <v>472</v>
      </c>
      <c r="BG38" s="136" t="s">
        <v>531</v>
      </c>
      <c r="BH38" s="132" t="s">
        <v>2123</v>
      </c>
      <c r="BI38" s="127" t="s">
        <v>100</v>
      </c>
      <c r="BJ38" s="144">
        <v>46150</v>
      </c>
      <c r="BK38" s="94" t="s">
        <v>103</v>
      </c>
      <c r="BL38" s="95" t="s">
        <v>108</v>
      </c>
      <c r="BM38" s="96" t="s">
        <v>180</v>
      </c>
      <c r="BN38" s="94" t="s">
        <v>221</v>
      </c>
      <c r="BO38" s="94">
        <v>16476</v>
      </c>
      <c r="BP38" s="42" t="s">
        <v>182</v>
      </c>
      <c r="BQ38" s="153" t="s">
        <v>2198</v>
      </c>
    </row>
    <row r="39" spans="1:69" ht="23" hidden="1" x14ac:dyDescent="0.35">
      <c r="A39" s="131">
        <v>35</v>
      </c>
      <c r="B39" s="136" t="s">
        <v>253</v>
      </c>
      <c r="C39" s="136" t="s">
        <v>265</v>
      </c>
      <c r="D39" s="136" t="s">
        <v>258</v>
      </c>
      <c r="E39" s="136" t="s">
        <v>259</v>
      </c>
      <c r="F39" s="136" t="s">
        <v>259</v>
      </c>
      <c r="G39" s="136" t="s">
        <v>261</v>
      </c>
      <c r="H39" s="136" t="s">
        <v>266</v>
      </c>
      <c r="I39" s="136">
        <v>35607</v>
      </c>
      <c r="J39" s="136" t="s">
        <v>443</v>
      </c>
      <c r="K39" s="136">
        <v>35607</v>
      </c>
      <c r="L39" s="136" t="s">
        <v>268</v>
      </c>
      <c r="M39" s="136" t="s">
        <v>269</v>
      </c>
      <c r="N39" s="136">
        <v>53302</v>
      </c>
      <c r="O39" s="136" t="s">
        <v>443</v>
      </c>
      <c r="P39" s="136">
        <v>78121</v>
      </c>
      <c r="Q39" s="136" t="s">
        <v>463</v>
      </c>
      <c r="R39" s="136" t="s">
        <v>322</v>
      </c>
      <c r="S39" s="136" t="s">
        <v>474</v>
      </c>
      <c r="T39" s="136" t="s">
        <v>474</v>
      </c>
      <c r="U39" s="136" t="s">
        <v>274</v>
      </c>
      <c r="V39" s="136" t="s">
        <v>275</v>
      </c>
      <c r="W39" s="136">
        <v>0</v>
      </c>
      <c r="X39" s="136" t="s">
        <v>276</v>
      </c>
      <c r="Y39" s="136">
        <v>359142466</v>
      </c>
      <c r="Z39" s="136" t="s">
        <v>471</v>
      </c>
      <c r="AA39" s="136" t="s">
        <v>514</v>
      </c>
      <c r="AB39" s="137">
        <v>80000</v>
      </c>
      <c r="AC39" s="136" t="s">
        <v>476</v>
      </c>
      <c r="AD39" s="136">
        <v>24</v>
      </c>
      <c r="AE39" s="136" t="s">
        <v>510</v>
      </c>
      <c r="AF39" s="136" t="s">
        <v>520</v>
      </c>
      <c r="AG39" s="136" t="s">
        <v>511</v>
      </c>
      <c r="AH39" s="136" t="s">
        <v>404</v>
      </c>
      <c r="AI39" s="136" t="s">
        <v>518</v>
      </c>
      <c r="AJ39" s="137">
        <v>4260</v>
      </c>
      <c r="AK39" s="137">
        <v>4260</v>
      </c>
      <c r="AL39" s="136" t="s">
        <v>513</v>
      </c>
      <c r="AM39" s="137">
        <v>49491.69</v>
      </c>
      <c r="AN39" s="137">
        <v>18668.310000000001</v>
      </c>
      <c r="AO39" s="137">
        <v>68160</v>
      </c>
      <c r="AP39" s="137">
        <v>30508.31</v>
      </c>
      <c r="AQ39" s="137">
        <v>2879.69</v>
      </c>
      <c r="AR39" s="137">
        <v>33388</v>
      </c>
      <c r="AS39" s="137">
        <v>0</v>
      </c>
      <c r="AT39" s="137">
        <v>0</v>
      </c>
      <c r="AU39" s="137">
        <v>0</v>
      </c>
      <c r="AV39" s="136">
        <v>16</v>
      </c>
      <c r="AW39" s="136"/>
      <c r="AX39" s="136"/>
      <c r="AY39" s="136"/>
      <c r="AZ39" s="136"/>
      <c r="BA39" s="136"/>
      <c r="BB39" s="136" t="s">
        <v>341</v>
      </c>
      <c r="BC39" s="136" t="s">
        <v>342</v>
      </c>
      <c r="BD39" s="136"/>
      <c r="BE39" s="137">
        <v>0</v>
      </c>
      <c r="BF39" s="136" t="s">
        <v>474</v>
      </c>
      <c r="BG39" s="136" t="s">
        <v>532</v>
      </c>
      <c r="BH39" s="132" t="s">
        <v>2123</v>
      </c>
      <c r="BI39" s="127" t="s">
        <v>100</v>
      </c>
      <c r="BJ39" s="144">
        <v>46150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42" t="s">
        <v>2199</v>
      </c>
    </row>
    <row r="40" spans="1:69" ht="23" hidden="1" x14ac:dyDescent="0.35">
      <c r="A40" s="131">
        <v>36</v>
      </c>
      <c r="B40" s="136" t="s">
        <v>253</v>
      </c>
      <c r="C40" s="136" t="s">
        <v>265</v>
      </c>
      <c r="D40" s="136" t="s">
        <v>258</v>
      </c>
      <c r="E40" s="136" t="s">
        <v>259</v>
      </c>
      <c r="F40" s="136" t="s">
        <v>259</v>
      </c>
      <c r="G40" s="136" t="s">
        <v>261</v>
      </c>
      <c r="H40" s="136" t="s">
        <v>266</v>
      </c>
      <c r="I40" s="136">
        <v>187806</v>
      </c>
      <c r="J40" s="136" t="s">
        <v>533</v>
      </c>
      <c r="K40" s="136">
        <v>187806</v>
      </c>
      <c r="L40" s="136" t="s">
        <v>268</v>
      </c>
      <c r="M40" s="136" t="s">
        <v>269</v>
      </c>
      <c r="N40" s="136">
        <v>53296</v>
      </c>
      <c r="O40" s="136" t="s">
        <v>534</v>
      </c>
      <c r="P40" s="136">
        <v>78114</v>
      </c>
      <c r="Q40" s="136" t="s">
        <v>535</v>
      </c>
      <c r="R40" s="136" t="s">
        <v>536</v>
      </c>
      <c r="S40" s="136" t="s">
        <v>537</v>
      </c>
      <c r="T40" s="136" t="s">
        <v>537</v>
      </c>
      <c r="U40" s="136" t="s">
        <v>274</v>
      </c>
      <c r="V40" s="136" t="s">
        <v>275</v>
      </c>
      <c r="W40" s="136">
        <v>0</v>
      </c>
      <c r="X40" s="136" t="s">
        <v>276</v>
      </c>
      <c r="Y40" s="136">
        <v>16611037</v>
      </c>
      <c r="Z40" s="136" t="s">
        <v>538</v>
      </c>
      <c r="AA40" s="136" t="s">
        <v>593</v>
      </c>
      <c r="AB40" s="137">
        <v>41488</v>
      </c>
      <c r="AC40" s="136" t="s">
        <v>594</v>
      </c>
      <c r="AD40" s="136">
        <v>52</v>
      </c>
      <c r="AE40" s="136" t="s">
        <v>336</v>
      </c>
      <c r="AF40" s="136" t="s">
        <v>595</v>
      </c>
      <c r="AG40" s="136" t="s">
        <v>596</v>
      </c>
      <c r="AH40" s="136" t="s">
        <v>339</v>
      </c>
      <c r="AI40" s="136" t="s">
        <v>593</v>
      </c>
      <c r="AJ40" s="137">
        <v>0</v>
      </c>
      <c r="AK40" s="137">
        <v>0</v>
      </c>
      <c r="AL40" s="136" t="s">
        <v>340</v>
      </c>
      <c r="AM40" s="137">
        <v>18001.75</v>
      </c>
      <c r="AN40" s="137">
        <v>198.74</v>
      </c>
      <c r="AO40" s="137">
        <v>18200.490000000002</v>
      </c>
      <c r="AP40" s="137">
        <v>25048.25</v>
      </c>
      <c r="AQ40" s="137">
        <v>2212.25</v>
      </c>
      <c r="AR40" s="137">
        <v>27260.5</v>
      </c>
      <c r="AS40" s="137">
        <v>25048.42</v>
      </c>
      <c r="AT40" s="137">
        <v>2212.25</v>
      </c>
      <c r="AU40" s="137">
        <v>27260.67</v>
      </c>
      <c r="AV40" s="136">
        <v>110</v>
      </c>
      <c r="AW40" s="136"/>
      <c r="AX40" s="136"/>
      <c r="AY40" s="136"/>
      <c r="AZ40" s="136"/>
      <c r="BA40" s="136"/>
      <c r="BB40" s="136" t="s">
        <v>341</v>
      </c>
      <c r="BC40" s="136" t="s">
        <v>342</v>
      </c>
      <c r="BD40" s="136" t="s">
        <v>343</v>
      </c>
      <c r="BE40" s="137">
        <v>41488</v>
      </c>
      <c r="BF40" s="136" t="s">
        <v>537</v>
      </c>
      <c r="BG40" s="136" t="s">
        <v>680</v>
      </c>
      <c r="BH40" s="132" t="s">
        <v>2123</v>
      </c>
      <c r="BI40" s="127" t="s">
        <v>100</v>
      </c>
      <c r="BJ40" s="144">
        <v>46151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42" t="s">
        <v>2203</v>
      </c>
    </row>
    <row r="41" spans="1:69" ht="23" hidden="1" x14ac:dyDescent="0.35">
      <c r="A41" s="131">
        <v>37</v>
      </c>
      <c r="B41" s="136" t="s">
        <v>253</v>
      </c>
      <c r="C41" s="136" t="s">
        <v>265</v>
      </c>
      <c r="D41" s="136" t="s">
        <v>258</v>
      </c>
      <c r="E41" s="136" t="s">
        <v>259</v>
      </c>
      <c r="F41" s="136" t="s">
        <v>259</v>
      </c>
      <c r="G41" s="136" t="s">
        <v>261</v>
      </c>
      <c r="H41" s="136" t="s">
        <v>266</v>
      </c>
      <c r="I41" s="136">
        <v>187806</v>
      </c>
      <c r="J41" s="136" t="s">
        <v>533</v>
      </c>
      <c r="K41" s="136">
        <v>187806</v>
      </c>
      <c r="L41" s="136" t="s">
        <v>268</v>
      </c>
      <c r="M41" s="136" t="s">
        <v>269</v>
      </c>
      <c r="N41" s="136">
        <v>53295</v>
      </c>
      <c r="O41" s="136" t="s">
        <v>539</v>
      </c>
      <c r="P41" s="136">
        <v>78113</v>
      </c>
      <c r="Q41" s="136" t="s">
        <v>540</v>
      </c>
      <c r="R41" s="136" t="s">
        <v>272</v>
      </c>
      <c r="S41" s="136" t="s">
        <v>541</v>
      </c>
      <c r="T41" s="136" t="s">
        <v>541</v>
      </c>
      <c r="U41" s="136" t="s">
        <v>274</v>
      </c>
      <c r="V41" s="136" t="s">
        <v>275</v>
      </c>
      <c r="W41" s="136">
        <v>0</v>
      </c>
      <c r="X41" s="136" t="s">
        <v>542</v>
      </c>
      <c r="Y41" s="136">
        <v>20509962</v>
      </c>
      <c r="Z41" s="136" t="s">
        <v>543</v>
      </c>
      <c r="AA41" s="136" t="s">
        <v>597</v>
      </c>
      <c r="AB41" s="137">
        <v>51860</v>
      </c>
      <c r="AC41" s="136" t="s">
        <v>594</v>
      </c>
      <c r="AD41" s="136">
        <v>24</v>
      </c>
      <c r="AE41" s="136" t="s">
        <v>392</v>
      </c>
      <c r="AF41" s="136" t="s">
        <v>598</v>
      </c>
      <c r="AG41" s="136" t="s">
        <v>596</v>
      </c>
      <c r="AH41" s="136" t="s">
        <v>339</v>
      </c>
      <c r="AI41" s="136" t="s">
        <v>597</v>
      </c>
      <c r="AJ41" s="137">
        <v>2750</v>
      </c>
      <c r="AK41" s="137">
        <v>2750</v>
      </c>
      <c r="AL41" s="136" t="s">
        <v>340</v>
      </c>
      <c r="AM41" s="137">
        <v>2938</v>
      </c>
      <c r="AN41" s="137">
        <v>907.52</v>
      </c>
      <c r="AO41" s="137">
        <v>3845.52</v>
      </c>
      <c r="AP41" s="137">
        <v>55003</v>
      </c>
      <c r="AQ41" s="137">
        <v>8621.48</v>
      </c>
      <c r="AR41" s="137">
        <v>63624.480000000003</v>
      </c>
      <c r="AS41" s="137">
        <v>48922</v>
      </c>
      <c r="AT41" s="137">
        <v>8621.48</v>
      </c>
      <c r="AU41" s="137">
        <v>57543.48</v>
      </c>
      <c r="AV41" s="136">
        <v>57</v>
      </c>
      <c r="AW41" s="136"/>
      <c r="AX41" s="136"/>
      <c r="AY41" s="136"/>
      <c r="AZ41" s="136"/>
      <c r="BA41" s="136"/>
      <c r="BB41" s="136" t="s">
        <v>341</v>
      </c>
      <c r="BC41" s="136" t="s">
        <v>342</v>
      </c>
      <c r="BD41" s="136"/>
      <c r="BE41" s="137">
        <v>0</v>
      </c>
      <c r="BF41" s="136" t="s">
        <v>541</v>
      </c>
      <c r="BG41" s="136" t="s">
        <v>681</v>
      </c>
      <c r="BH41" s="132" t="s">
        <v>2123</v>
      </c>
      <c r="BI41" s="127" t="s">
        <v>100</v>
      </c>
      <c r="BJ41" s="144">
        <v>46151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42" t="s">
        <v>2203</v>
      </c>
    </row>
    <row r="42" spans="1:69" ht="23" hidden="1" x14ac:dyDescent="0.35">
      <c r="A42" s="131">
        <v>38</v>
      </c>
      <c r="B42" s="136" t="s">
        <v>253</v>
      </c>
      <c r="C42" s="136" t="s">
        <v>265</v>
      </c>
      <c r="D42" s="136" t="s">
        <v>258</v>
      </c>
      <c r="E42" s="136" t="s">
        <v>259</v>
      </c>
      <c r="F42" s="136" t="s">
        <v>259</v>
      </c>
      <c r="G42" s="136" t="s">
        <v>261</v>
      </c>
      <c r="H42" s="136" t="s">
        <v>266</v>
      </c>
      <c r="I42" s="136">
        <v>187806</v>
      </c>
      <c r="J42" s="136" t="s">
        <v>533</v>
      </c>
      <c r="K42" s="136">
        <v>187806</v>
      </c>
      <c r="L42" s="136" t="s">
        <v>268</v>
      </c>
      <c r="M42" s="136" t="s">
        <v>269</v>
      </c>
      <c r="N42" s="136">
        <v>53296</v>
      </c>
      <c r="O42" s="136" t="s">
        <v>534</v>
      </c>
      <c r="P42" s="136">
        <v>78114</v>
      </c>
      <c r="Q42" s="136" t="s">
        <v>535</v>
      </c>
      <c r="R42" s="136" t="s">
        <v>272</v>
      </c>
      <c r="S42" s="136" t="s">
        <v>544</v>
      </c>
      <c r="T42" s="136" t="s">
        <v>544</v>
      </c>
      <c r="U42" s="136" t="s">
        <v>274</v>
      </c>
      <c r="V42" s="136" t="s">
        <v>275</v>
      </c>
      <c r="W42" s="136">
        <v>0</v>
      </c>
      <c r="X42" s="136" t="s">
        <v>276</v>
      </c>
      <c r="Y42" s="136">
        <v>20509967</v>
      </c>
      <c r="Z42" s="136" t="s">
        <v>545</v>
      </c>
      <c r="AA42" s="136" t="s">
        <v>597</v>
      </c>
      <c r="AB42" s="137">
        <v>51860</v>
      </c>
      <c r="AC42" s="136" t="s">
        <v>594</v>
      </c>
      <c r="AD42" s="136">
        <v>24</v>
      </c>
      <c r="AE42" s="136" t="s">
        <v>392</v>
      </c>
      <c r="AF42" s="136" t="s">
        <v>595</v>
      </c>
      <c r="AG42" s="136" t="s">
        <v>599</v>
      </c>
      <c r="AH42" s="136" t="s">
        <v>339</v>
      </c>
      <c r="AI42" s="136" t="s">
        <v>597</v>
      </c>
      <c r="AJ42" s="137">
        <v>2750</v>
      </c>
      <c r="AK42" s="137">
        <v>2750</v>
      </c>
      <c r="AL42" s="136" t="s">
        <v>340</v>
      </c>
      <c r="AM42" s="137">
        <v>3996.84</v>
      </c>
      <c r="AN42" s="137">
        <v>2855</v>
      </c>
      <c r="AO42" s="137">
        <v>6851.84</v>
      </c>
      <c r="AP42" s="137">
        <v>54444.160000000003</v>
      </c>
      <c r="AQ42" s="137">
        <v>4073</v>
      </c>
      <c r="AR42" s="137">
        <v>58517.16</v>
      </c>
      <c r="AS42" s="137">
        <v>47863.16</v>
      </c>
      <c r="AT42" s="137">
        <v>4073</v>
      </c>
      <c r="AU42" s="137">
        <v>51936.160000000003</v>
      </c>
      <c r="AV42" s="136">
        <v>58</v>
      </c>
      <c r="AW42" s="136"/>
      <c r="AX42" s="136"/>
      <c r="AY42" s="136"/>
      <c r="AZ42" s="136"/>
      <c r="BA42" s="136"/>
      <c r="BB42" s="136" t="s">
        <v>341</v>
      </c>
      <c r="BC42" s="136" t="s">
        <v>342</v>
      </c>
      <c r="BD42" s="136"/>
      <c r="BE42" s="137">
        <v>0</v>
      </c>
      <c r="BF42" s="136" t="s">
        <v>544</v>
      </c>
      <c r="BG42" s="136" t="s">
        <v>682</v>
      </c>
      <c r="BH42" s="132" t="s">
        <v>2123</v>
      </c>
      <c r="BI42" s="127" t="s">
        <v>100</v>
      </c>
      <c r="BJ42" s="144">
        <v>46151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42" t="s">
        <v>2203</v>
      </c>
    </row>
    <row r="43" spans="1:69" ht="23" hidden="1" x14ac:dyDescent="0.35">
      <c r="A43" s="131">
        <v>39</v>
      </c>
      <c r="B43" s="136" t="s">
        <v>253</v>
      </c>
      <c r="C43" s="136" t="s">
        <v>265</v>
      </c>
      <c r="D43" s="136" t="s">
        <v>258</v>
      </c>
      <c r="E43" s="136" t="s">
        <v>259</v>
      </c>
      <c r="F43" s="136" t="s">
        <v>259</v>
      </c>
      <c r="G43" s="136" t="s">
        <v>261</v>
      </c>
      <c r="H43" s="136" t="s">
        <v>266</v>
      </c>
      <c r="I43" s="136">
        <v>187806</v>
      </c>
      <c r="J43" s="136" t="s">
        <v>533</v>
      </c>
      <c r="K43" s="136">
        <v>187806</v>
      </c>
      <c r="L43" s="136" t="s">
        <v>268</v>
      </c>
      <c r="M43" s="136" t="s">
        <v>269</v>
      </c>
      <c r="N43" s="136">
        <v>53296</v>
      </c>
      <c r="O43" s="136" t="s">
        <v>534</v>
      </c>
      <c r="P43" s="136">
        <v>78114</v>
      </c>
      <c r="Q43" s="136" t="s">
        <v>535</v>
      </c>
      <c r="R43" s="136" t="s">
        <v>272</v>
      </c>
      <c r="S43" s="136" t="s">
        <v>546</v>
      </c>
      <c r="T43" s="136" t="s">
        <v>546</v>
      </c>
      <c r="U43" s="136" t="s">
        <v>274</v>
      </c>
      <c r="V43" s="136" t="s">
        <v>275</v>
      </c>
      <c r="W43" s="136">
        <v>0</v>
      </c>
      <c r="X43" s="136" t="s">
        <v>276</v>
      </c>
      <c r="Y43" s="136">
        <v>20509970</v>
      </c>
      <c r="Z43" s="136" t="s">
        <v>547</v>
      </c>
      <c r="AA43" s="136" t="s">
        <v>597</v>
      </c>
      <c r="AB43" s="137">
        <v>51860</v>
      </c>
      <c r="AC43" s="136" t="s">
        <v>594</v>
      </c>
      <c r="AD43" s="136">
        <v>24</v>
      </c>
      <c r="AE43" s="136" t="s">
        <v>392</v>
      </c>
      <c r="AF43" s="136" t="s">
        <v>595</v>
      </c>
      <c r="AG43" s="136" t="s">
        <v>600</v>
      </c>
      <c r="AH43" s="136" t="s">
        <v>339</v>
      </c>
      <c r="AI43" s="136" t="s">
        <v>597</v>
      </c>
      <c r="AJ43" s="137">
        <v>2750</v>
      </c>
      <c r="AK43" s="137">
        <v>2750</v>
      </c>
      <c r="AL43" s="136" t="s">
        <v>601</v>
      </c>
      <c r="AM43" s="137">
        <v>53964.35</v>
      </c>
      <c r="AN43" s="137">
        <v>7918.52</v>
      </c>
      <c r="AO43" s="137">
        <v>61882.87</v>
      </c>
      <c r="AP43" s="137">
        <v>690.4</v>
      </c>
      <c r="AQ43" s="137">
        <v>0</v>
      </c>
      <c r="AR43" s="137">
        <v>690.4</v>
      </c>
      <c r="AS43" s="137">
        <v>0</v>
      </c>
      <c r="AT43" s="137">
        <v>0</v>
      </c>
      <c r="AU43" s="137">
        <v>0</v>
      </c>
      <c r="AV43" s="136">
        <v>58</v>
      </c>
      <c r="AW43" s="136"/>
      <c r="AX43" s="136"/>
      <c r="AY43" s="136"/>
      <c r="AZ43" s="136"/>
      <c r="BA43" s="136"/>
      <c r="BB43" s="136" t="s">
        <v>341</v>
      </c>
      <c r="BC43" s="136" t="s">
        <v>342</v>
      </c>
      <c r="BD43" s="136" t="s">
        <v>381</v>
      </c>
      <c r="BE43" s="137">
        <v>51860</v>
      </c>
      <c r="BF43" s="136" t="s">
        <v>546</v>
      </c>
      <c r="BG43" s="136" t="s">
        <v>683</v>
      </c>
      <c r="BH43" s="132" t="s">
        <v>2123</v>
      </c>
      <c r="BI43" s="127" t="s">
        <v>100</v>
      </c>
      <c r="BJ43" s="144">
        <v>46151</v>
      </c>
      <c r="BK43" s="94" t="s">
        <v>104</v>
      </c>
      <c r="BL43" s="95" t="s">
        <v>119</v>
      </c>
      <c r="BM43" s="96" t="s">
        <v>181</v>
      </c>
      <c r="BN43" s="94" t="s">
        <v>223</v>
      </c>
      <c r="BO43" s="94"/>
      <c r="BP43" s="42"/>
      <c r="BQ43" s="142" t="s">
        <v>2203</v>
      </c>
    </row>
    <row r="44" spans="1:69" ht="23" hidden="1" x14ac:dyDescent="0.35">
      <c r="A44" s="131">
        <v>40</v>
      </c>
      <c r="B44" s="136" t="s">
        <v>253</v>
      </c>
      <c r="C44" s="136" t="s">
        <v>265</v>
      </c>
      <c r="D44" s="136" t="s">
        <v>258</v>
      </c>
      <c r="E44" s="136" t="s">
        <v>259</v>
      </c>
      <c r="F44" s="136" t="s">
        <v>259</v>
      </c>
      <c r="G44" s="136" t="s">
        <v>261</v>
      </c>
      <c r="H44" s="136" t="s">
        <v>266</v>
      </c>
      <c r="I44" s="136">
        <v>187806</v>
      </c>
      <c r="J44" s="136" t="s">
        <v>533</v>
      </c>
      <c r="K44" s="136">
        <v>187806</v>
      </c>
      <c r="L44" s="136" t="s">
        <v>268</v>
      </c>
      <c r="M44" s="136" t="s">
        <v>269</v>
      </c>
      <c r="N44" s="136">
        <v>53296</v>
      </c>
      <c r="O44" s="136" t="s">
        <v>534</v>
      </c>
      <c r="P44" s="136">
        <v>78118</v>
      </c>
      <c r="Q44" s="136" t="s">
        <v>280</v>
      </c>
      <c r="R44" s="136" t="s">
        <v>293</v>
      </c>
      <c r="S44" s="136" t="s">
        <v>548</v>
      </c>
      <c r="T44" s="136" t="s">
        <v>548</v>
      </c>
      <c r="U44" s="136" t="s">
        <v>448</v>
      </c>
      <c r="V44" s="136" t="s">
        <v>275</v>
      </c>
      <c r="W44" s="136">
        <v>0</v>
      </c>
      <c r="X44" s="136" t="s">
        <v>276</v>
      </c>
      <c r="Y44" s="136">
        <v>23846914</v>
      </c>
      <c r="Z44" s="136" t="s">
        <v>549</v>
      </c>
      <c r="AA44" s="136" t="s">
        <v>602</v>
      </c>
      <c r="AB44" s="137">
        <v>62232</v>
      </c>
      <c r="AC44" s="136" t="s">
        <v>594</v>
      </c>
      <c r="AD44" s="136">
        <v>24</v>
      </c>
      <c r="AE44" s="136" t="s">
        <v>336</v>
      </c>
      <c r="AF44" s="136" t="s">
        <v>603</v>
      </c>
      <c r="AG44" s="136" t="s">
        <v>604</v>
      </c>
      <c r="AH44" s="136" t="s">
        <v>339</v>
      </c>
      <c r="AI44" s="136" t="s">
        <v>602</v>
      </c>
      <c r="AJ44" s="137">
        <v>3200</v>
      </c>
      <c r="AK44" s="137">
        <v>3200</v>
      </c>
      <c r="AL44" s="136" t="s">
        <v>605</v>
      </c>
      <c r="AM44" s="137">
        <v>32702.240000000002</v>
      </c>
      <c r="AN44" s="137">
        <v>2510.9699999999998</v>
      </c>
      <c r="AO44" s="137">
        <v>35213.21</v>
      </c>
      <c r="AP44" s="137">
        <v>29529.759999999998</v>
      </c>
      <c r="AQ44" s="137">
        <v>2909.03</v>
      </c>
      <c r="AR44" s="137">
        <v>32438.79</v>
      </c>
      <c r="AS44" s="137">
        <v>29529.759999999998</v>
      </c>
      <c r="AT44" s="137">
        <v>2909.03</v>
      </c>
      <c r="AU44" s="137">
        <v>32438.79</v>
      </c>
      <c r="AV44" s="136">
        <v>58</v>
      </c>
      <c r="AW44" s="136"/>
      <c r="AX44" s="136"/>
      <c r="AY44" s="136"/>
      <c r="AZ44" s="136"/>
      <c r="BA44" s="136"/>
      <c r="BB44" s="136" t="s">
        <v>341</v>
      </c>
      <c r="BC44" s="136" t="s">
        <v>342</v>
      </c>
      <c r="BD44" s="136"/>
      <c r="BE44" s="137">
        <v>0</v>
      </c>
      <c r="BF44" s="136" t="s">
        <v>548</v>
      </c>
      <c r="BG44" s="136" t="s">
        <v>684</v>
      </c>
      <c r="BH44" s="132" t="s">
        <v>2123</v>
      </c>
      <c r="BI44" s="127" t="s">
        <v>100</v>
      </c>
      <c r="BJ44" s="144">
        <v>46151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42" t="s">
        <v>2203</v>
      </c>
    </row>
    <row r="45" spans="1:69" ht="23" hidden="1" x14ac:dyDescent="0.35">
      <c r="A45" s="131">
        <v>41</v>
      </c>
      <c r="B45" s="136" t="s">
        <v>253</v>
      </c>
      <c r="C45" s="136" t="s">
        <v>265</v>
      </c>
      <c r="D45" s="136" t="s">
        <v>258</v>
      </c>
      <c r="E45" s="136" t="s">
        <v>259</v>
      </c>
      <c r="F45" s="136" t="s">
        <v>259</v>
      </c>
      <c r="G45" s="136" t="s">
        <v>261</v>
      </c>
      <c r="H45" s="136" t="s">
        <v>266</v>
      </c>
      <c r="I45" s="136">
        <v>187806</v>
      </c>
      <c r="J45" s="136" t="s">
        <v>533</v>
      </c>
      <c r="K45" s="136">
        <v>187806</v>
      </c>
      <c r="L45" s="136" t="s">
        <v>268</v>
      </c>
      <c r="M45" s="136" t="s">
        <v>269</v>
      </c>
      <c r="N45" s="136">
        <v>53295</v>
      </c>
      <c r="O45" s="136" t="s">
        <v>539</v>
      </c>
      <c r="P45" s="136">
        <v>78113</v>
      </c>
      <c r="Q45" s="136" t="s">
        <v>540</v>
      </c>
      <c r="R45" s="136" t="s">
        <v>293</v>
      </c>
      <c r="S45" s="136" t="s">
        <v>550</v>
      </c>
      <c r="T45" s="136" t="s">
        <v>550</v>
      </c>
      <c r="U45" s="136" t="s">
        <v>274</v>
      </c>
      <c r="V45" s="136" t="s">
        <v>275</v>
      </c>
      <c r="W45" s="136">
        <v>0</v>
      </c>
      <c r="X45" s="136" t="s">
        <v>276</v>
      </c>
      <c r="Y45" s="136">
        <v>34143229</v>
      </c>
      <c r="Z45" s="136" t="s">
        <v>551</v>
      </c>
      <c r="AA45" s="136" t="s">
        <v>606</v>
      </c>
      <c r="AB45" s="137">
        <v>52060</v>
      </c>
      <c r="AC45" s="136" t="s">
        <v>594</v>
      </c>
      <c r="AD45" s="136">
        <v>24</v>
      </c>
      <c r="AE45" s="136" t="s">
        <v>348</v>
      </c>
      <c r="AF45" s="136" t="s">
        <v>371</v>
      </c>
      <c r="AG45" s="136" t="s">
        <v>599</v>
      </c>
      <c r="AH45" s="136" t="s">
        <v>339</v>
      </c>
      <c r="AI45" s="136" t="s">
        <v>606</v>
      </c>
      <c r="AJ45" s="137">
        <v>2694</v>
      </c>
      <c r="AK45" s="137">
        <v>2700</v>
      </c>
      <c r="AL45" s="136" t="s">
        <v>340</v>
      </c>
      <c r="AM45" s="137">
        <v>0</v>
      </c>
      <c r="AN45" s="137">
        <v>596.41999999999996</v>
      </c>
      <c r="AO45" s="137">
        <v>596.41999999999996</v>
      </c>
      <c r="AP45" s="137">
        <v>52060</v>
      </c>
      <c r="AQ45" s="137">
        <v>12137.58</v>
      </c>
      <c r="AR45" s="137">
        <v>64197.58</v>
      </c>
      <c r="AS45" s="137">
        <v>52060</v>
      </c>
      <c r="AT45" s="137">
        <v>12137.58</v>
      </c>
      <c r="AU45" s="137">
        <v>64197.58</v>
      </c>
      <c r="AV45" s="136">
        <v>55</v>
      </c>
      <c r="AW45" s="136"/>
      <c r="AX45" s="136"/>
      <c r="AY45" s="136"/>
      <c r="AZ45" s="136"/>
      <c r="BA45" s="136"/>
      <c r="BB45" s="136" t="s">
        <v>341</v>
      </c>
      <c r="BC45" s="136" t="s">
        <v>342</v>
      </c>
      <c r="BD45" s="136"/>
      <c r="BE45" s="137">
        <v>0</v>
      </c>
      <c r="BF45" s="136" t="s">
        <v>550</v>
      </c>
      <c r="BG45" s="136" t="s">
        <v>685</v>
      </c>
      <c r="BH45" s="132" t="s">
        <v>2123</v>
      </c>
      <c r="BI45" s="127" t="s">
        <v>100</v>
      </c>
      <c r="BJ45" s="144">
        <v>46151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42" t="s">
        <v>2203</v>
      </c>
    </row>
    <row r="46" spans="1:69" ht="23" hidden="1" x14ac:dyDescent="0.35">
      <c r="A46" s="131">
        <v>42</v>
      </c>
      <c r="B46" s="136" t="s">
        <v>253</v>
      </c>
      <c r="C46" s="136" t="s">
        <v>265</v>
      </c>
      <c r="D46" s="136" t="s">
        <v>258</v>
      </c>
      <c r="E46" s="136" t="s">
        <v>259</v>
      </c>
      <c r="F46" s="136" t="s">
        <v>259</v>
      </c>
      <c r="G46" s="136" t="s">
        <v>261</v>
      </c>
      <c r="H46" s="136" t="s">
        <v>266</v>
      </c>
      <c r="I46" s="136">
        <v>187806</v>
      </c>
      <c r="J46" s="136" t="s">
        <v>533</v>
      </c>
      <c r="K46" s="136">
        <v>187806</v>
      </c>
      <c r="L46" s="136" t="s">
        <v>268</v>
      </c>
      <c r="M46" s="136" t="s">
        <v>269</v>
      </c>
      <c r="N46" s="136">
        <v>53295</v>
      </c>
      <c r="O46" s="136" t="s">
        <v>539</v>
      </c>
      <c r="P46" s="136">
        <v>78113</v>
      </c>
      <c r="Q46" s="136" t="s">
        <v>540</v>
      </c>
      <c r="R46" s="136" t="s">
        <v>293</v>
      </c>
      <c r="S46" s="136" t="s">
        <v>552</v>
      </c>
      <c r="T46" s="136" t="s">
        <v>552</v>
      </c>
      <c r="U46" s="136" t="s">
        <v>274</v>
      </c>
      <c r="V46" s="136" t="s">
        <v>275</v>
      </c>
      <c r="W46" s="136">
        <v>0</v>
      </c>
      <c r="X46" s="136" t="s">
        <v>276</v>
      </c>
      <c r="Y46" s="136">
        <v>34143470</v>
      </c>
      <c r="Z46" s="136" t="s">
        <v>553</v>
      </c>
      <c r="AA46" s="136" t="s">
        <v>606</v>
      </c>
      <c r="AB46" s="137">
        <v>41688</v>
      </c>
      <c r="AC46" s="136" t="s">
        <v>594</v>
      </c>
      <c r="AD46" s="136">
        <v>24</v>
      </c>
      <c r="AE46" s="136" t="s">
        <v>362</v>
      </c>
      <c r="AF46" s="136" t="s">
        <v>607</v>
      </c>
      <c r="AG46" s="136" t="s">
        <v>608</v>
      </c>
      <c r="AH46" s="136" t="s">
        <v>368</v>
      </c>
      <c r="AI46" s="136" t="s">
        <v>606</v>
      </c>
      <c r="AJ46" s="137">
        <v>2384</v>
      </c>
      <c r="AK46" s="137">
        <v>2150</v>
      </c>
      <c r="AL46" s="136" t="s">
        <v>609</v>
      </c>
      <c r="AM46" s="137">
        <v>2805.81</v>
      </c>
      <c r="AN46" s="137">
        <v>1728.19</v>
      </c>
      <c r="AO46" s="137">
        <v>4534</v>
      </c>
      <c r="AP46" s="137">
        <v>38882.19</v>
      </c>
      <c r="AQ46" s="137">
        <v>8417.81</v>
      </c>
      <c r="AR46" s="137">
        <v>47300</v>
      </c>
      <c r="AS46" s="137">
        <v>38882.19</v>
      </c>
      <c r="AT46" s="137">
        <v>8417.81</v>
      </c>
      <c r="AU46" s="137">
        <v>47300</v>
      </c>
      <c r="AV46" s="136">
        <v>55</v>
      </c>
      <c r="AW46" s="136"/>
      <c r="AX46" s="136"/>
      <c r="AY46" s="136"/>
      <c r="AZ46" s="136"/>
      <c r="BA46" s="136"/>
      <c r="BB46" s="136" t="s">
        <v>341</v>
      </c>
      <c r="BC46" s="136" t="s">
        <v>342</v>
      </c>
      <c r="BD46" s="136"/>
      <c r="BE46" s="137">
        <v>0</v>
      </c>
      <c r="BF46" s="136" t="s">
        <v>552</v>
      </c>
      <c r="BG46" s="136" t="s">
        <v>686</v>
      </c>
      <c r="BH46" s="132" t="s">
        <v>2123</v>
      </c>
      <c r="BI46" s="127" t="s">
        <v>100</v>
      </c>
      <c r="BJ46" s="144">
        <v>46151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42" t="s">
        <v>2203</v>
      </c>
    </row>
    <row r="47" spans="1:69" ht="23" hidden="1" x14ac:dyDescent="0.35">
      <c r="A47" s="131">
        <v>43</v>
      </c>
      <c r="B47" s="136" t="s">
        <v>253</v>
      </c>
      <c r="C47" s="136" t="s">
        <v>265</v>
      </c>
      <c r="D47" s="136" t="s">
        <v>258</v>
      </c>
      <c r="E47" s="136" t="s">
        <v>259</v>
      </c>
      <c r="F47" s="136" t="s">
        <v>259</v>
      </c>
      <c r="G47" s="136" t="s">
        <v>261</v>
      </c>
      <c r="H47" s="136" t="s">
        <v>266</v>
      </c>
      <c r="I47" s="136">
        <v>187806</v>
      </c>
      <c r="J47" s="136" t="s">
        <v>533</v>
      </c>
      <c r="K47" s="136">
        <v>187806</v>
      </c>
      <c r="L47" s="136" t="s">
        <v>268</v>
      </c>
      <c r="M47" s="136" t="s">
        <v>269</v>
      </c>
      <c r="N47" s="136">
        <v>335512</v>
      </c>
      <c r="O47" s="136" t="s">
        <v>554</v>
      </c>
      <c r="P47" s="136">
        <v>472270</v>
      </c>
      <c r="Q47" s="136" t="s">
        <v>555</v>
      </c>
      <c r="R47" s="136" t="s">
        <v>293</v>
      </c>
      <c r="S47" s="136" t="s">
        <v>556</v>
      </c>
      <c r="T47" s="136" t="s">
        <v>556</v>
      </c>
      <c r="U47" s="136" t="s">
        <v>557</v>
      </c>
      <c r="V47" s="136"/>
      <c r="W47" s="136">
        <v>0</v>
      </c>
      <c r="X47" s="136" t="s">
        <v>276</v>
      </c>
      <c r="Y47" s="136">
        <v>34716647</v>
      </c>
      <c r="Z47" s="136" t="s">
        <v>463</v>
      </c>
      <c r="AA47" s="136" t="s">
        <v>610</v>
      </c>
      <c r="AB47" s="137">
        <v>41752</v>
      </c>
      <c r="AC47" s="136" t="s">
        <v>594</v>
      </c>
      <c r="AD47" s="136">
        <v>24</v>
      </c>
      <c r="AE47" s="136" t="s">
        <v>362</v>
      </c>
      <c r="AF47" s="136" t="s">
        <v>413</v>
      </c>
      <c r="AG47" s="136" t="s">
        <v>414</v>
      </c>
      <c r="AH47" s="136" t="s">
        <v>368</v>
      </c>
      <c r="AI47" s="136" t="s">
        <v>610</v>
      </c>
      <c r="AJ47" s="137">
        <v>1582</v>
      </c>
      <c r="AK47" s="137">
        <v>2200</v>
      </c>
      <c r="AL47" s="136" t="s">
        <v>611</v>
      </c>
      <c r="AM47" s="137">
        <v>1559.24</v>
      </c>
      <c r="AN47" s="137">
        <v>1840.76</v>
      </c>
      <c r="AO47" s="137">
        <v>3400</v>
      </c>
      <c r="AP47" s="137">
        <v>40192.76</v>
      </c>
      <c r="AQ47" s="137">
        <v>8589.24</v>
      </c>
      <c r="AR47" s="137">
        <v>48782</v>
      </c>
      <c r="AS47" s="137">
        <v>40192.76</v>
      </c>
      <c r="AT47" s="137">
        <v>8589.24</v>
      </c>
      <c r="AU47" s="137">
        <v>48782</v>
      </c>
      <c r="AV47" s="136">
        <v>24</v>
      </c>
      <c r="AW47" s="136"/>
      <c r="AX47" s="136"/>
      <c r="AY47" s="136"/>
      <c r="AZ47" s="136"/>
      <c r="BA47" s="136"/>
      <c r="BB47" s="136" t="s">
        <v>341</v>
      </c>
      <c r="BC47" s="136" t="s">
        <v>342</v>
      </c>
      <c r="BD47" s="136"/>
      <c r="BE47" s="137">
        <v>0</v>
      </c>
      <c r="BF47" s="136" t="s">
        <v>556</v>
      </c>
      <c r="BG47" s="136" t="s">
        <v>342</v>
      </c>
      <c r="BH47" s="132" t="s">
        <v>2123</v>
      </c>
      <c r="BI47" s="127" t="s">
        <v>100</v>
      </c>
      <c r="BJ47" s="144">
        <v>46151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/>
      <c r="BP47" s="42"/>
      <c r="BQ47" s="142" t="s">
        <v>2204</v>
      </c>
    </row>
    <row r="48" spans="1:69" ht="23" hidden="1" x14ac:dyDescent="0.35">
      <c r="A48" s="131">
        <v>44</v>
      </c>
      <c r="B48" s="136" t="s">
        <v>253</v>
      </c>
      <c r="C48" s="136" t="s">
        <v>265</v>
      </c>
      <c r="D48" s="136" t="s">
        <v>258</v>
      </c>
      <c r="E48" s="136" t="s">
        <v>259</v>
      </c>
      <c r="F48" s="136" t="s">
        <v>259</v>
      </c>
      <c r="G48" s="136" t="s">
        <v>261</v>
      </c>
      <c r="H48" s="136" t="s">
        <v>266</v>
      </c>
      <c r="I48" s="136">
        <v>187806</v>
      </c>
      <c r="J48" s="136" t="s">
        <v>533</v>
      </c>
      <c r="K48" s="136">
        <v>187806</v>
      </c>
      <c r="L48" s="136" t="s">
        <v>268</v>
      </c>
      <c r="M48" s="136" t="s">
        <v>269</v>
      </c>
      <c r="N48" s="136">
        <v>335512</v>
      </c>
      <c r="O48" s="136" t="s">
        <v>554</v>
      </c>
      <c r="P48" s="136">
        <v>472270</v>
      </c>
      <c r="Q48" s="136" t="s">
        <v>555</v>
      </c>
      <c r="R48" s="136" t="s">
        <v>322</v>
      </c>
      <c r="S48" s="136" t="s">
        <v>558</v>
      </c>
      <c r="T48" s="136" t="s">
        <v>558</v>
      </c>
      <c r="U48" s="136" t="s">
        <v>557</v>
      </c>
      <c r="V48" s="136" t="s">
        <v>559</v>
      </c>
      <c r="W48" s="136">
        <v>541</v>
      </c>
      <c r="X48" s="136" t="s">
        <v>276</v>
      </c>
      <c r="Y48" s="136">
        <v>347681206</v>
      </c>
      <c r="Z48" s="136" t="s">
        <v>560</v>
      </c>
      <c r="AA48" s="136" t="s">
        <v>612</v>
      </c>
      <c r="AB48" s="137">
        <v>52190</v>
      </c>
      <c r="AC48" s="136" t="s">
        <v>594</v>
      </c>
      <c r="AD48" s="136">
        <v>24</v>
      </c>
      <c r="AE48" s="136" t="s">
        <v>336</v>
      </c>
      <c r="AF48" s="136" t="s">
        <v>613</v>
      </c>
      <c r="AG48" s="136" t="s">
        <v>614</v>
      </c>
      <c r="AH48" s="136" t="s">
        <v>368</v>
      </c>
      <c r="AI48" s="136" t="s">
        <v>615</v>
      </c>
      <c r="AJ48" s="137">
        <v>3231</v>
      </c>
      <c r="AK48" s="137">
        <v>2700</v>
      </c>
      <c r="AL48" s="136" t="s">
        <v>616</v>
      </c>
      <c r="AM48" s="137">
        <v>27661.65</v>
      </c>
      <c r="AN48" s="137">
        <v>10669.35</v>
      </c>
      <c r="AO48" s="137">
        <v>38331</v>
      </c>
      <c r="AP48" s="137">
        <v>24528.35</v>
      </c>
      <c r="AQ48" s="137">
        <v>2471.65</v>
      </c>
      <c r="AR48" s="137">
        <v>27000</v>
      </c>
      <c r="AS48" s="137">
        <v>24528.35</v>
      </c>
      <c r="AT48" s="137">
        <v>2471.65</v>
      </c>
      <c r="AU48" s="137">
        <v>27000</v>
      </c>
      <c r="AV48" s="136">
        <v>50</v>
      </c>
      <c r="AW48" s="136"/>
      <c r="AX48" s="136"/>
      <c r="AY48" s="136"/>
      <c r="AZ48" s="136"/>
      <c r="BA48" s="136"/>
      <c r="BB48" s="136" t="s">
        <v>341</v>
      </c>
      <c r="BC48" s="136" t="s">
        <v>342</v>
      </c>
      <c r="BD48" s="136"/>
      <c r="BE48" s="137">
        <v>0</v>
      </c>
      <c r="BF48" s="136" t="s">
        <v>558</v>
      </c>
      <c r="BG48" s="136" t="s">
        <v>687</v>
      </c>
      <c r="BH48" s="132" t="s">
        <v>2123</v>
      </c>
      <c r="BI48" s="127" t="s">
        <v>100</v>
      </c>
      <c r="BJ48" s="144">
        <v>46151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42" t="s">
        <v>2204</v>
      </c>
    </row>
    <row r="49" spans="1:69" ht="23" hidden="1" x14ac:dyDescent="0.35">
      <c r="A49" s="131">
        <v>45</v>
      </c>
      <c r="B49" s="136" t="s">
        <v>253</v>
      </c>
      <c r="C49" s="136" t="s">
        <v>265</v>
      </c>
      <c r="D49" s="136" t="s">
        <v>258</v>
      </c>
      <c r="E49" s="136" t="s">
        <v>259</v>
      </c>
      <c r="F49" s="136" t="s">
        <v>259</v>
      </c>
      <c r="G49" s="136" t="s">
        <v>261</v>
      </c>
      <c r="H49" s="136" t="s">
        <v>266</v>
      </c>
      <c r="I49" s="136">
        <v>187806</v>
      </c>
      <c r="J49" s="136" t="s">
        <v>533</v>
      </c>
      <c r="K49" s="136">
        <v>187806</v>
      </c>
      <c r="L49" s="136" t="s">
        <v>268</v>
      </c>
      <c r="M49" s="136" t="s">
        <v>269</v>
      </c>
      <c r="N49" s="136">
        <v>53296</v>
      </c>
      <c r="O49" s="136" t="s">
        <v>534</v>
      </c>
      <c r="P49" s="136">
        <v>78114</v>
      </c>
      <c r="Q49" s="136" t="s">
        <v>535</v>
      </c>
      <c r="R49" s="136" t="s">
        <v>322</v>
      </c>
      <c r="S49" s="136" t="s">
        <v>561</v>
      </c>
      <c r="T49" s="136" t="s">
        <v>561</v>
      </c>
      <c r="U49" s="136" t="s">
        <v>282</v>
      </c>
      <c r="V49" s="136" t="s">
        <v>275</v>
      </c>
      <c r="W49" s="136">
        <v>541</v>
      </c>
      <c r="X49" s="136" t="s">
        <v>276</v>
      </c>
      <c r="Y49" s="136">
        <v>347919641</v>
      </c>
      <c r="Z49" s="136" t="s">
        <v>562</v>
      </c>
      <c r="AA49" s="136" t="s">
        <v>617</v>
      </c>
      <c r="AB49" s="137">
        <v>54278</v>
      </c>
      <c r="AC49" s="136" t="s">
        <v>594</v>
      </c>
      <c r="AD49" s="136">
        <v>24</v>
      </c>
      <c r="AE49" s="136" t="s">
        <v>336</v>
      </c>
      <c r="AF49" s="136" t="s">
        <v>613</v>
      </c>
      <c r="AG49" s="136" t="s">
        <v>614</v>
      </c>
      <c r="AH49" s="136" t="s">
        <v>368</v>
      </c>
      <c r="AI49" s="136" t="s">
        <v>615</v>
      </c>
      <c r="AJ49" s="137">
        <v>2971</v>
      </c>
      <c r="AK49" s="137">
        <v>2800</v>
      </c>
      <c r="AL49" s="136" t="s">
        <v>618</v>
      </c>
      <c r="AM49" s="137">
        <v>7507.78</v>
      </c>
      <c r="AN49" s="137">
        <v>4363.22</v>
      </c>
      <c r="AO49" s="137">
        <v>11871</v>
      </c>
      <c r="AP49" s="137">
        <v>46770.22</v>
      </c>
      <c r="AQ49" s="137">
        <v>8729.7800000000007</v>
      </c>
      <c r="AR49" s="137">
        <v>55500</v>
      </c>
      <c r="AS49" s="137">
        <v>46770.22</v>
      </c>
      <c r="AT49" s="137">
        <v>8729.7800000000007</v>
      </c>
      <c r="AU49" s="137">
        <v>55500</v>
      </c>
      <c r="AV49" s="136">
        <v>50</v>
      </c>
      <c r="AW49" s="136"/>
      <c r="AX49" s="136"/>
      <c r="AY49" s="136"/>
      <c r="AZ49" s="136"/>
      <c r="BA49" s="136"/>
      <c r="BB49" s="136" t="s">
        <v>341</v>
      </c>
      <c r="BC49" s="136" t="s">
        <v>342</v>
      </c>
      <c r="BD49" s="136" t="s">
        <v>381</v>
      </c>
      <c r="BE49" s="137">
        <v>54278</v>
      </c>
      <c r="BF49" s="136" t="s">
        <v>561</v>
      </c>
      <c r="BG49" s="136" t="s">
        <v>688</v>
      </c>
      <c r="BH49" s="132" t="s">
        <v>2123</v>
      </c>
      <c r="BI49" s="127" t="s">
        <v>100</v>
      </c>
      <c r="BJ49" s="144">
        <v>46151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/>
      <c r="BP49" s="42"/>
      <c r="BQ49" s="142" t="s">
        <v>2204</v>
      </c>
    </row>
    <row r="50" spans="1:69" ht="23" hidden="1" x14ac:dyDescent="0.35">
      <c r="A50" s="131">
        <v>46</v>
      </c>
      <c r="B50" s="136" t="s">
        <v>253</v>
      </c>
      <c r="C50" s="136" t="s">
        <v>265</v>
      </c>
      <c r="D50" s="136" t="s">
        <v>258</v>
      </c>
      <c r="E50" s="136" t="s">
        <v>259</v>
      </c>
      <c r="F50" s="136" t="s">
        <v>259</v>
      </c>
      <c r="G50" s="136" t="s">
        <v>261</v>
      </c>
      <c r="H50" s="136" t="s">
        <v>266</v>
      </c>
      <c r="I50" s="136">
        <v>187806</v>
      </c>
      <c r="J50" s="136" t="s">
        <v>533</v>
      </c>
      <c r="K50" s="136">
        <v>187806</v>
      </c>
      <c r="L50" s="136" t="s">
        <v>268</v>
      </c>
      <c r="M50" s="136" t="s">
        <v>269</v>
      </c>
      <c r="N50" s="136">
        <v>53295</v>
      </c>
      <c r="O50" s="136" t="s">
        <v>539</v>
      </c>
      <c r="P50" s="136">
        <v>78113</v>
      </c>
      <c r="Q50" s="136" t="s">
        <v>540</v>
      </c>
      <c r="R50" s="136" t="s">
        <v>322</v>
      </c>
      <c r="S50" s="136" t="s">
        <v>563</v>
      </c>
      <c r="T50" s="136" t="s">
        <v>563</v>
      </c>
      <c r="U50" s="136" t="s">
        <v>282</v>
      </c>
      <c r="V50" s="136" t="s">
        <v>275</v>
      </c>
      <c r="W50" s="136">
        <v>541</v>
      </c>
      <c r="X50" s="136" t="s">
        <v>276</v>
      </c>
      <c r="Y50" s="136">
        <v>350670377</v>
      </c>
      <c r="Z50" s="136" t="s">
        <v>314</v>
      </c>
      <c r="AA50" s="136" t="s">
        <v>619</v>
      </c>
      <c r="AB50" s="137">
        <v>33602</v>
      </c>
      <c r="AC50" s="136" t="s">
        <v>594</v>
      </c>
      <c r="AD50" s="136">
        <v>24</v>
      </c>
      <c r="AE50" s="136" t="s">
        <v>362</v>
      </c>
      <c r="AF50" s="136" t="s">
        <v>620</v>
      </c>
      <c r="AG50" s="136" t="s">
        <v>621</v>
      </c>
      <c r="AH50" s="136" t="s">
        <v>404</v>
      </c>
      <c r="AI50" s="136" t="s">
        <v>622</v>
      </c>
      <c r="AJ50" s="137">
        <v>1984</v>
      </c>
      <c r="AK50" s="137">
        <v>1800</v>
      </c>
      <c r="AL50" s="136" t="s">
        <v>623</v>
      </c>
      <c r="AM50" s="137">
        <v>17514.36</v>
      </c>
      <c r="AN50" s="137">
        <v>7869.64</v>
      </c>
      <c r="AO50" s="137">
        <v>25384</v>
      </c>
      <c r="AP50" s="137">
        <v>16087.64</v>
      </c>
      <c r="AQ50" s="137">
        <v>1912.36</v>
      </c>
      <c r="AR50" s="137">
        <v>18000</v>
      </c>
      <c r="AS50" s="137">
        <v>16087.64</v>
      </c>
      <c r="AT50" s="137">
        <v>1912.36</v>
      </c>
      <c r="AU50" s="137">
        <v>18000</v>
      </c>
      <c r="AV50" s="136">
        <v>38</v>
      </c>
      <c r="AW50" s="136"/>
      <c r="AX50" s="136"/>
      <c r="AY50" s="136"/>
      <c r="AZ50" s="136"/>
      <c r="BA50" s="136"/>
      <c r="BB50" s="136" t="s">
        <v>341</v>
      </c>
      <c r="BC50" s="136" t="s">
        <v>342</v>
      </c>
      <c r="BD50" s="136" t="s">
        <v>624</v>
      </c>
      <c r="BE50" s="137">
        <v>33602</v>
      </c>
      <c r="BF50" s="136" t="s">
        <v>563</v>
      </c>
      <c r="BG50" s="136" t="s">
        <v>689</v>
      </c>
      <c r="BH50" s="132" t="s">
        <v>2123</v>
      </c>
      <c r="BI50" s="127" t="s">
        <v>100</v>
      </c>
      <c r="BJ50" s="144">
        <v>46151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42" t="s">
        <v>2204</v>
      </c>
    </row>
    <row r="51" spans="1:69" ht="23" hidden="1" x14ac:dyDescent="0.35">
      <c r="A51" s="131">
        <v>47</v>
      </c>
      <c r="B51" s="136" t="s">
        <v>253</v>
      </c>
      <c r="C51" s="136" t="s">
        <v>265</v>
      </c>
      <c r="D51" s="136" t="s">
        <v>258</v>
      </c>
      <c r="E51" s="136" t="s">
        <v>259</v>
      </c>
      <c r="F51" s="136" t="s">
        <v>259</v>
      </c>
      <c r="G51" s="136" t="s">
        <v>261</v>
      </c>
      <c r="H51" s="136" t="s">
        <v>266</v>
      </c>
      <c r="I51" s="136">
        <v>187806</v>
      </c>
      <c r="J51" s="136" t="s">
        <v>533</v>
      </c>
      <c r="K51" s="136">
        <v>187806</v>
      </c>
      <c r="L51" s="136" t="s">
        <v>268</v>
      </c>
      <c r="M51" s="136" t="s">
        <v>269</v>
      </c>
      <c r="N51" s="136">
        <v>53296</v>
      </c>
      <c r="O51" s="136" t="s">
        <v>534</v>
      </c>
      <c r="P51" s="136">
        <v>78118</v>
      </c>
      <c r="Q51" s="136" t="s">
        <v>280</v>
      </c>
      <c r="R51" s="136" t="s">
        <v>322</v>
      </c>
      <c r="S51" s="136" t="s">
        <v>564</v>
      </c>
      <c r="T51" s="136" t="s">
        <v>564</v>
      </c>
      <c r="U51" s="136" t="s">
        <v>448</v>
      </c>
      <c r="V51" s="136" t="s">
        <v>565</v>
      </c>
      <c r="W51" s="136">
        <v>541</v>
      </c>
      <c r="X51" s="136" t="s">
        <v>276</v>
      </c>
      <c r="Y51" s="136">
        <v>351955295</v>
      </c>
      <c r="Z51" s="136" t="s">
        <v>566</v>
      </c>
      <c r="AA51" s="136" t="s">
        <v>625</v>
      </c>
      <c r="AB51" s="137">
        <v>31000</v>
      </c>
      <c r="AC51" s="136" t="s">
        <v>594</v>
      </c>
      <c r="AD51" s="136">
        <v>24</v>
      </c>
      <c r="AE51" s="136" t="s">
        <v>362</v>
      </c>
      <c r="AF51" s="136" t="s">
        <v>626</v>
      </c>
      <c r="AG51" s="136" t="s">
        <v>627</v>
      </c>
      <c r="AH51" s="136" t="s">
        <v>404</v>
      </c>
      <c r="AI51" s="136" t="s">
        <v>628</v>
      </c>
      <c r="AJ51" s="137">
        <v>1650</v>
      </c>
      <c r="AK51" s="137">
        <v>1650</v>
      </c>
      <c r="AL51" s="136" t="s">
        <v>629</v>
      </c>
      <c r="AM51" s="137">
        <v>24277.79</v>
      </c>
      <c r="AN51" s="137">
        <v>8722.2099999999991</v>
      </c>
      <c r="AO51" s="137">
        <v>33000</v>
      </c>
      <c r="AP51" s="137">
        <v>6722.21</v>
      </c>
      <c r="AQ51" s="137">
        <v>371.79</v>
      </c>
      <c r="AR51" s="137">
        <v>7094</v>
      </c>
      <c r="AS51" s="137">
        <v>6722.21</v>
      </c>
      <c r="AT51" s="137">
        <v>371.79</v>
      </c>
      <c r="AU51" s="137">
        <v>7094</v>
      </c>
      <c r="AV51" s="136">
        <v>35</v>
      </c>
      <c r="AW51" s="136"/>
      <c r="AX51" s="136"/>
      <c r="AY51" s="136"/>
      <c r="AZ51" s="136"/>
      <c r="BA51" s="136"/>
      <c r="BB51" s="136" t="s">
        <v>341</v>
      </c>
      <c r="BC51" s="136" t="s">
        <v>342</v>
      </c>
      <c r="BD51" s="136"/>
      <c r="BE51" s="137">
        <v>0</v>
      </c>
      <c r="BF51" s="136" t="s">
        <v>564</v>
      </c>
      <c r="BG51" s="136" t="s">
        <v>690</v>
      </c>
      <c r="BH51" s="132" t="s">
        <v>2123</v>
      </c>
      <c r="BI51" s="127" t="s">
        <v>100</v>
      </c>
      <c r="BJ51" s="144">
        <v>46151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42" t="s">
        <v>2204</v>
      </c>
    </row>
    <row r="52" spans="1:69" ht="23" hidden="1" x14ac:dyDescent="0.35">
      <c r="A52" s="131">
        <v>48</v>
      </c>
      <c r="B52" s="136" t="s">
        <v>253</v>
      </c>
      <c r="C52" s="136" t="s">
        <v>265</v>
      </c>
      <c r="D52" s="136" t="s">
        <v>258</v>
      </c>
      <c r="E52" s="136" t="s">
        <v>259</v>
      </c>
      <c r="F52" s="136" t="s">
        <v>259</v>
      </c>
      <c r="G52" s="136" t="s">
        <v>261</v>
      </c>
      <c r="H52" s="136" t="s">
        <v>266</v>
      </c>
      <c r="I52" s="136">
        <v>187806</v>
      </c>
      <c r="J52" s="136" t="s">
        <v>533</v>
      </c>
      <c r="K52" s="136">
        <v>187806</v>
      </c>
      <c r="L52" s="136" t="s">
        <v>268</v>
      </c>
      <c r="M52" s="136" t="s">
        <v>269</v>
      </c>
      <c r="N52" s="136">
        <v>53295</v>
      </c>
      <c r="O52" s="136" t="s">
        <v>539</v>
      </c>
      <c r="P52" s="136">
        <v>78113</v>
      </c>
      <c r="Q52" s="136" t="s">
        <v>540</v>
      </c>
      <c r="R52" s="136" t="s">
        <v>322</v>
      </c>
      <c r="S52" s="136" t="s">
        <v>567</v>
      </c>
      <c r="T52" s="136" t="s">
        <v>567</v>
      </c>
      <c r="U52" s="136" t="s">
        <v>282</v>
      </c>
      <c r="V52" s="136" t="s">
        <v>275</v>
      </c>
      <c r="W52" s="136">
        <v>541</v>
      </c>
      <c r="X52" s="136" t="s">
        <v>276</v>
      </c>
      <c r="Y52" s="136">
        <v>352187843</v>
      </c>
      <c r="Z52" s="136" t="s">
        <v>568</v>
      </c>
      <c r="AA52" s="136" t="s">
        <v>630</v>
      </c>
      <c r="AB52" s="137">
        <v>42000</v>
      </c>
      <c r="AC52" s="136" t="s">
        <v>594</v>
      </c>
      <c r="AD52" s="136">
        <v>24</v>
      </c>
      <c r="AE52" s="136" t="s">
        <v>362</v>
      </c>
      <c r="AF52" s="136" t="s">
        <v>631</v>
      </c>
      <c r="AG52" s="136" t="s">
        <v>632</v>
      </c>
      <c r="AH52" s="136" t="s">
        <v>404</v>
      </c>
      <c r="AI52" s="136" t="s">
        <v>633</v>
      </c>
      <c r="AJ52" s="137">
        <v>2240</v>
      </c>
      <c r="AK52" s="137">
        <v>2240</v>
      </c>
      <c r="AL52" s="136" t="s">
        <v>634</v>
      </c>
      <c r="AM52" s="137">
        <v>26742.68</v>
      </c>
      <c r="AN52" s="137">
        <v>11337.32</v>
      </c>
      <c r="AO52" s="137">
        <v>38080</v>
      </c>
      <c r="AP52" s="137">
        <v>15257.32</v>
      </c>
      <c r="AQ52" s="137">
        <v>1300.68</v>
      </c>
      <c r="AR52" s="137">
        <v>16558</v>
      </c>
      <c r="AS52" s="137">
        <v>15257.32</v>
      </c>
      <c r="AT52" s="137">
        <v>1300.68</v>
      </c>
      <c r="AU52" s="137">
        <v>16558</v>
      </c>
      <c r="AV52" s="136">
        <v>33</v>
      </c>
      <c r="AW52" s="136"/>
      <c r="AX52" s="136"/>
      <c r="AY52" s="136"/>
      <c r="AZ52" s="136"/>
      <c r="BA52" s="136"/>
      <c r="BB52" s="136" t="s">
        <v>341</v>
      </c>
      <c r="BC52" s="136" t="s">
        <v>342</v>
      </c>
      <c r="BD52" s="136" t="s">
        <v>411</v>
      </c>
      <c r="BE52" s="137">
        <v>42000</v>
      </c>
      <c r="BF52" s="136" t="s">
        <v>567</v>
      </c>
      <c r="BG52" s="136" t="s">
        <v>691</v>
      </c>
      <c r="BH52" s="132" t="s">
        <v>2123</v>
      </c>
      <c r="BI52" s="127" t="s">
        <v>100</v>
      </c>
      <c r="BJ52" s="144">
        <v>46151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42" t="s">
        <v>2204</v>
      </c>
    </row>
    <row r="53" spans="1:69" ht="30" customHeight="1" x14ac:dyDescent="0.35">
      <c r="A53" s="131">
        <v>49</v>
      </c>
      <c r="B53" s="136" t="s">
        <v>253</v>
      </c>
      <c r="C53" s="136" t="s">
        <v>265</v>
      </c>
      <c r="D53" s="136" t="s">
        <v>258</v>
      </c>
      <c r="E53" s="136" t="s">
        <v>259</v>
      </c>
      <c r="F53" s="136" t="s">
        <v>259</v>
      </c>
      <c r="G53" s="136" t="s">
        <v>261</v>
      </c>
      <c r="H53" s="136" t="s">
        <v>266</v>
      </c>
      <c r="I53" s="136">
        <v>187806</v>
      </c>
      <c r="J53" s="136" t="s">
        <v>533</v>
      </c>
      <c r="K53" s="136">
        <v>187806</v>
      </c>
      <c r="L53" s="136" t="s">
        <v>268</v>
      </c>
      <c r="M53" s="136" t="s">
        <v>269</v>
      </c>
      <c r="N53" s="136">
        <v>53296</v>
      </c>
      <c r="O53" s="136" t="s">
        <v>534</v>
      </c>
      <c r="P53" s="136">
        <v>78118</v>
      </c>
      <c r="Q53" s="136" t="s">
        <v>280</v>
      </c>
      <c r="R53" s="136" t="s">
        <v>322</v>
      </c>
      <c r="S53" s="136" t="s">
        <v>569</v>
      </c>
      <c r="T53" s="136" t="s">
        <v>569</v>
      </c>
      <c r="U53" s="136" t="s">
        <v>274</v>
      </c>
      <c r="V53" s="136" t="s">
        <v>275</v>
      </c>
      <c r="W53" s="136">
        <v>541</v>
      </c>
      <c r="X53" s="136" t="s">
        <v>276</v>
      </c>
      <c r="Y53" s="136">
        <v>352527092</v>
      </c>
      <c r="Z53" s="136" t="s">
        <v>570</v>
      </c>
      <c r="AA53" s="136" t="s">
        <v>635</v>
      </c>
      <c r="AB53" s="137">
        <v>80000</v>
      </c>
      <c r="AC53" s="136" t="s">
        <v>594</v>
      </c>
      <c r="AD53" s="136">
        <v>24</v>
      </c>
      <c r="AE53" s="136" t="s">
        <v>636</v>
      </c>
      <c r="AF53" s="136" t="s">
        <v>637</v>
      </c>
      <c r="AG53" s="136" t="s">
        <v>604</v>
      </c>
      <c r="AH53" s="136" t="s">
        <v>351</v>
      </c>
      <c r="AI53" s="136" t="s">
        <v>633</v>
      </c>
      <c r="AJ53" s="137">
        <v>4270</v>
      </c>
      <c r="AK53" s="137">
        <v>4270</v>
      </c>
      <c r="AL53" s="136" t="s">
        <v>638</v>
      </c>
      <c r="AM53" s="137">
        <v>67637.25</v>
      </c>
      <c r="AN53" s="137">
        <v>21224.75</v>
      </c>
      <c r="AO53" s="137">
        <v>88862</v>
      </c>
      <c r="AP53" s="137">
        <v>12362.75</v>
      </c>
      <c r="AQ53" s="137">
        <v>447.25</v>
      </c>
      <c r="AR53" s="137">
        <v>12810</v>
      </c>
      <c r="AS53" s="137">
        <v>12362.75</v>
      </c>
      <c r="AT53" s="137">
        <v>447.25</v>
      </c>
      <c r="AU53" s="137">
        <v>12810</v>
      </c>
      <c r="AV53" s="136">
        <v>34</v>
      </c>
      <c r="AW53" s="136"/>
      <c r="AX53" s="136"/>
      <c r="AY53" s="136"/>
      <c r="AZ53" s="136"/>
      <c r="BA53" s="136"/>
      <c r="BB53" s="136" t="s">
        <v>341</v>
      </c>
      <c r="BC53" s="136" t="s">
        <v>342</v>
      </c>
      <c r="BD53" s="136"/>
      <c r="BE53" s="137">
        <v>0</v>
      </c>
      <c r="BF53" s="136" t="s">
        <v>569</v>
      </c>
      <c r="BG53" s="136" t="s">
        <v>692</v>
      </c>
      <c r="BH53" s="132" t="s">
        <v>2123</v>
      </c>
      <c r="BI53" s="127" t="s">
        <v>100</v>
      </c>
      <c r="BJ53" s="144">
        <v>46151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>
        <v>4270</v>
      </c>
      <c r="BP53" s="42" t="s">
        <v>182</v>
      </c>
      <c r="BQ53" s="69" t="s">
        <v>2434</v>
      </c>
    </row>
    <row r="54" spans="1:69" ht="23" hidden="1" x14ac:dyDescent="0.35">
      <c r="A54" s="131">
        <v>50</v>
      </c>
      <c r="B54" s="136" t="s">
        <v>253</v>
      </c>
      <c r="C54" s="136" t="s">
        <v>265</v>
      </c>
      <c r="D54" s="136" t="s">
        <v>258</v>
      </c>
      <c r="E54" s="136" t="s">
        <v>259</v>
      </c>
      <c r="F54" s="136" t="s">
        <v>259</v>
      </c>
      <c r="G54" s="136" t="s">
        <v>261</v>
      </c>
      <c r="H54" s="136" t="s">
        <v>266</v>
      </c>
      <c r="I54" s="136">
        <v>187806</v>
      </c>
      <c r="J54" s="136" t="s">
        <v>533</v>
      </c>
      <c r="K54" s="136">
        <v>187806</v>
      </c>
      <c r="L54" s="136" t="s">
        <v>268</v>
      </c>
      <c r="M54" s="136" t="s">
        <v>269</v>
      </c>
      <c r="N54" s="136">
        <v>335512</v>
      </c>
      <c r="O54" s="136" t="s">
        <v>554</v>
      </c>
      <c r="P54" s="136">
        <v>472270</v>
      </c>
      <c r="Q54" s="136" t="s">
        <v>555</v>
      </c>
      <c r="R54" s="136" t="s">
        <v>322</v>
      </c>
      <c r="S54" s="136" t="s">
        <v>571</v>
      </c>
      <c r="T54" s="136" t="s">
        <v>571</v>
      </c>
      <c r="U54" s="136" t="s">
        <v>282</v>
      </c>
      <c r="V54" s="136" t="s">
        <v>572</v>
      </c>
      <c r="W54" s="136">
        <v>541</v>
      </c>
      <c r="X54" s="136" t="s">
        <v>276</v>
      </c>
      <c r="Y54" s="136">
        <v>354356064</v>
      </c>
      <c r="Z54" s="136" t="s">
        <v>573</v>
      </c>
      <c r="AA54" s="136" t="s">
        <v>639</v>
      </c>
      <c r="AB54" s="137">
        <v>42000</v>
      </c>
      <c r="AC54" s="136" t="s">
        <v>594</v>
      </c>
      <c r="AD54" s="136">
        <v>24</v>
      </c>
      <c r="AE54" s="136" t="s">
        <v>362</v>
      </c>
      <c r="AF54" s="136" t="s">
        <v>640</v>
      </c>
      <c r="AG54" s="136" t="s">
        <v>641</v>
      </c>
      <c r="AH54" s="136" t="s">
        <v>404</v>
      </c>
      <c r="AI54" s="136" t="s">
        <v>642</v>
      </c>
      <c r="AJ54" s="137">
        <v>2240</v>
      </c>
      <c r="AK54" s="137">
        <v>2240</v>
      </c>
      <c r="AL54" s="136" t="s">
        <v>643</v>
      </c>
      <c r="AM54" s="137">
        <v>5204.7700000000004</v>
      </c>
      <c r="AN54" s="137">
        <v>3755.23</v>
      </c>
      <c r="AO54" s="137">
        <v>8960</v>
      </c>
      <c r="AP54" s="137">
        <v>36795.230000000003</v>
      </c>
      <c r="AQ54" s="137">
        <v>8615.77</v>
      </c>
      <c r="AR54" s="137">
        <v>45411</v>
      </c>
      <c r="AS54" s="137">
        <v>36795.230000000003</v>
      </c>
      <c r="AT54" s="137">
        <v>8615.77</v>
      </c>
      <c r="AU54" s="137">
        <v>45411</v>
      </c>
      <c r="AV54" s="136">
        <v>28</v>
      </c>
      <c r="AW54" s="136"/>
      <c r="AX54" s="136"/>
      <c r="AY54" s="136"/>
      <c r="AZ54" s="136"/>
      <c r="BA54" s="136"/>
      <c r="BB54" s="136" t="s">
        <v>341</v>
      </c>
      <c r="BC54" s="136" t="s">
        <v>342</v>
      </c>
      <c r="BD54" s="136" t="s">
        <v>644</v>
      </c>
      <c r="BE54" s="137">
        <v>42000</v>
      </c>
      <c r="BF54" s="136" t="s">
        <v>571</v>
      </c>
      <c r="BG54" s="136" t="s">
        <v>693</v>
      </c>
      <c r="BH54" s="132" t="s">
        <v>2123</v>
      </c>
      <c r="BI54" s="127" t="s">
        <v>100</v>
      </c>
      <c r="BJ54" s="144">
        <v>46151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42" t="s">
        <v>2204</v>
      </c>
    </row>
    <row r="55" spans="1:69" ht="23" hidden="1" x14ac:dyDescent="0.35">
      <c r="A55" s="131">
        <v>51</v>
      </c>
      <c r="B55" s="136" t="s">
        <v>253</v>
      </c>
      <c r="C55" s="136" t="s">
        <v>265</v>
      </c>
      <c r="D55" s="136" t="s">
        <v>258</v>
      </c>
      <c r="E55" s="136" t="s">
        <v>259</v>
      </c>
      <c r="F55" s="136" t="s">
        <v>259</v>
      </c>
      <c r="G55" s="136" t="s">
        <v>261</v>
      </c>
      <c r="H55" s="136" t="s">
        <v>266</v>
      </c>
      <c r="I55" s="136">
        <v>187806</v>
      </c>
      <c r="J55" s="136" t="s">
        <v>533</v>
      </c>
      <c r="K55" s="136">
        <v>187806</v>
      </c>
      <c r="L55" s="136" t="s">
        <v>268</v>
      </c>
      <c r="M55" s="136" t="s">
        <v>269</v>
      </c>
      <c r="N55" s="136">
        <v>53295</v>
      </c>
      <c r="O55" s="136" t="s">
        <v>539</v>
      </c>
      <c r="P55" s="136">
        <v>78113</v>
      </c>
      <c r="Q55" s="136" t="s">
        <v>540</v>
      </c>
      <c r="R55" s="136" t="s">
        <v>458</v>
      </c>
      <c r="S55" s="136" t="s">
        <v>567</v>
      </c>
      <c r="T55" s="136" t="s">
        <v>567</v>
      </c>
      <c r="U55" s="136" t="s">
        <v>282</v>
      </c>
      <c r="V55" s="136" t="s">
        <v>275</v>
      </c>
      <c r="W55" s="136">
        <v>0</v>
      </c>
      <c r="X55" s="136" t="s">
        <v>276</v>
      </c>
      <c r="Y55" s="136">
        <v>354454201</v>
      </c>
      <c r="Z55" s="136" t="s">
        <v>568</v>
      </c>
      <c r="AA55" s="136" t="s">
        <v>645</v>
      </c>
      <c r="AB55" s="137">
        <v>22000</v>
      </c>
      <c r="AC55" s="136" t="s">
        <v>594</v>
      </c>
      <c r="AD55" s="136">
        <v>18</v>
      </c>
      <c r="AE55" s="136" t="s">
        <v>398</v>
      </c>
      <c r="AF55" s="136" t="s">
        <v>631</v>
      </c>
      <c r="AG55" s="136" t="s">
        <v>632</v>
      </c>
      <c r="AH55" s="136" t="s">
        <v>404</v>
      </c>
      <c r="AI55" s="136" t="s">
        <v>646</v>
      </c>
      <c r="AJ55" s="137">
        <v>1480</v>
      </c>
      <c r="AK55" s="137">
        <v>1480</v>
      </c>
      <c r="AL55" s="136" t="s">
        <v>647</v>
      </c>
      <c r="AM55" s="137">
        <v>16487.77</v>
      </c>
      <c r="AN55" s="137">
        <v>4232.2299999999996</v>
      </c>
      <c r="AO55" s="137">
        <v>20720</v>
      </c>
      <c r="AP55" s="137">
        <v>5512.23</v>
      </c>
      <c r="AQ55" s="137">
        <v>283.77</v>
      </c>
      <c r="AR55" s="137">
        <v>5796</v>
      </c>
      <c r="AS55" s="137">
        <v>5512.23</v>
      </c>
      <c r="AT55" s="137">
        <v>283.77</v>
      </c>
      <c r="AU55" s="137">
        <v>5796</v>
      </c>
      <c r="AV55" s="136">
        <v>28</v>
      </c>
      <c r="AW55" s="136"/>
      <c r="AX55" s="136"/>
      <c r="AY55" s="136"/>
      <c r="AZ55" s="136"/>
      <c r="BA55" s="136"/>
      <c r="BB55" s="136" t="s">
        <v>341</v>
      </c>
      <c r="BC55" s="136" t="s">
        <v>342</v>
      </c>
      <c r="BD55" s="136" t="s">
        <v>411</v>
      </c>
      <c r="BE55" s="137">
        <v>22000</v>
      </c>
      <c r="BF55" s="136" t="s">
        <v>567</v>
      </c>
      <c r="BG55" s="136" t="s">
        <v>691</v>
      </c>
      <c r="BH55" s="132" t="s">
        <v>2123</v>
      </c>
      <c r="BI55" s="127" t="s">
        <v>100</v>
      </c>
      <c r="BJ55" s="144">
        <v>46151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42" t="s">
        <v>2204</v>
      </c>
    </row>
    <row r="56" spans="1:69" ht="23" hidden="1" x14ac:dyDescent="0.35">
      <c r="A56" s="131">
        <v>52</v>
      </c>
      <c r="B56" s="136" t="s">
        <v>253</v>
      </c>
      <c r="C56" s="136" t="s">
        <v>265</v>
      </c>
      <c r="D56" s="136" t="s">
        <v>258</v>
      </c>
      <c r="E56" s="136" t="s">
        <v>259</v>
      </c>
      <c r="F56" s="136" t="s">
        <v>259</v>
      </c>
      <c r="G56" s="136" t="s">
        <v>261</v>
      </c>
      <c r="H56" s="136" t="s">
        <v>266</v>
      </c>
      <c r="I56" s="136">
        <v>187806</v>
      </c>
      <c r="J56" s="136" t="s">
        <v>533</v>
      </c>
      <c r="K56" s="136">
        <v>187806</v>
      </c>
      <c r="L56" s="136" t="s">
        <v>268</v>
      </c>
      <c r="M56" s="136" t="s">
        <v>269</v>
      </c>
      <c r="N56" s="136">
        <v>335512</v>
      </c>
      <c r="O56" s="136" t="s">
        <v>554</v>
      </c>
      <c r="P56" s="136">
        <v>472270</v>
      </c>
      <c r="Q56" s="136" t="s">
        <v>555</v>
      </c>
      <c r="R56" s="136" t="s">
        <v>322</v>
      </c>
      <c r="S56" s="136" t="s">
        <v>574</v>
      </c>
      <c r="T56" s="136" t="s">
        <v>574</v>
      </c>
      <c r="U56" s="136" t="s">
        <v>448</v>
      </c>
      <c r="V56" s="136" t="s">
        <v>275</v>
      </c>
      <c r="W56" s="136">
        <v>0</v>
      </c>
      <c r="X56" s="136" t="s">
        <v>276</v>
      </c>
      <c r="Y56" s="136">
        <v>355993829</v>
      </c>
      <c r="Z56" s="136" t="s">
        <v>575</v>
      </c>
      <c r="AA56" s="136" t="s">
        <v>648</v>
      </c>
      <c r="AB56" s="137">
        <v>52000</v>
      </c>
      <c r="AC56" s="136" t="s">
        <v>594</v>
      </c>
      <c r="AD56" s="136">
        <v>24</v>
      </c>
      <c r="AE56" s="136" t="s">
        <v>358</v>
      </c>
      <c r="AF56" s="136" t="s">
        <v>649</v>
      </c>
      <c r="AG56" s="136" t="s">
        <v>650</v>
      </c>
      <c r="AH56" s="136" t="s">
        <v>404</v>
      </c>
      <c r="AI56" s="136" t="s">
        <v>651</v>
      </c>
      <c r="AJ56" s="137">
        <v>2780</v>
      </c>
      <c r="AK56" s="137">
        <v>2780</v>
      </c>
      <c r="AL56" s="136" t="s">
        <v>652</v>
      </c>
      <c r="AM56" s="137">
        <v>11748.82</v>
      </c>
      <c r="AN56" s="137">
        <v>8574.18</v>
      </c>
      <c r="AO56" s="137">
        <v>20323</v>
      </c>
      <c r="AP56" s="137">
        <v>40251.18</v>
      </c>
      <c r="AQ56" s="137">
        <v>7341.82</v>
      </c>
      <c r="AR56" s="137">
        <v>47593</v>
      </c>
      <c r="AS56" s="137">
        <v>40251.18</v>
      </c>
      <c r="AT56" s="137">
        <v>7341.82</v>
      </c>
      <c r="AU56" s="137">
        <v>47593</v>
      </c>
      <c r="AV56" s="136">
        <v>25</v>
      </c>
      <c r="AW56" s="136"/>
      <c r="AX56" s="136"/>
      <c r="AY56" s="136"/>
      <c r="AZ56" s="136"/>
      <c r="BA56" s="136"/>
      <c r="BB56" s="136" t="s">
        <v>341</v>
      </c>
      <c r="BC56" s="136" t="s">
        <v>342</v>
      </c>
      <c r="BD56" s="136" t="s">
        <v>411</v>
      </c>
      <c r="BE56" s="137">
        <v>52000</v>
      </c>
      <c r="BF56" s="136" t="s">
        <v>574</v>
      </c>
      <c r="BG56" s="136" t="s">
        <v>694</v>
      </c>
      <c r="BH56" s="132" t="s">
        <v>2123</v>
      </c>
      <c r="BI56" s="127" t="s">
        <v>100</v>
      </c>
      <c r="BJ56" s="144">
        <v>46151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/>
      <c r="BP56" s="42"/>
      <c r="BQ56" s="142" t="s">
        <v>2204</v>
      </c>
    </row>
    <row r="57" spans="1:69" ht="23" hidden="1" x14ac:dyDescent="0.35">
      <c r="A57" s="131">
        <v>53</v>
      </c>
      <c r="B57" s="136" t="s">
        <v>253</v>
      </c>
      <c r="C57" s="136" t="s">
        <v>265</v>
      </c>
      <c r="D57" s="136" t="s">
        <v>258</v>
      </c>
      <c r="E57" s="136" t="s">
        <v>259</v>
      </c>
      <c r="F57" s="136" t="s">
        <v>259</v>
      </c>
      <c r="G57" s="136" t="s">
        <v>261</v>
      </c>
      <c r="H57" s="136" t="s">
        <v>266</v>
      </c>
      <c r="I57" s="136">
        <v>187806</v>
      </c>
      <c r="J57" s="136" t="s">
        <v>533</v>
      </c>
      <c r="K57" s="136">
        <v>187806</v>
      </c>
      <c r="L57" s="136" t="s">
        <v>268</v>
      </c>
      <c r="M57" s="136" t="s">
        <v>269</v>
      </c>
      <c r="N57" s="136">
        <v>53296</v>
      </c>
      <c r="O57" s="136" t="s">
        <v>534</v>
      </c>
      <c r="P57" s="136">
        <v>78114</v>
      </c>
      <c r="Q57" s="136" t="s">
        <v>535</v>
      </c>
      <c r="R57" s="136" t="s">
        <v>322</v>
      </c>
      <c r="S57" s="136" t="s">
        <v>576</v>
      </c>
      <c r="T57" s="136" t="s">
        <v>576</v>
      </c>
      <c r="U57" s="136" t="s">
        <v>448</v>
      </c>
      <c r="V57" s="136" t="s">
        <v>275</v>
      </c>
      <c r="W57" s="136">
        <v>0</v>
      </c>
      <c r="X57" s="136" t="s">
        <v>276</v>
      </c>
      <c r="Y57" s="136">
        <v>356008101</v>
      </c>
      <c r="Z57" s="136" t="s">
        <v>577</v>
      </c>
      <c r="AA57" s="136" t="s">
        <v>648</v>
      </c>
      <c r="AB57" s="137">
        <v>73000</v>
      </c>
      <c r="AC57" s="136" t="s">
        <v>594</v>
      </c>
      <c r="AD57" s="136">
        <v>24</v>
      </c>
      <c r="AE57" s="136" t="s">
        <v>358</v>
      </c>
      <c r="AF57" s="136" t="s">
        <v>595</v>
      </c>
      <c r="AG57" s="136" t="s">
        <v>650</v>
      </c>
      <c r="AH57" s="136" t="s">
        <v>339</v>
      </c>
      <c r="AI57" s="136" t="s">
        <v>651</v>
      </c>
      <c r="AJ57" s="137">
        <v>3900</v>
      </c>
      <c r="AK57" s="137">
        <v>3900</v>
      </c>
      <c r="AL57" s="136" t="s">
        <v>653</v>
      </c>
      <c r="AM57" s="137">
        <v>7988.95</v>
      </c>
      <c r="AN57" s="137">
        <v>7111.05</v>
      </c>
      <c r="AO57" s="137">
        <v>15100</v>
      </c>
      <c r="AP57" s="137">
        <v>65011.05</v>
      </c>
      <c r="AQ57" s="137">
        <v>15250.95</v>
      </c>
      <c r="AR57" s="137">
        <v>80262</v>
      </c>
      <c r="AS57" s="137">
        <v>65011.05</v>
      </c>
      <c r="AT57" s="137">
        <v>15250.95</v>
      </c>
      <c r="AU57" s="137">
        <v>80262</v>
      </c>
      <c r="AV57" s="136">
        <v>25</v>
      </c>
      <c r="AW57" s="136"/>
      <c r="AX57" s="136"/>
      <c r="AY57" s="136"/>
      <c r="AZ57" s="136"/>
      <c r="BA57" s="136"/>
      <c r="BB57" s="136" t="s">
        <v>341</v>
      </c>
      <c r="BC57" s="136" t="s">
        <v>342</v>
      </c>
      <c r="BD57" s="136" t="s">
        <v>654</v>
      </c>
      <c r="BE57" s="137">
        <v>73000</v>
      </c>
      <c r="BF57" s="136" t="s">
        <v>576</v>
      </c>
      <c r="BG57" s="136" t="s">
        <v>695</v>
      </c>
      <c r="BH57" s="132" t="s">
        <v>2123</v>
      </c>
      <c r="BI57" s="127" t="s">
        <v>100</v>
      </c>
      <c r="BJ57" s="144">
        <v>46151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42" t="s">
        <v>2204</v>
      </c>
    </row>
    <row r="58" spans="1:69" ht="23" hidden="1" x14ac:dyDescent="0.35">
      <c r="A58" s="131">
        <v>54</v>
      </c>
      <c r="B58" s="136" t="s">
        <v>253</v>
      </c>
      <c r="C58" s="136" t="s">
        <v>265</v>
      </c>
      <c r="D58" s="136" t="s">
        <v>258</v>
      </c>
      <c r="E58" s="136" t="s">
        <v>259</v>
      </c>
      <c r="F58" s="136" t="s">
        <v>259</v>
      </c>
      <c r="G58" s="136" t="s">
        <v>261</v>
      </c>
      <c r="H58" s="136" t="s">
        <v>266</v>
      </c>
      <c r="I58" s="136">
        <v>187806</v>
      </c>
      <c r="J58" s="136" t="s">
        <v>533</v>
      </c>
      <c r="K58" s="136">
        <v>187806</v>
      </c>
      <c r="L58" s="136" t="s">
        <v>268</v>
      </c>
      <c r="M58" s="136" t="s">
        <v>269</v>
      </c>
      <c r="N58" s="136">
        <v>53295</v>
      </c>
      <c r="O58" s="136" t="s">
        <v>539</v>
      </c>
      <c r="P58" s="136">
        <v>78113</v>
      </c>
      <c r="Q58" s="136" t="s">
        <v>540</v>
      </c>
      <c r="R58" s="136" t="s">
        <v>458</v>
      </c>
      <c r="S58" s="136" t="s">
        <v>578</v>
      </c>
      <c r="T58" s="136" t="s">
        <v>578</v>
      </c>
      <c r="U58" s="136" t="s">
        <v>274</v>
      </c>
      <c r="V58" s="136" t="s">
        <v>275</v>
      </c>
      <c r="W58" s="136">
        <v>0</v>
      </c>
      <c r="X58" s="136" t="s">
        <v>276</v>
      </c>
      <c r="Y58" s="136">
        <v>356077013</v>
      </c>
      <c r="Z58" s="136" t="s">
        <v>579</v>
      </c>
      <c r="AA58" s="136" t="s">
        <v>655</v>
      </c>
      <c r="AB58" s="137">
        <v>30000</v>
      </c>
      <c r="AC58" s="136" t="s">
        <v>594</v>
      </c>
      <c r="AD58" s="136">
        <v>18</v>
      </c>
      <c r="AE58" s="136" t="s">
        <v>398</v>
      </c>
      <c r="AF58" s="136" t="s">
        <v>520</v>
      </c>
      <c r="AG58" s="136" t="s">
        <v>656</v>
      </c>
      <c r="AH58" s="136" t="s">
        <v>404</v>
      </c>
      <c r="AI58" s="136" t="s">
        <v>657</v>
      </c>
      <c r="AJ58" s="137">
        <v>2020</v>
      </c>
      <c r="AK58" s="137">
        <v>2020</v>
      </c>
      <c r="AL58" s="136" t="s">
        <v>658</v>
      </c>
      <c r="AM58" s="137">
        <v>26022.01</v>
      </c>
      <c r="AN58" s="137">
        <v>6297.99</v>
      </c>
      <c r="AO58" s="137">
        <v>32320</v>
      </c>
      <c r="AP58" s="137">
        <v>3977.99</v>
      </c>
      <c r="AQ58" s="137">
        <v>126.01</v>
      </c>
      <c r="AR58" s="137">
        <v>4104</v>
      </c>
      <c r="AS58" s="137">
        <v>3977.99</v>
      </c>
      <c r="AT58" s="137">
        <v>126.01</v>
      </c>
      <c r="AU58" s="137">
        <v>4104</v>
      </c>
      <c r="AV58" s="136">
        <v>25</v>
      </c>
      <c r="AW58" s="136"/>
      <c r="AX58" s="136"/>
      <c r="AY58" s="136"/>
      <c r="AZ58" s="136"/>
      <c r="BA58" s="136"/>
      <c r="BB58" s="136" t="s">
        <v>341</v>
      </c>
      <c r="BC58" s="136" t="s">
        <v>342</v>
      </c>
      <c r="BD58" s="136" t="s">
        <v>644</v>
      </c>
      <c r="BE58" s="137">
        <v>30000</v>
      </c>
      <c r="BF58" s="136" t="s">
        <v>578</v>
      </c>
      <c r="BG58" s="136" t="s">
        <v>696</v>
      </c>
      <c r="BH58" s="132" t="s">
        <v>2123</v>
      </c>
      <c r="BI58" s="127" t="s">
        <v>100</v>
      </c>
      <c r="BJ58" s="144">
        <v>46151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42" t="s">
        <v>2204</v>
      </c>
    </row>
    <row r="59" spans="1:69" ht="23" hidden="1" x14ac:dyDescent="0.35">
      <c r="A59" s="131">
        <v>55</v>
      </c>
      <c r="B59" s="136" t="s">
        <v>253</v>
      </c>
      <c r="C59" s="136" t="s">
        <v>265</v>
      </c>
      <c r="D59" s="136" t="s">
        <v>258</v>
      </c>
      <c r="E59" s="136" t="s">
        <v>259</v>
      </c>
      <c r="F59" s="136" t="s">
        <v>259</v>
      </c>
      <c r="G59" s="136" t="s">
        <v>261</v>
      </c>
      <c r="H59" s="136" t="s">
        <v>266</v>
      </c>
      <c r="I59" s="136">
        <v>187806</v>
      </c>
      <c r="J59" s="136" t="s">
        <v>533</v>
      </c>
      <c r="K59" s="136">
        <v>187806</v>
      </c>
      <c r="L59" s="136" t="s">
        <v>268</v>
      </c>
      <c r="M59" s="136" t="s">
        <v>269</v>
      </c>
      <c r="N59" s="136">
        <v>53295</v>
      </c>
      <c r="O59" s="136" t="s">
        <v>539</v>
      </c>
      <c r="P59" s="136">
        <v>78113</v>
      </c>
      <c r="Q59" s="136" t="s">
        <v>540</v>
      </c>
      <c r="R59" s="136" t="s">
        <v>322</v>
      </c>
      <c r="S59" s="136" t="s">
        <v>580</v>
      </c>
      <c r="T59" s="136" t="s">
        <v>580</v>
      </c>
      <c r="U59" s="136" t="s">
        <v>274</v>
      </c>
      <c r="V59" s="136" t="s">
        <v>275</v>
      </c>
      <c r="W59" s="136">
        <v>0</v>
      </c>
      <c r="X59" s="136" t="s">
        <v>276</v>
      </c>
      <c r="Y59" s="136">
        <v>356429687</v>
      </c>
      <c r="Z59" s="136" t="s">
        <v>581</v>
      </c>
      <c r="AA59" s="136" t="s">
        <v>659</v>
      </c>
      <c r="AB59" s="137">
        <v>64000</v>
      </c>
      <c r="AC59" s="136" t="s">
        <v>594</v>
      </c>
      <c r="AD59" s="136">
        <v>24</v>
      </c>
      <c r="AE59" s="136" t="s">
        <v>392</v>
      </c>
      <c r="AF59" s="136" t="s">
        <v>660</v>
      </c>
      <c r="AG59" s="136" t="s">
        <v>661</v>
      </c>
      <c r="AH59" s="136" t="s">
        <v>368</v>
      </c>
      <c r="AI59" s="136" t="s">
        <v>657</v>
      </c>
      <c r="AJ59" s="137">
        <v>3420</v>
      </c>
      <c r="AK59" s="137">
        <v>3420</v>
      </c>
      <c r="AL59" s="136" t="s">
        <v>498</v>
      </c>
      <c r="AM59" s="137">
        <v>2455.62</v>
      </c>
      <c r="AN59" s="137">
        <v>964.38</v>
      </c>
      <c r="AO59" s="137">
        <v>3420</v>
      </c>
      <c r="AP59" s="137">
        <v>61544.38</v>
      </c>
      <c r="AQ59" s="137">
        <v>16239.62</v>
      </c>
      <c r="AR59" s="137">
        <v>77784</v>
      </c>
      <c r="AS59" s="137">
        <v>61544.38</v>
      </c>
      <c r="AT59" s="137">
        <v>16239.62</v>
      </c>
      <c r="AU59" s="137">
        <v>77784</v>
      </c>
      <c r="AV59" s="136">
        <v>25</v>
      </c>
      <c r="AW59" s="136"/>
      <c r="AX59" s="136"/>
      <c r="AY59" s="136"/>
      <c r="AZ59" s="136"/>
      <c r="BA59" s="136"/>
      <c r="BB59" s="136" t="s">
        <v>341</v>
      </c>
      <c r="BC59" s="136" t="s">
        <v>342</v>
      </c>
      <c r="BD59" s="136" t="s">
        <v>407</v>
      </c>
      <c r="BE59" s="137">
        <v>64000</v>
      </c>
      <c r="BF59" s="136" t="s">
        <v>580</v>
      </c>
      <c r="BG59" s="136" t="s">
        <v>697</v>
      </c>
      <c r="BH59" s="132" t="s">
        <v>2123</v>
      </c>
      <c r="BI59" s="127" t="s">
        <v>100</v>
      </c>
      <c r="BJ59" s="144">
        <v>46151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42" t="s">
        <v>2204</v>
      </c>
    </row>
    <row r="60" spans="1:69" ht="23" hidden="1" x14ac:dyDescent="0.35">
      <c r="A60" s="131">
        <v>56</v>
      </c>
      <c r="B60" s="136" t="s">
        <v>253</v>
      </c>
      <c r="C60" s="136" t="s">
        <v>265</v>
      </c>
      <c r="D60" s="136" t="s">
        <v>258</v>
      </c>
      <c r="E60" s="136" t="s">
        <v>259</v>
      </c>
      <c r="F60" s="136" t="s">
        <v>259</v>
      </c>
      <c r="G60" s="136" t="s">
        <v>261</v>
      </c>
      <c r="H60" s="136" t="s">
        <v>266</v>
      </c>
      <c r="I60" s="136">
        <v>187806</v>
      </c>
      <c r="J60" s="136" t="s">
        <v>533</v>
      </c>
      <c r="K60" s="136">
        <v>187806</v>
      </c>
      <c r="L60" s="136" t="s">
        <v>268</v>
      </c>
      <c r="M60" s="136" t="s">
        <v>269</v>
      </c>
      <c r="N60" s="136">
        <v>53296</v>
      </c>
      <c r="O60" s="136" t="s">
        <v>534</v>
      </c>
      <c r="P60" s="136">
        <v>78118</v>
      </c>
      <c r="Q60" s="136" t="s">
        <v>280</v>
      </c>
      <c r="R60" s="136" t="s">
        <v>322</v>
      </c>
      <c r="S60" s="136" t="s">
        <v>582</v>
      </c>
      <c r="T60" s="136" t="s">
        <v>582</v>
      </c>
      <c r="U60" s="136" t="s">
        <v>274</v>
      </c>
      <c r="V60" s="136" t="s">
        <v>275</v>
      </c>
      <c r="W60" s="136">
        <v>0</v>
      </c>
      <c r="X60" s="136" t="s">
        <v>276</v>
      </c>
      <c r="Y60" s="136">
        <v>356862452</v>
      </c>
      <c r="Z60" s="136" t="s">
        <v>583</v>
      </c>
      <c r="AA60" s="136" t="s">
        <v>662</v>
      </c>
      <c r="AB60" s="137">
        <v>69000</v>
      </c>
      <c r="AC60" s="136" t="s">
        <v>594</v>
      </c>
      <c r="AD60" s="136">
        <v>24</v>
      </c>
      <c r="AE60" s="136" t="s">
        <v>336</v>
      </c>
      <c r="AF60" s="136" t="s">
        <v>663</v>
      </c>
      <c r="AG60" s="136" t="s">
        <v>664</v>
      </c>
      <c r="AH60" s="136" t="s">
        <v>404</v>
      </c>
      <c r="AI60" s="136" t="s">
        <v>665</v>
      </c>
      <c r="AJ60" s="137">
        <v>3680</v>
      </c>
      <c r="AK60" s="137">
        <v>3680</v>
      </c>
      <c r="AL60" s="136"/>
      <c r="AM60" s="137">
        <v>0</v>
      </c>
      <c r="AN60" s="137">
        <v>0</v>
      </c>
      <c r="AO60" s="137">
        <v>0</v>
      </c>
      <c r="AP60" s="137">
        <v>69000</v>
      </c>
      <c r="AQ60" s="137">
        <v>19938</v>
      </c>
      <c r="AR60" s="137">
        <v>88938</v>
      </c>
      <c r="AS60" s="137">
        <v>61252.24</v>
      </c>
      <c r="AT60" s="137">
        <v>19707.759999999998</v>
      </c>
      <c r="AU60" s="137">
        <v>80960</v>
      </c>
      <c r="AV60" s="136">
        <v>23</v>
      </c>
      <c r="AW60" s="136"/>
      <c r="AX60" s="136"/>
      <c r="AY60" s="136"/>
      <c r="AZ60" s="136"/>
      <c r="BA60" s="136"/>
      <c r="BB60" s="136" t="s">
        <v>341</v>
      </c>
      <c r="BC60" s="136" t="s">
        <v>342</v>
      </c>
      <c r="BD60" s="136" t="s">
        <v>407</v>
      </c>
      <c r="BE60" s="137">
        <v>69000</v>
      </c>
      <c r="BF60" s="136" t="s">
        <v>582</v>
      </c>
      <c r="BG60" s="136" t="s">
        <v>698</v>
      </c>
      <c r="BH60" s="132" t="s">
        <v>2123</v>
      </c>
      <c r="BI60" s="127" t="s">
        <v>100</v>
      </c>
      <c r="BJ60" s="144">
        <v>46151</v>
      </c>
      <c r="BK60" s="94" t="s">
        <v>104</v>
      </c>
      <c r="BL60" s="95" t="s">
        <v>119</v>
      </c>
      <c r="BM60" s="96" t="s">
        <v>181</v>
      </c>
      <c r="BN60" s="94" t="s">
        <v>223</v>
      </c>
      <c r="BO60" s="94"/>
      <c r="BP60" s="42"/>
      <c r="BQ60" s="142" t="s">
        <v>2204</v>
      </c>
    </row>
    <row r="61" spans="1:69" ht="23" hidden="1" x14ac:dyDescent="0.35">
      <c r="A61" s="131">
        <v>57</v>
      </c>
      <c r="B61" s="136" t="s">
        <v>253</v>
      </c>
      <c r="C61" s="136" t="s">
        <v>265</v>
      </c>
      <c r="D61" s="136" t="s">
        <v>258</v>
      </c>
      <c r="E61" s="136" t="s">
        <v>259</v>
      </c>
      <c r="F61" s="136" t="s">
        <v>259</v>
      </c>
      <c r="G61" s="136" t="s">
        <v>261</v>
      </c>
      <c r="H61" s="136" t="s">
        <v>266</v>
      </c>
      <c r="I61" s="136">
        <v>187806</v>
      </c>
      <c r="J61" s="136" t="s">
        <v>533</v>
      </c>
      <c r="K61" s="136">
        <v>187806</v>
      </c>
      <c r="L61" s="136" t="s">
        <v>268</v>
      </c>
      <c r="M61" s="136" t="s">
        <v>269</v>
      </c>
      <c r="N61" s="136">
        <v>53295</v>
      </c>
      <c r="O61" s="136" t="s">
        <v>539</v>
      </c>
      <c r="P61" s="136">
        <v>78113</v>
      </c>
      <c r="Q61" s="136" t="s">
        <v>540</v>
      </c>
      <c r="R61" s="136" t="s">
        <v>322</v>
      </c>
      <c r="S61" s="136" t="s">
        <v>584</v>
      </c>
      <c r="T61" s="136" t="s">
        <v>584</v>
      </c>
      <c r="U61" s="136" t="s">
        <v>274</v>
      </c>
      <c r="V61" s="136" t="s">
        <v>275</v>
      </c>
      <c r="W61" s="136">
        <v>0</v>
      </c>
      <c r="X61" s="136" t="s">
        <v>276</v>
      </c>
      <c r="Y61" s="136">
        <v>358098071</v>
      </c>
      <c r="Z61" s="136" t="s">
        <v>585</v>
      </c>
      <c r="AA61" s="136" t="s">
        <v>666</v>
      </c>
      <c r="AB61" s="137">
        <v>56000</v>
      </c>
      <c r="AC61" s="136" t="s">
        <v>594</v>
      </c>
      <c r="AD61" s="136">
        <v>24</v>
      </c>
      <c r="AE61" s="136" t="s">
        <v>336</v>
      </c>
      <c r="AF61" s="136" t="s">
        <v>667</v>
      </c>
      <c r="AG61" s="136" t="s">
        <v>668</v>
      </c>
      <c r="AH61" s="136" t="s">
        <v>404</v>
      </c>
      <c r="AI61" s="136" t="s">
        <v>501</v>
      </c>
      <c r="AJ61" s="137">
        <v>2980</v>
      </c>
      <c r="AK61" s="137">
        <v>2980</v>
      </c>
      <c r="AL61" s="136" t="s">
        <v>669</v>
      </c>
      <c r="AM61" s="137">
        <v>1840.82</v>
      </c>
      <c r="AN61" s="137">
        <v>1139.18</v>
      </c>
      <c r="AO61" s="137">
        <v>2980</v>
      </c>
      <c r="AP61" s="137">
        <v>54159.18</v>
      </c>
      <c r="AQ61" s="137">
        <v>14579.82</v>
      </c>
      <c r="AR61" s="137">
        <v>68739</v>
      </c>
      <c r="AS61" s="137">
        <v>42640.14</v>
      </c>
      <c r="AT61" s="137">
        <v>13979.86</v>
      </c>
      <c r="AU61" s="137">
        <v>56620</v>
      </c>
      <c r="AV61" s="136">
        <v>20</v>
      </c>
      <c r="AW61" s="136"/>
      <c r="AX61" s="136"/>
      <c r="AY61" s="136"/>
      <c r="AZ61" s="136"/>
      <c r="BA61" s="136"/>
      <c r="BB61" s="136" t="s">
        <v>341</v>
      </c>
      <c r="BC61" s="136" t="s">
        <v>342</v>
      </c>
      <c r="BD61" s="136" t="s">
        <v>654</v>
      </c>
      <c r="BE61" s="137">
        <v>56000</v>
      </c>
      <c r="BF61" s="136" t="s">
        <v>584</v>
      </c>
      <c r="BG61" s="136" t="s">
        <v>699</v>
      </c>
      <c r="BH61" s="132" t="s">
        <v>2123</v>
      </c>
      <c r="BI61" s="127" t="s">
        <v>100</v>
      </c>
      <c r="BJ61" s="144">
        <v>46151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42" t="s">
        <v>2204</v>
      </c>
    </row>
    <row r="62" spans="1:69" ht="23" hidden="1" x14ac:dyDescent="0.35">
      <c r="A62" s="131">
        <v>58</v>
      </c>
      <c r="B62" s="136" t="s">
        <v>253</v>
      </c>
      <c r="C62" s="136" t="s">
        <v>265</v>
      </c>
      <c r="D62" s="136" t="s">
        <v>258</v>
      </c>
      <c r="E62" s="136" t="s">
        <v>259</v>
      </c>
      <c r="F62" s="136" t="s">
        <v>259</v>
      </c>
      <c r="G62" s="136" t="s">
        <v>261</v>
      </c>
      <c r="H62" s="136" t="s">
        <v>266</v>
      </c>
      <c r="I62" s="136">
        <v>187806</v>
      </c>
      <c r="J62" s="136" t="s">
        <v>533</v>
      </c>
      <c r="K62" s="136">
        <v>187806</v>
      </c>
      <c r="L62" s="136" t="s">
        <v>268</v>
      </c>
      <c r="M62" s="136" t="s">
        <v>269</v>
      </c>
      <c r="N62" s="136">
        <v>53295</v>
      </c>
      <c r="O62" s="136" t="s">
        <v>539</v>
      </c>
      <c r="P62" s="136">
        <v>78331</v>
      </c>
      <c r="Q62" s="136" t="s">
        <v>586</v>
      </c>
      <c r="R62" s="136" t="s">
        <v>322</v>
      </c>
      <c r="S62" s="136" t="s">
        <v>587</v>
      </c>
      <c r="T62" s="136" t="s">
        <v>587</v>
      </c>
      <c r="U62" s="136" t="s">
        <v>282</v>
      </c>
      <c r="V62" s="136" t="s">
        <v>275</v>
      </c>
      <c r="W62" s="136">
        <v>0</v>
      </c>
      <c r="X62" s="136" t="s">
        <v>276</v>
      </c>
      <c r="Y62" s="136">
        <v>358507879</v>
      </c>
      <c r="Z62" s="136" t="s">
        <v>588</v>
      </c>
      <c r="AA62" s="136" t="s">
        <v>670</v>
      </c>
      <c r="AB62" s="137">
        <v>23000</v>
      </c>
      <c r="AC62" s="136" t="s">
        <v>594</v>
      </c>
      <c r="AD62" s="136">
        <v>18</v>
      </c>
      <c r="AE62" s="136" t="s">
        <v>336</v>
      </c>
      <c r="AF62" s="136" t="s">
        <v>620</v>
      </c>
      <c r="AG62" s="136" t="s">
        <v>621</v>
      </c>
      <c r="AH62" s="136" t="s">
        <v>404</v>
      </c>
      <c r="AI62" s="136" t="s">
        <v>671</v>
      </c>
      <c r="AJ62" s="137">
        <v>1540</v>
      </c>
      <c r="AK62" s="137">
        <v>1540</v>
      </c>
      <c r="AL62" s="136"/>
      <c r="AM62" s="137">
        <v>0</v>
      </c>
      <c r="AN62" s="137">
        <v>0</v>
      </c>
      <c r="AO62" s="137">
        <v>0</v>
      </c>
      <c r="AP62" s="137">
        <v>23000</v>
      </c>
      <c r="AQ62" s="137">
        <v>4983</v>
      </c>
      <c r="AR62" s="137">
        <v>27983</v>
      </c>
      <c r="AS62" s="137">
        <v>21230.61</v>
      </c>
      <c r="AT62" s="137">
        <v>4949.3900000000003</v>
      </c>
      <c r="AU62" s="137">
        <v>26180</v>
      </c>
      <c r="AV62" s="136">
        <v>18</v>
      </c>
      <c r="AW62" s="136"/>
      <c r="AX62" s="136"/>
      <c r="AY62" s="136"/>
      <c r="AZ62" s="136"/>
      <c r="BA62" s="136"/>
      <c r="BB62" s="136" t="s">
        <v>341</v>
      </c>
      <c r="BC62" s="136" t="s">
        <v>342</v>
      </c>
      <c r="BD62" s="136" t="s">
        <v>654</v>
      </c>
      <c r="BE62" s="137">
        <v>23000</v>
      </c>
      <c r="BF62" s="136" t="s">
        <v>587</v>
      </c>
      <c r="BG62" s="136" t="s">
        <v>700</v>
      </c>
      <c r="BH62" s="132" t="s">
        <v>2123</v>
      </c>
      <c r="BI62" s="127" t="s">
        <v>100</v>
      </c>
      <c r="BJ62" s="144">
        <v>46151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42" t="s">
        <v>2204</v>
      </c>
    </row>
    <row r="63" spans="1:69" ht="23" hidden="1" x14ac:dyDescent="0.35">
      <c r="A63" s="131">
        <v>59</v>
      </c>
      <c r="B63" s="136" t="s">
        <v>253</v>
      </c>
      <c r="C63" s="136" t="s">
        <v>265</v>
      </c>
      <c r="D63" s="136" t="s">
        <v>258</v>
      </c>
      <c r="E63" s="136" t="s">
        <v>259</v>
      </c>
      <c r="F63" s="136" t="s">
        <v>259</v>
      </c>
      <c r="G63" s="136" t="s">
        <v>261</v>
      </c>
      <c r="H63" s="136" t="s">
        <v>266</v>
      </c>
      <c r="I63" s="136">
        <v>187806</v>
      </c>
      <c r="J63" s="136" t="s">
        <v>533</v>
      </c>
      <c r="K63" s="136">
        <v>187806</v>
      </c>
      <c r="L63" s="136" t="s">
        <v>268</v>
      </c>
      <c r="M63" s="136" t="s">
        <v>269</v>
      </c>
      <c r="N63" s="136">
        <v>53295</v>
      </c>
      <c r="O63" s="136" t="s">
        <v>539</v>
      </c>
      <c r="P63" s="136">
        <v>78113</v>
      </c>
      <c r="Q63" s="136" t="s">
        <v>540</v>
      </c>
      <c r="R63" s="136" t="s">
        <v>322</v>
      </c>
      <c r="S63" s="136" t="s">
        <v>589</v>
      </c>
      <c r="T63" s="136" t="s">
        <v>589</v>
      </c>
      <c r="U63" s="136" t="s">
        <v>448</v>
      </c>
      <c r="V63" s="136" t="s">
        <v>275</v>
      </c>
      <c r="W63" s="136">
        <v>0</v>
      </c>
      <c r="X63" s="136" t="s">
        <v>276</v>
      </c>
      <c r="Y63" s="136">
        <v>358829624</v>
      </c>
      <c r="Z63" s="136" t="s">
        <v>590</v>
      </c>
      <c r="AA63" s="136" t="s">
        <v>417</v>
      </c>
      <c r="AB63" s="137">
        <v>50000</v>
      </c>
      <c r="AC63" s="136" t="s">
        <v>594</v>
      </c>
      <c r="AD63" s="136">
        <v>24</v>
      </c>
      <c r="AE63" s="136" t="s">
        <v>336</v>
      </c>
      <c r="AF63" s="136" t="s">
        <v>672</v>
      </c>
      <c r="AG63" s="136" t="s">
        <v>673</v>
      </c>
      <c r="AH63" s="136" t="s">
        <v>404</v>
      </c>
      <c r="AI63" s="136" t="s">
        <v>674</v>
      </c>
      <c r="AJ63" s="137">
        <v>2660</v>
      </c>
      <c r="AK63" s="137">
        <v>2660</v>
      </c>
      <c r="AL63" s="136" t="s">
        <v>675</v>
      </c>
      <c r="AM63" s="137">
        <v>29791.49</v>
      </c>
      <c r="AN63" s="137">
        <v>12768.51</v>
      </c>
      <c r="AO63" s="137">
        <v>42560</v>
      </c>
      <c r="AP63" s="137">
        <v>20208.509999999998</v>
      </c>
      <c r="AQ63" s="137">
        <v>1935.49</v>
      </c>
      <c r="AR63" s="137">
        <v>22144</v>
      </c>
      <c r="AS63" s="137">
        <v>2276.3200000000002</v>
      </c>
      <c r="AT63" s="137">
        <v>383.68</v>
      </c>
      <c r="AU63" s="137">
        <v>2660</v>
      </c>
      <c r="AV63" s="136">
        <v>17</v>
      </c>
      <c r="AW63" s="136"/>
      <c r="AX63" s="136"/>
      <c r="AY63" s="136"/>
      <c r="AZ63" s="136"/>
      <c r="BA63" s="136"/>
      <c r="BB63" s="136" t="s">
        <v>341</v>
      </c>
      <c r="BC63" s="136" t="s">
        <v>342</v>
      </c>
      <c r="BD63" s="136"/>
      <c r="BE63" s="137">
        <v>0</v>
      </c>
      <c r="BF63" s="136" t="s">
        <v>589</v>
      </c>
      <c r="BG63" s="136" t="s">
        <v>701</v>
      </c>
      <c r="BH63" s="132" t="s">
        <v>2123</v>
      </c>
      <c r="BI63" s="127" t="s">
        <v>100</v>
      </c>
      <c r="BJ63" s="144">
        <v>46151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42" t="s">
        <v>2204</v>
      </c>
    </row>
    <row r="64" spans="1:69" ht="23" hidden="1" x14ac:dyDescent="0.35">
      <c r="A64" s="131">
        <v>60</v>
      </c>
      <c r="B64" s="136" t="s">
        <v>253</v>
      </c>
      <c r="C64" s="136" t="s">
        <v>265</v>
      </c>
      <c r="D64" s="136" t="s">
        <v>258</v>
      </c>
      <c r="E64" s="136" t="s">
        <v>259</v>
      </c>
      <c r="F64" s="136" t="s">
        <v>259</v>
      </c>
      <c r="G64" s="136" t="s">
        <v>261</v>
      </c>
      <c r="H64" s="136" t="s">
        <v>266</v>
      </c>
      <c r="I64" s="136">
        <v>187806</v>
      </c>
      <c r="J64" s="136" t="s">
        <v>533</v>
      </c>
      <c r="K64" s="136">
        <v>187806</v>
      </c>
      <c r="L64" s="136" t="s">
        <v>268</v>
      </c>
      <c r="M64" s="136" t="s">
        <v>269</v>
      </c>
      <c r="N64" s="136">
        <v>53296</v>
      </c>
      <c r="O64" s="136" t="s">
        <v>534</v>
      </c>
      <c r="P64" s="136">
        <v>78118</v>
      </c>
      <c r="Q64" s="136" t="s">
        <v>280</v>
      </c>
      <c r="R64" s="136" t="s">
        <v>322</v>
      </c>
      <c r="S64" s="136" t="s">
        <v>591</v>
      </c>
      <c r="T64" s="136" t="s">
        <v>591</v>
      </c>
      <c r="U64" s="136" t="s">
        <v>274</v>
      </c>
      <c r="V64" s="136" t="s">
        <v>275</v>
      </c>
      <c r="W64" s="136">
        <v>0</v>
      </c>
      <c r="X64" s="136" t="s">
        <v>276</v>
      </c>
      <c r="Y64" s="136">
        <v>358829625</v>
      </c>
      <c r="Z64" s="136" t="s">
        <v>592</v>
      </c>
      <c r="AA64" s="136" t="s">
        <v>417</v>
      </c>
      <c r="AB64" s="137">
        <v>25000</v>
      </c>
      <c r="AC64" s="136" t="s">
        <v>594</v>
      </c>
      <c r="AD64" s="136">
        <v>18</v>
      </c>
      <c r="AE64" s="136" t="s">
        <v>378</v>
      </c>
      <c r="AF64" s="136" t="s">
        <v>676</v>
      </c>
      <c r="AG64" s="136" t="s">
        <v>677</v>
      </c>
      <c r="AH64" s="136" t="s">
        <v>339</v>
      </c>
      <c r="AI64" s="136" t="s">
        <v>678</v>
      </c>
      <c r="AJ64" s="137">
        <v>1660</v>
      </c>
      <c r="AK64" s="137">
        <v>1660</v>
      </c>
      <c r="AL64" s="136" t="s">
        <v>679</v>
      </c>
      <c r="AM64" s="137">
        <v>13894.03</v>
      </c>
      <c r="AN64" s="137">
        <v>4621.97</v>
      </c>
      <c r="AO64" s="137">
        <v>18516</v>
      </c>
      <c r="AP64" s="137">
        <v>11105.97</v>
      </c>
      <c r="AQ64" s="137">
        <v>703.03</v>
      </c>
      <c r="AR64" s="137">
        <v>11809</v>
      </c>
      <c r="AS64" s="137">
        <v>7444.04</v>
      </c>
      <c r="AT64" s="137">
        <v>599.96</v>
      </c>
      <c r="AU64" s="137">
        <v>8044</v>
      </c>
      <c r="AV64" s="136">
        <v>17</v>
      </c>
      <c r="AW64" s="136"/>
      <c r="AX64" s="136"/>
      <c r="AY64" s="136"/>
      <c r="AZ64" s="136"/>
      <c r="BA64" s="136"/>
      <c r="BB64" s="136" t="s">
        <v>341</v>
      </c>
      <c r="BC64" s="136" t="s">
        <v>342</v>
      </c>
      <c r="BD64" s="136"/>
      <c r="BE64" s="137">
        <v>0</v>
      </c>
      <c r="BF64" s="136" t="s">
        <v>591</v>
      </c>
      <c r="BG64" s="136" t="s">
        <v>702</v>
      </c>
      <c r="BH64" s="132" t="s">
        <v>2123</v>
      </c>
      <c r="BI64" s="127" t="s">
        <v>100</v>
      </c>
      <c r="BJ64" s="144">
        <v>46151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42" t="s">
        <v>2204</v>
      </c>
    </row>
    <row r="65" spans="1:69" ht="23" hidden="1" x14ac:dyDescent="0.35">
      <c r="A65" s="131">
        <v>63</v>
      </c>
      <c r="B65" s="136" t="s">
        <v>253</v>
      </c>
      <c r="C65" s="136" t="s">
        <v>265</v>
      </c>
      <c r="D65" s="136" t="s">
        <v>258</v>
      </c>
      <c r="E65" s="136" t="s">
        <v>259</v>
      </c>
      <c r="F65" s="136" t="s">
        <v>259</v>
      </c>
      <c r="G65" s="136" t="s">
        <v>261</v>
      </c>
      <c r="H65" s="136" t="s">
        <v>266</v>
      </c>
      <c r="I65" s="136">
        <v>35542</v>
      </c>
      <c r="J65" s="136" t="s">
        <v>710</v>
      </c>
      <c r="K65" s="136">
        <v>35542</v>
      </c>
      <c r="L65" s="136" t="s">
        <v>268</v>
      </c>
      <c r="M65" s="136" t="s">
        <v>269</v>
      </c>
      <c r="N65" s="136">
        <v>53170</v>
      </c>
      <c r="O65" s="136" t="s">
        <v>711</v>
      </c>
      <c r="P65" s="136">
        <v>77941</v>
      </c>
      <c r="Q65" s="136" t="s">
        <v>712</v>
      </c>
      <c r="R65" s="136" t="s">
        <v>272</v>
      </c>
      <c r="S65" s="136" t="s">
        <v>713</v>
      </c>
      <c r="T65" s="136" t="s">
        <v>713</v>
      </c>
      <c r="U65" s="136" t="s">
        <v>295</v>
      </c>
      <c r="V65" s="136" t="s">
        <v>572</v>
      </c>
      <c r="W65" s="136">
        <v>0</v>
      </c>
      <c r="X65" s="136" t="s">
        <v>290</v>
      </c>
      <c r="Y65" s="136">
        <v>12774772</v>
      </c>
      <c r="Z65" s="136" t="s">
        <v>714</v>
      </c>
      <c r="AA65" s="136" t="s">
        <v>1343</v>
      </c>
      <c r="AB65" s="137">
        <v>31074</v>
      </c>
      <c r="AC65" s="136" t="s">
        <v>476</v>
      </c>
      <c r="AD65" s="136">
        <v>55</v>
      </c>
      <c r="AE65" s="136" t="s">
        <v>362</v>
      </c>
      <c r="AF65" s="136" t="s">
        <v>1344</v>
      </c>
      <c r="AG65" s="136" t="s">
        <v>1345</v>
      </c>
      <c r="AH65" s="136" t="s">
        <v>339</v>
      </c>
      <c r="AI65" s="136" t="s">
        <v>1343</v>
      </c>
      <c r="AJ65" s="137">
        <v>945</v>
      </c>
      <c r="AK65" s="137">
        <v>429</v>
      </c>
      <c r="AL65" s="136" t="s">
        <v>617</v>
      </c>
      <c r="AM65" s="137">
        <v>30274.69</v>
      </c>
      <c r="AN65" s="137">
        <v>28</v>
      </c>
      <c r="AO65" s="137">
        <v>30302.69</v>
      </c>
      <c r="AP65" s="137">
        <v>839.26</v>
      </c>
      <c r="AQ65" s="137">
        <v>2.58</v>
      </c>
      <c r="AR65" s="137">
        <v>841.84</v>
      </c>
      <c r="AS65" s="137">
        <v>815.31</v>
      </c>
      <c r="AT65" s="137">
        <v>2.58</v>
      </c>
      <c r="AU65" s="137">
        <v>817.89</v>
      </c>
      <c r="AV65" s="136">
        <v>53</v>
      </c>
      <c r="AW65" s="136"/>
      <c r="AX65" s="136"/>
      <c r="AY65" s="136"/>
      <c r="AZ65" s="136"/>
      <c r="BA65" s="136"/>
      <c r="BB65" s="136" t="s">
        <v>341</v>
      </c>
      <c r="BC65" s="136" t="s">
        <v>342</v>
      </c>
      <c r="BD65" s="136" t="s">
        <v>343</v>
      </c>
      <c r="BE65" s="137">
        <v>31074</v>
      </c>
      <c r="BF65" s="136" t="s">
        <v>713</v>
      </c>
      <c r="BG65" s="136" t="s">
        <v>1968</v>
      </c>
      <c r="BH65" s="132" t="s">
        <v>2123</v>
      </c>
      <c r="BI65" s="127" t="s">
        <v>100</v>
      </c>
      <c r="BJ65" s="132">
        <v>46150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48" t="s">
        <v>2204</v>
      </c>
    </row>
    <row r="66" spans="1:69" ht="23" hidden="1" x14ac:dyDescent="0.35">
      <c r="A66" s="131">
        <v>68</v>
      </c>
      <c r="B66" s="136" t="s">
        <v>253</v>
      </c>
      <c r="C66" s="136" t="s">
        <v>265</v>
      </c>
      <c r="D66" s="136" t="s">
        <v>258</v>
      </c>
      <c r="E66" s="136" t="s">
        <v>259</v>
      </c>
      <c r="F66" s="136" t="s">
        <v>259</v>
      </c>
      <c r="G66" s="136" t="s">
        <v>261</v>
      </c>
      <c r="H66" s="136" t="s">
        <v>266</v>
      </c>
      <c r="I66" s="136">
        <v>35530</v>
      </c>
      <c r="J66" s="136" t="s">
        <v>717</v>
      </c>
      <c r="K66" s="136">
        <v>35530</v>
      </c>
      <c r="L66" s="136" t="s">
        <v>268</v>
      </c>
      <c r="M66" s="136" t="s">
        <v>269</v>
      </c>
      <c r="N66" s="136">
        <v>53198</v>
      </c>
      <c r="O66" s="136" t="s">
        <v>717</v>
      </c>
      <c r="P66" s="136">
        <v>687871</v>
      </c>
      <c r="Q66" s="136" t="s">
        <v>718</v>
      </c>
      <c r="R66" s="136" t="s">
        <v>272</v>
      </c>
      <c r="S66" s="136" t="s">
        <v>719</v>
      </c>
      <c r="T66" s="136" t="s">
        <v>719</v>
      </c>
      <c r="U66" s="136" t="s">
        <v>295</v>
      </c>
      <c r="V66" s="136" t="s">
        <v>275</v>
      </c>
      <c r="W66" s="136">
        <v>0</v>
      </c>
      <c r="X66" s="136" t="s">
        <v>720</v>
      </c>
      <c r="Y66" s="136">
        <v>13314002</v>
      </c>
      <c r="Z66" s="136" t="s">
        <v>721</v>
      </c>
      <c r="AA66" s="136" t="s">
        <v>1350</v>
      </c>
      <c r="AB66" s="137">
        <v>31074</v>
      </c>
      <c r="AC66" s="136" t="s">
        <v>1348</v>
      </c>
      <c r="AD66" s="136">
        <v>55</v>
      </c>
      <c r="AE66" s="136" t="s">
        <v>362</v>
      </c>
      <c r="AF66" s="136" t="s">
        <v>1351</v>
      </c>
      <c r="AG66" s="136" t="s">
        <v>1352</v>
      </c>
      <c r="AH66" s="136" t="s">
        <v>339</v>
      </c>
      <c r="AI66" s="136" t="s">
        <v>1350</v>
      </c>
      <c r="AJ66" s="137">
        <v>935</v>
      </c>
      <c r="AK66" s="137">
        <v>935</v>
      </c>
      <c r="AL66" s="136" t="s">
        <v>340</v>
      </c>
      <c r="AM66" s="137">
        <v>20669.349999999999</v>
      </c>
      <c r="AN66" s="137">
        <v>256</v>
      </c>
      <c r="AO66" s="137">
        <v>20925.349999999999</v>
      </c>
      <c r="AP66" s="137">
        <v>12145.49</v>
      </c>
      <c r="AQ66" s="137">
        <v>1505.78</v>
      </c>
      <c r="AR66" s="137">
        <v>13651.27</v>
      </c>
      <c r="AS66" s="137">
        <v>11423.65</v>
      </c>
      <c r="AT66" s="137">
        <v>1505.78</v>
      </c>
      <c r="AU66" s="137">
        <v>12929.43</v>
      </c>
      <c r="AV66" s="136">
        <v>57</v>
      </c>
      <c r="AW66" s="136"/>
      <c r="AX66" s="136"/>
      <c r="AY66" s="136"/>
      <c r="AZ66" s="136"/>
      <c r="BA66" s="136"/>
      <c r="BB66" s="136" t="s">
        <v>341</v>
      </c>
      <c r="BC66" s="136" t="s">
        <v>342</v>
      </c>
      <c r="BD66" s="136" t="s">
        <v>343</v>
      </c>
      <c r="BE66" s="137">
        <v>31074</v>
      </c>
      <c r="BF66" s="136" t="s">
        <v>719</v>
      </c>
      <c r="BG66" s="136" t="s">
        <v>1970</v>
      </c>
      <c r="BH66" s="132" t="s">
        <v>2123</v>
      </c>
      <c r="BI66" s="127" t="s">
        <v>100</v>
      </c>
      <c r="BJ66" s="132">
        <v>46150</v>
      </c>
      <c r="BK66" s="128" t="s">
        <v>142</v>
      </c>
      <c r="BL66" s="127" t="s">
        <v>190</v>
      </c>
      <c r="BM66" s="129" t="s">
        <v>181</v>
      </c>
      <c r="BN66" s="128" t="s">
        <v>223</v>
      </c>
      <c r="BO66" s="94"/>
      <c r="BP66" s="42"/>
      <c r="BQ66" s="148" t="s">
        <v>2203</v>
      </c>
    </row>
    <row r="67" spans="1:69" ht="23" hidden="1" x14ac:dyDescent="0.35">
      <c r="A67" s="131">
        <v>69</v>
      </c>
      <c r="B67" s="136" t="s">
        <v>253</v>
      </c>
      <c r="C67" s="136" t="s">
        <v>265</v>
      </c>
      <c r="D67" s="136" t="s">
        <v>258</v>
      </c>
      <c r="E67" s="136" t="s">
        <v>259</v>
      </c>
      <c r="F67" s="136" t="s">
        <v>259</v>
      </c>
      <c r="G67" s="136" t="s">
        <v>261</v>
      </c>
      <c r="H67" s="136" t="s">
        <v>266</v>
      </c>
      <c r="I67" s="136">
        <v>35530</v>
      </c>
      <c r="J67" s="136" t="s">
        <v>717</v>
      </c>
      <c r="K67" s="136">
        <v>35530</v>
      </c>
      <c r="L67" s="136" t="s">
        <v>268</v>
      </c>
      <c r="M67" s="136" t="s">
        <v>269</v>
      </c>
      <c r="N67" s="136">
        <v>53198</v>
      </c>
      <c r="O67" s="136" t="s">
        <v>717</v>
      </c>
      <c r="P67" s="136">
        <v>77982</v>
      </c>
      <c r="Q67" s="136" t="s">
        <v>722</v>
      </c>
      <c r="R67" s="136" t="s">
        <v>272</v>
      </c>
      <c r="S67" s="136" t="s">
        <v>723</v>
      </c>
      <c r="T67" s="136" t="s">
        <v>723</v>
      </c>
      <c r="U67" s="136" t="s">
        <v>295</v>
      </c>
      <c r="V67" s="136" t="s">
        <v>275</v>
      </c>
      <c r="W67" s="136">
        <v>0</v>
      </c>
      <c r="X67" s="136" t="s">
        <v>720</v>
      </c>
      <c r="Y67" s="136">
        <v>13316089</v>
      </c>
      <c r="Z67" s="136" t="s">
        <v>724</v>
      </c>
      <c r="AA67" s="136" t="s">
        <v>1350</v>
      </c>
      <c r="AB67" s="137">
        <v>31074</v>
      </c>
      <c r="AC67" s="136" t="s">
        <v>1348</v>
      </c>
      <c r="AD67" s="136">
        <v>55</v>
      </c>
      <c r="AE67" s="136" t="s">
        <v>362</v>
      </c>
      <c r="AF67" s="136" t="s">
        <v>1351</v>
      </c>
      <c r="AG67" s="136" t="s">
        <v>1352</v>
      </c>
      <c r="AH67" s="136" t="s">
        <v>339</v>
      </c>
      <c r="AI67" s="136" t="s">
        <v>1350</v>
      </c>
      <c r="AJ67" s="137">
        <v>935</v>
      </c>
      <c r="AK67" s="137">
        <v>65.31</v>
      </c>
      <c r="AL67" s="136" t="s">
        <v>340</v>
      </c>
      <c r="AM67" s="137">
        <v>30721.26</v>
      </c>
      <c r="AN67" s="137">
        <v>21</v>
      </c>
      <c r="AO67" s="137">
        <v>30742.26</v>
      </c>
      <c r="AP67" s="137">
        <v>967.98</v>
      </c>
      <c r="AQ67" s="137">
        <v>0</v>
      </c>
      <c r="AR67" s="137">
        <v>967.98</v>
      </c>
      <c r="AS67" s="137">
        <v>380.74</v>
      </c>
      <c r="AT67" s="137">
        <v>0</v>
      </c>
      <c r="AU67" s="137">
        <v>380.74</v>
      </c>
      <c r="AV67" s="136">
        <v>56</v>
      </c>
      <c r="AW67" s="136"/>
      <c r="AX67" s="136"/>
      <c r="AY67" s="136"/>
      <c r="AZ67" s="136"/>
      <c r="BA67" s="136"/>
      <c r="BB67" s="136" t="s">
        <v>341</v>
      </c>
      <c r="BC67" s="136" t="s">
        <v>342</v>
      </c>
      <c r="BD67" s="136" t="s">
        <v>343</v>
      </c>
      <c r="BE67" s="137">
        <v>31074</v>
      </c>
      <c r="BF67" s="136" t="s">
        <v>723</v>
      </c>
      <c r="BG67" s="136" t="s">
        <v>1971</v>
      </c>
      <c r="BH67" s="132" t="s">
        <v>2123</v>
      </c>
      <c r="BI67" s="127" t="s">
        <v>100</v>
      </c>
      <c r="BJ67" s="132">
        <v>46150</v>
      </c>
      <c r="BK67" s="128" t="s">
        <v>142</v>
      </c>
      <c r="BL67" s="127" t="s">
        <v>190</v>
      </c>
      <c r="BM67" s="129" t="s">
        <v>181</v>
      </c>
      <c r="BN67" s="128" t="s">
        <v>223</v>
      </c>
      <c r="BO67" s="94"/>
      <c r="BP67" s="42"/>
      <c r="BQ67" s="148" t="s">
        <v>2203</v>
      </c>
    </row>
    <row r="68" spans="1:69" ht="23" hidden="1" x14ac:dyDescent="0.35">
      <c r="A68" s="131">
        <v>70</v>
      </c>
      <c r="B68" s="136" t="s">
        <v>253</v>
      </c>
      <c r="C68" s="136" t="s">
        <v>265</v>
      </c>
      <c r="D68" s="136" t="s">
        <v>258</v>
      </c>
      <c r="E68" s="136" t="s">
        <v>259</v>
      </c>
      <c r="F68" s="136" t="s">
        <v>259</v>
      </c>
      <c r="G68" s="136" t="s">
        <v>261</v>
      </c>
      <c r="H68" s="136" t="s">
        <v>266</v>
      </c>
      <c r="I68" s="136">
        <v>35532</v>
      </c>
      <c r="J68" s="136" t="s">
        <v>725</v>
      </c>
      <c r="K68" s="136">
        <v>35532</v>
      </c>
      <c r="L68" s="136" t="s">
        <v>268</v>
      </c>
      <c r="M68" s="136" t="s">
        <v>269</v>
      </c>
      <c r="N68" s="136">
        <v>53200</v>
      </c>
      <c r="O68" s="136" t="s">
        <v>726</v>
      </c>
      <c r="P68" s="136">
        <v>77984</v>
      </c>
      <c r="Q68" s="136" t="s">
        <v>727</v>
      </c>
      <c r="R68" s="136" t="s">
        <v>272</v>
      </c>
      <c r="S68" s="136" t="s">
        <v>728</v>
      </c>
      <c r="T68" s="136" t="s">
        <v>728</v>
      </c>
      <c r="U68" s="136" t="s">
        <v>274</v>
      </c>
      <c r="V68" s="136" t="s">
        <v>275</v>
      </c>
      <c r="W68" s="136">
        <v>0</v>
      </c>
      <c r="X68" s="136" t="s">
        <v>276</v>
      </c>
      <c r="Y68" s="136">
        <v>13351307</v>
      </c>
      <c r="Z68" s="136" t="s">
        <v>729</v>
      </c>
      <c r="AA68" s="136" t="s">
        <v>1353</v>
      </c>
      <c r="AB68" s="137">
        <v>31074</v>
      </c>
      <c r="AC68" s="136" t="s">
        <v>1348</v>
      </c>
      <c r="AD68" s="136">
        <v>55</v>
      </c>
      <c r="AE68" s="136" t="s">
        <v>362</v>
      </c>
      <c r="AF68" s="136" t="s">
        <v>1354</v>
      </c>
      <c r="AG68" s="136" t="s">
        <v>1355</v>
      </c>
      <c r="AH68" s="136" t="s">
        <v>339</v>
      </c>
      <c r="AI68" s="136" t="s">
        <v>1353</v>
      </c>
      <c r="AJ68" s="137">
        <v>935</v>
      </c>
      <c r="AK68" s="137">
        <v>296</v>
      </c>
      <c r="AL68" s="136" t="s">
        <v>617</v>
      </c>
      <c r="AM68" s="137">
        <v>30420.67</v>
      </c>
      <c r="AN68" s="137">
        <v>7</v>
      </c>
      <c r="AO68" s="137">
        <v>30427.67</v>
      </c>
      <c r="AP68" s="137">
        <v>703.74</v>
      </c>
      <c r="AQ68" s="137">
        <v>0.86</v>
      </c>
      <c r="AR68" s="137">
        <v>704.6</v>
      </c>
      <c r="AS68" s="137">
        <v>666.33</v>
      </c>
      <c r="AT68" s="137">
        <v>0.86</v>
      </c>
      <c r="AU68" s="137">
        <v>667.19</v>
      </c>
      <c r="AV68" s="136">
        <v>54</v>
      </c>
      <c r="AW68" s="136"/>
      <c r="AX68" s="136"/>
      <c r="AY68" s="136"/>
      <c r="AZ68" s="136"/>
      <c r="BA68" s="136"/>
      <c r="BB68" s="136" t="s">
        <v>341</v>
      </c>
      <c r="BC68" s="136" t="s">
        <v>342</v>
      </c>
      <c r="BD68" s="136" t="s">
        <v>343</v>
      </c>
      <c r="BE68" s="137">
        <v>31074</v>
      </c>
      <c r="BF68" s="136" t="s">
        <v>728</v>
      </c>
      <c r="BG68" s="136" t="s">
        <v>1972</v>
      </c>
      <c r="BH68" s="132" t="s">
        <v>2123</v>
      </c>
      <c r="BI68" s="127" t="s">
        <v>100</v>
      </c>
      <c r="BJ68" s="132">
        <v>46150</v>
      </c>
      <c r="BK68" s="128" t="s">
        <v>142</v>
      </c>
      <c r="BL68" s="127" t="s">
        <v>190</v>
      </c>
      <c r="BM68" s="129" t="s">
        <v>181</v>
      </c>
      <c r="BN68" s="128" t="s">
        <v>223</v>
      </c>
      <c r="BO68" s="94"/>
      <c r="BP68" s="42"/>
      <c r="BQ68" s="148" t="s">
        <v>2203</v>
      </c>
    </row>
    <row r="69" spans="1:69" ht="23" hidden="1" x14ac:dyDescent="0.35">
      <c r="A69" s="131">
        <v>73</v>
      </c>
      <c r="B69" s="136" t="s">
        <v>253</v>
      </c>
      <c r="C69" s="136" t="s">
        <v>265</v>
      </c>
      <c r="D69" s="136" t="s">
        <v>258</v>
      </c>
      <c r="E69" s="136" t="s">
        <v>259</v>
      </c>
      <c r="F69" s="136" t="s">
        <v>259</v>
      </c>
      <c r="G69" s="136" t="s">
        <v>261</v>
      </c>
      <c r="H69" s="136" t="s">
        <v>266</v>
      </c>
      <c r="I69" s="136">
        <v>35532</v>
      </c>
      <c r="J69" s="136" t="s">
        <v>725</v>
      </c>
      <c r="K69" s="136">
        <v>35532</v>
      </c>
      <c r="L69" s="136" t="s">
        <v>268</v>
      </c>
      <c r="M69" s="136" t="s">
        <v>269</v>
      </c>
      <c r="N69" s="136">
        <v>53200</v>
      </c>
      <c r="O69" s="136" t="s">
        <v>726</v>
      </c>
      <c r="P69" s="136">
        <v>77984</v>
      </c>
      <c r="Q69" s="136" t="s">
        <v>727</v>
      </c>
      <c r="R69" s="136" t="s">
        <v>272</v>
      </c>
      <c r="S69" s="136" t="s">
        <v>733</v>
      </c>
      <c r="T69" s="136" t="s">
        <v>733</v>
      </c>
      <c r="U69" s="136" t="s">
        <v>274</v>
      </c>
      <c r="V69" s="136" t="s">
        <v>275</v>
      </c>
      <c r="W69" s="136">
        <v>0</v>
      </c>
      <c r="X69" s="136" t="s">
        <v>276</v>
      </c>
      <c r="Y69" s="136">
        <v>13352199</v>
      </c>
      <c r="Z69" s="136" t="s">
        <v>734</v>
      </c>
      <c r="AA69" s="136" t="s">
        <v>1353</v>
      </c>
      <c r="AB69" s="137">
        <v>31074</v>
      </c>
      <c r="AC69" s="136" t="s">
        <v>1348</v>
      </c>
      <c r="AD69" s="136">
        <v>55</v>
      </c>
      <c r="AE69" s="136" t="s">
        <v>362</v>
      </c>
      <c r="AF69" s="136" t="s">
        <v>1354</v>
      </c>
      <c r="AG69" s="136" t="s">
        <v>1355</v>
      </c>
      <c r="AH69" s="136" t="s">
        <v>339</v>
      </c>
      <c r="AI69" s="136" t="s">
        <v>1353</v>
      </c>
      <c r="AJ69" s="137">
        <v>935</v>
      </c>
      <c r="AK69" s="137">
        <v>935</v>
      </c>
      <c r="AL69" s="136" t="s">
        <v>1347</v>
      </c>
      <c r="AM69" s="137">
        <v>20654.419999999998</v>
      </c>
      <c r="AN69" s="137">
        <v>119</v>
      </c>
      <c r="AO69" s="137">
        <v>20773.419999999998</v>
      </c>
      <c r="AP69" s="137">
        <v>12910.34</v>
      </c>
      <c r="AQ69" s="137">
        <v>1747.85</v>
      </c>
      <c r="AR69" s="137">
        <v>14658.19</v>
      </c>
      <c r="AS69" s="137">
        <v>11592.58</v>
      </c>
      <c r="AT69" s="137">
        <v>1747.85</v>
      </c>
      <c r="AU69" s="137">
        <v>13340.43</v>
      </c>
      <c r="AV69" s="136">
        <v>56</v>
      </c>
      <c r="AW69" s="136"/>
      <c r="AX69" s="136"/>
      <c r="AY69" s="136"/>
      <c r="AZ69" s="136"/>
      <c r="BA69" s="136"/>
      <c r="BB69" s="136" t="s">
        <v>341</v>
      </c>
      <c r="BC69" s="136" t="s">
        <v>342</v>
      </c>
      <c r="BD69" s="136" t="s">
        <v>343</v>
      </c>
      <c r="BE69" s="137">
        <v>31074</v>
      </c>
      <c r="BF69" s="136" t="s">
        <v>733</v>
      </c>
      <c r="BG69" s="136" t="s">
        <v>1974</v>
      </c>
      <c r="BH69" s="132" t="s">
        <v>2123</v>
      </c>
      <c r="BI69" s="127" t="s">
        <v>100</v>
      </c>
      <c r="BJ69" s="132">
        <v>46150</v>
      </c>
      <c r="BK69" s="128" t="s">
        <v>142</v>
      </c>
      <c r="BL69" s="127" t="s">
        <v>190</v>
      </c>
      <c r="BM69" s="129" t="s">
        <v>181</v>
      </c>
      <c r="BN69" s="128" t="s">
        <v>223</v>
      </c>
      <c r="BO69" s="94"/>
      <c r="BP69" s="42"/>
      <c r="BQ69" s="148" t="s">
        <v>2203</v>
      </c>
    </row>
    <row r="70" spans="1:69" ht="23" hidden="1" x14ac:dyDescent="0.35">
      <c r="A70" s="131">
        <v>75</v>
      </c>
      <c r="B70" s="136" t="s">
        <v>253</v>
      </c>
      <c r="C70" s="136" t="s">
        <v>265</v>
      </c>
      <c r="D70" s="136" t="s">
        <v>258</v>
      </c>
      <c r="E70" s="136" t="s">
        <v>259</v>
      </c>
      <c r="F70" s="136" t="s">
        <v>259</v>
      </c>
      <c r="G70" s="136" t="s">
        <v>261</v>
      </c>
      <c r="H70" s="136" t="s">
        <v>266</v>
      </c>
      <c r="I70" s="136">
        <v>35532</v>
      </c>
      <c r="J70" s="136" t="s">
        <v>725</v>
      </c>
      <c r="K70" s="136">
        <v>35532</v>
      </c>
      <c r="L70" s="136" t="s">
        <v>268</v>
      </c>
      <c r="M70" s="136" t="s">
        <v>269</v>
      </c>
      <c r="N70" s="136">
        <v>53200</v>
      </c>
      <c r="O70" s="136" t="s">
        <v>726</v>
      </c>
      <c r="P70" s="136">
        <v>77984</v>
      </c>
      <c r="Q70" s="136" t="s">
        <v>727</v>
      </c>
      <c r="R70" s="136" t="s">
        <v>272</v>
      </c>
      <c r="S70" s="136" t="s">
        <v>735</v>
      </c>
      <c r="T70" s="136" t="s">
        <v>735</v>
      </c>
      <c r="U70" s="136" t="s">
        <v>274</v>
      </c>
      <c r="V70" s="136" t="s">
        <v>275</v>
      </c>
      <c r="W70" s="136">
        <v>0</v>
      </c>
      <c r="X70" s="136" t="s">
        <v>276</v>
      </c>
      <c r="Y70" s="136">
        <v>13361701</v>
      </c>
      <c r="Z70" s="136" t="s">
        <v>736</v>
      </c>
      <c r="AA70" s="136" t="s">
        <v>1353</v>
      </c>
      <c r="AB70" s="137">
        <v>35217</v>
      </c>
      <c r="AC70" s="136" t="s">
        <v>1348</v>
      </c>
      <c r="AD70" s="136">
        <v>55</v>
      </c>
      <c r="AE70" s="136" t="s">
        <v>392</v>
      </c>
      <c r="AF70" s="136" t="s">
        <v>1354</v>
      </c>
      <c r="AG70" s="136" t="s">
        <v>1355</v>
      </c>
      <c r="AH70" s="136" t="s">
        <v>339</v>
      </c>
      <c r="AI70" s="136" t="s">
        <v>1353</v>
      </c>
      <c r="AJ70" s="137">
        <v>1060</v>
      </c>
      <c r="AK70" s="137">
        <v>1060</v>
      </c>
      <c r="AL70" s="136" t="s">
        <v>340</v>
      </c>
      <c r="AM70" s="137">
        <v>30462.61</v>
      </c>
      <c r="AN70" s="137">
        <v>363.81</v>
      </c>
      <c r="AO70" s="137">
        <v>30826.42</v>
      </c>
      <c r="AP70" s="137">
        <v>5346.21</v>
      </c>
      <c r="AQ70" s="137">
        <v>299.8</v>
      </c>
      <c r="AR70" s="137">
        <v>5646.01</v>
      </c>
      <c r="AS70" s="137">
        <v>5157.3900000000003</v>
      </c>
      <c r="AT70" s="137">
        <v>299.8</v>
      </c>
      <c r="AU70" s="137">
        <v>5457.19</v>
      </c>
      <c r="AV70" s="136">
        <v>52</v>
      </c>
      <c r="AW70" s="136"/>
      <c r="AX70" s="136"/>
      <c r="AY70" s="136"/>
      <c r="AZ70" s="136"/>
      <c r="BA70" s="136"/>
      <c r="BB70" s="136" t="s">
        <v>341</v>
      </c>
      <c r="BC70" s="136" t="s">
        <v>342</v>
      </c>
      <c r="BD70" s="136" t="s">
        <v>343</v>
      </c>
      <c r="BE70" s="137">
        <v>35217</v>
      </c>
      <c r="BF70" s="136" t="s">
        <v>735</v>
      </c>
      <c r="BG70" s="136" t="s">
        <v>1975</v>
      </c>
      <c r="BH70" s="132" t="s">
        <v>2123</v>
      </c>
      <c r="BI70" s="127" t="s">
        <v>100</v>
      </c>
      <c r="BJ70" s="132">
        <v>46150</v>
      </c>
      <c r="BK70" s="128" t="s">
        <v>142</v>
      </c>
      <c r="BL70" s="127" t="s">
        <v>190</v>
      </c>
      <c r="BM70" s="129" t="s">
        <v>181</v>
      </c>
      <c r="BN70" s="128" t="s">
        <v>223</v>
      </c>
      <c r="BO70" s="94"/>
      <c r="BP70" s="42"/>
      <c r="BQ70" s="148" t="s">
        <v>2203</v>
      </c>
    </row>
    <row r="71" spans="1:69" ht="23" hidden="1" x14ac:dyDescent="0.35">
      <c r="A71" s="131">
        <v>77</v>
      </c>
      <c r="B71" s="136" t="s">
        <v>253</v>
      </c>
      <c r="C71" s="136" t="s">
        <v>265</v>
      </c>
      <c r="D71" s="136" t="s">
        <v>258</v>
      </c>
      <c r="E71" s="136" t="s">
        <v>259</v>
      </c>
      <c r="F71" s="136" t="s">
        <v>259</v>
      </c>
      <c r="G71" s="136" t="s">
        <v>261</v>
      </c>
      <c r="H71" s="136" t="s">
        <v>266</v>
      </c>
      <c r="I71" s="136">
        <v>174874</v>
      </c>
      <c r="J71" s="136" t="s">
        <v>737</v>
      </c>
      <c r="K71" s="136">
        <v>174874</v>
      </c>
      <c r="L71" s="136" t="s">
        <v>268</v>
      </c>
      <c r="M71" s="136" t="s">
        <v>269</v>
      </c>
      <c r="N71" s="136">
        <v>53215</v>
      </c>
      <c r="O71" s="136" t="s">
        <v>737</v>
      </c>
      <c r="P71" s="136">
        <v>78003</v>
      </c>
      <c r="Q71" s="136" t="s">
        <v>738</v>
      </c>
      <c r="R71" s="136" t="s">
        <v>272</v>
      </c>
      <c r="S71" s="136" t="s">
        <v>739</v>
      </c>
      <c r="T71" s="136" t="s">
        <v>739</v>
      </c>
      <c r="U71" s="136" t="s">
        <v>295</v>
      </c>
      <c r="V71" s="136" t="s">
        <v>275</v>
      </c>
      <c r="W71" s="136">
        <v>0</v>
      </c>
      <c r="X71" s="136" t="s">
        <v>542</v>
      </c>
      <c r="Y71" s="136">
        <v>13490276</v>
      </c>
      <c r="Z71" s="136" t="s">
        <v>740</v>
      </c>
      <c r="AA71" s="136" t="s">
        <v>1357</v>
      </c>
      <c r="AB71" s="137">
        <v>31074</v>
      </c>
      <c r="AC71" s="136" t="s">
        <v>1348</v>
      </c>
      <c r="AD71" s="136">
        <v>55</v>
      </c>
      <c r="AE71" s="136" t="s">
        <v>362</v>
      </c>
      <c r="AF71" s="136" t="s">
        <v>393</v>
      </c>
      <c r="AG71" s="136" t="s">
        <v>1358</v>
      </c>
      <c r="AH71" s="136" t="s">
        <v>339</v>
      </c>
      <c r="AI71" s="136" t="s">
        <v>1357</v>
      </c>
      <c r="AJ71" s="137">
        <v>935</v>
      </c>
      <c r="AK71" s="137">
        <v>935</v>
      </c>
      <c r="AL71" s="136" t="s">
        <v>1347</v>
      </c>
      <c r="AM71" s="137">
        <v>22817.03</v>
      </c>
      <c r="AN71" s="137">
        <v>492</v>
      </c>
      <c r="AO71" s="137">
        <v>23309.03</v>
      </c>
      <c r="AP71" s="137">
        <v>9242.17</v>
      </c>
      <c r="AQ71" s="137">
        <v>1000.46</v>
      </c>
      <c r="AR71" s="137">
        <v>10242.629999999999</v>
      </c>
      <c r="AS71" s="137">
        <v>9054.9699999999993</v>
      </c>
      <c r="AT71" s="137">
        <v>1000.46</v>
      </c>
      <c r="AU71" s="137">
        <v>10055.43</v>
      </c>
      <c r="AV71" s="136">
        <v>57</v>
      </c>
      <c r="AW71" s="136"/>
      <c r="AX71" s="136"/>
      <c r="AY71" s="136"/>
      <c r="AZ71" s="136"/>
      <c r="BA71" s="136"/>
      <c r="BB71" s="136" t="s">
        <v>341</v>
      </c>
      <c r="BC71" s="136" t="s">
        <v>342</v>
      </c>
      <c r="BD71" s="136" t="s">
        <v>343</v>
      </c>
      <c r="BE71" s="137">
        <v>31074</v>
      </c>
      <c r="BF71" s="136" t="s">
        <v>739</v>
      </c>
      <c r="BG71" s="136" t="s">
        <v>1976</v>
      </c>
      <c r="BH71" s="132" t="s">
        <v>2123</v>
      </c>
      <c r="BI71" s="127" t="s">
        <v>100</v>
      </c>
      <c r="BJ71" s="132">
        <v>46150</v>
      </c>
      <c r="BK71" s="128" t="s">
        <v>142</v>
      </c>
      <c r="BL71" s="127" t="s">
        <v>190</v>
      </c>
      <c r="BM71" s="129" t="s">
        <v>181</v>
      </c>
      <c r="BN71" s="128" t="s">
        <v>223</v>
      </c>
      <c r="BO71" s="94"/>
      <c r="BP71" s="42"/>
      <c r="BQ71" s="148" t="s">
        <v>2203</v>
      </c>
    </row>
    <row r="72" spans="1:69" ht="23" hidden="1" x14ac:dyDescent="0.35">
      <c r="A72" s="131">
        <v>79</v>
      </c>
      <c r="B72" s="136" t="s">
        <v>253</v>
      </c>
      <c r="C72" s="136" t="s">
        <v>265</v>
      </c>
      <c r="D72" s="136" t="s">
        <v>258</v>
      </c>
      <c r="E72" s="136" t="s">
        <v>259</v>
      </c>
      <c r="F72" s="136" t="s">
        <v>259</v>
      </c>
      <c r="G72" s="136" t="s">
        <v>261</v>
      </c>
      <c r="H72" s="136" t="s">
        <v>266</v>
      </c>
      <c r="I72" s="136">
        <v>174874</v>
      </c>
      <c r="J72" s="136" t="s">
        <v>737</v>
      </c>
      <c r="K72" s="136">
        <v>174874</v>
      </c>
      <c r="L72" s="136" t="s">
        <v>268</v>
      </c>
      <c r="M72" s="136" t="s">
        <v>269</v>
      </c>
      <c r="N72" s="136">
        <v>53215</v>
      </c>
      <c r="O72" s="136" t="s">
        <v>737</v>
      </c>
      <c r="P72" s="136">
        <v>78003</v>
      </c>
      <c r="Q72" s="136" t="s">
        <v>738</v>
      </c>
      <c r="R72" s="136" t="s">
        <v>272</v>
      </c>
      <c r="S72" s="136" t="s">
        <v>742</v>
      </c>
      <c r="T72" s="136" t="s">
        <v>742</v>
      </c>
      <c r="U72" s="136" t="s">
        <v>282</v>
      </c>
      <c r="V72" s="136" t="s">
        <v>275</v>
      </c>
      <c r="W72" s="136">
        <v>0</v>
      </c>
      <c r="X72" s="136" t="s">
        <v>542</v>
      </c>
      <c r="Y72" s="136">
        <v>13701165</v>
      </c>
      <c r="Z72" s="136" t="s">
        <v>743</v>
      </c>
      <c r="AA72" s="136" t="s">
        <v>1359</v>
      </c>
      <c r="AB72" s="137">
        <v>31074</v>
      </c>
      <c r="AC72" s="136" t="s">
        <v>1348</v>
      </c>
      <c r="AD72" s="136">
        <v>55</v>
      </c>
      <c r="AE72" s="136" t="s">
        <v>362</v>
      </c>
      <c r="AF72" s="136" t="s">
        <v>1360</v>
      </c>
      <c r="AG72" s="136" t="s">
        <v>1361</v>
      </c>
      <c r="AH72" s="136" t="s">
        <v>339</v>
      </c>
      <c r="AI72" s="136" t="s">
        <v>1359</v>
      </c>
      <c r="AJ72" s="137">
        <v>935</v>
      </c>
      <c r="AK72" s="137">
        <v>935</v>
      </c>
      <c r="AL72" s="136" t="s">
        <v>340</v>
      </c>
      <c r="AM72" s="137">
        <v>23708.21</v>
      </c>
      <c r="AN72" s="137">
        <v>248</v>
      </c>
      <c r="AO72" s="137">
        <v>23956.21</v>
      </c>
      <c r="AP72" s="137">
        <v>7658.81</v>
      </c>
      <c r="AQ72" s="137">
        <v>633.66</v>
      </c>
      <c r="AR72" s="137">
        <v>8292.4699999999993</v>
      </c>
      <c r="AS72" s="137">
        <v>7430.79</v>
      </c>
      <c r="AT72" s="137">
        <v>633.66</v>
      </c>
      <c r="AU72" s="137">
        <v>8064.45</v>
      </c>
      <c r="AV72" s="136">
        <v>57</v>
      </c>
      <c r="AW72" s="136"/>
      <c r="AX72" s="136"/>
      <c r="AY72" s="136"/>
      <c r="AZ72" s="136"/>
      <c r="BA72" s="136"/>
      <c r="BB72" s="136" t="s">
        <v>341</v>
      </c>
      <c r="BC72" s="136" t="s">
        <v>342</v>
      </c>
      <c r="BD72" s="136" t="s">
        <v>343</v>
      </c>
      <c r="BE72" s="137">
        <v>31074</v>
      </c>
      <c r="BF72" s="136" t="s">
        <v>742</v>
      </c>
      <c r="BG72" s="136" t="s">
        <v>1977</v>
      </c>
      <c r="BH72" s="132" t="s">
        <v>2123</v>
      </c>
      <c r="BI72" s="127" t="s">
        <v>100</v>
      </c>
      <c r="BJ72" s="132">
        <v>46150</v>
      </c>
      <c r="BK72" s="128" t="s">
        <v>142</v>
      </c>
      <c r="BL72" s="127" t="s">
        <v>190</v>
      </c>
      <c r="BM72" s="129" t="s">
        <v>181</v>
      </c>
      <c r="BN72" s="128" t="s">
        <v>223</v>
      </c>
      <c r="BO72" s="94"/>
      <c r="BP72" s="42"/>
      <c r="BQ72" s="148" t="s">
        <v>2203</v>
      </c>
    </row>
    <row r="73" spans="1:69" ht="23" hidden="1" x14ac:dyDescent="0.35">
      <c r="A73" s="131">
        <v>84</v>
      </c>
      <c r="B73" s="136" t="s">
        <v>253</v>
      </c>
      <c r="C73" s="136" t="s">
        <v>265</v>
      </c>
      <c r="D73" s="136" t="s">
        <v>258</v>
      </c>
      <c r="E73" s="136" t="s">
        <v>259</v>
      </c>
      <c r="F73" s="136" t="s">
        <v>259</v>
      </c>
      <c r="G73" s="136" t="s">
        <v>261</v>
      </c>
      <c r="H73" s="136" t="s">
        <v>266</v>
      </c>
      <c r="I73" s="136">
        <v>35499</v>
      </c>
      <c r="J73" s="136" t="s">
        <v>706</v>
      </c>
      <c r="K73" s="136">
        <v>35499</v>
      </c>
      <c r="L73" s="136" t="s">
        <v>268</v>
      </c>
      <c r="M73" s="136" t="s">
        <v>269</v>
      </c>
      <c r="N73" s="136">
        <v>290201</v>
      </c>
      <c r="O73" s="136" t="s">
        <v>747</v>
      </c>
      <c r="P73" s="136">
        <v>399226</v>
      </c>
      <c r="Q73" s="136" t="s">
        <v>748</v>
      </c>
      <c r="R73" s="136" t="s">
        <v>272</v>
      </c>
      <c r="S73" s="136" t="s">
        <v>749</v>
      </c>
      <c r="T73" s="136" t="s">
        <v>749</v>
      </c>
      <c r="U73" s="136" t="s">
        <v>448</v>
      </c>
      <c r="V73" s="136" t="s">
        <v>275</v>
      </c>
      <c r="W73" s="136">
        <v>0</v>
      </c>
      <c r="X73" s="136" t="s">
        <v>542</v>
      </c>
      <c r="Y73" s="136">
        <v>16613809</v>
      </c>
      <c r="Z73" s="136" t="s">
        <v>705</v>
      </c>
      <c r="AA73" s="136" t="s">
        <v>1363</v>
      </c>
      <c r="AB73" s="137">
        <v>29975</v>
      </c>
      <c r="AC73" s="136" t="s">
        <v>594</v>
      </c>
      <c r="AD73" s="136">
        <v>38</v>
      </c>
      <c r="AE73" s="136" t="s">
        <v>362</v>
      </c>
      <c r="AF73" s="136" t="s">
        <v>1364</v>
      </c>
      <c r="AG73" s="136" t="s">
        <v>1365</v>
      </c>
      <c r="AH73" s="136" t="s">
        <v>339</v>
      </c>
      <c r="AI73" s="136" t="s">
        <v>1363</v>
      </c>
      <c r="AJ73" s="137">
        <v>1135</v>
      </c>
      <c r="AK73" s="137">
        <v>1135</v>
      </c>
      <c r="AL73" s="136" t="s">
        <v>340</v>
      </c>
      <c r="AM73" s="137">
        <v>23766.94</v>
      </c>
      <c r="AN73" s="137">
        <v>49</v>
      </c>
      <c r="AO73" s="137">
        <v>23815.94</v>
      </c>
      <c r="AP73" s="137">
        <v>6474.3</v>
      </c>
      <c r="AQ73" s="137">
        <v>374.56</v>
      </c>
      <c r="AR73" s="137">
        <v>6848.86</v>
      </c>
      <c r="AS73" s="137">
        <v>6416.06</v>
      </c>
      <c r="AT73" s="137">
        <v>374.56</v>
      </c>
      <c r="AU73" s="137">
        <v>6790.62</v>
      </c>
      <c r="AV73" s="136">
        <v>57</v>
      </c>
      <c r="AW73" s="136"/>
      <c r="AX73" s="136"/>
      <c r="AY73" s="136"/>
      <c r="AZ73" s="136"/>
      <c r="BA73" s="136"/>
      <c r="BB73" s="136" t="s">
        <v>341</v>
      </c>
      <c r="BC73" s="136" t="s">
        <v>342</v>
      </c>
      <c r="BD73" s="136" t="s">
        <v>343</v>
      </c>
      <c r="BE73" s="137">
        <v>29975</v>
      </c>
      <c r="BF73" s="136" t="s">
        <v>749</v>
      </c>
      <c r="BG73" s="136" t="s">
        <v>1978</v>
      </c>
      <c r="BH73" s="132" t="s">
        <v>2123</v>
      </c>
      <c r="BI73" s="127" t="s">
        <v>100</v>
      </c>
      <c r="BJ73" s="132">
        <v>46150</v>
      </c>
      <c r="BK73" s="128" t="s">
        <v>142</v>
      </c>
      <c r="BL73" s="127" t="s">
        <v>190</v>
      </c>
      <c r="BM73" s="129" t="s">
        <v>181</v>
      </c>
      <c r="BN73" s="128" t="s">
        <v>223</v>
      </c>
      <c r="BO73" s="94"/>
      <c r="BP73" s="42"/>
      <c r="BQ73" s="148" t="s">
        <v>2203</v>
      </c>
    </row>
    <row r="74" spans="1:69" ht="23" hidden="1" x14ac:dyDescent="0.35">
      <c r="A74" s="131">
        <v>85</v>
      </c>
      <c r="B74" s="136" t="s">
        <v>253</v>
      </c>
      <c r="C74" s="136" t="s">
        <v>265</v>
      </c>
      <c r="D74" s="136" t="s">
        <v>258</v>
      </c>
      <c r="E74" s="136" t="s">
        <v>259</v>
      </c>
      <c r="F74" s="136" t="s">
        <v>259</v>
      </c>
      <c r="G74" s="136" t="s">
        <v>261</v>
      </c>
      <c r="H74" s="136" t="s">
        <v>266</v>
      </c>
      <c r="I74" s="136">
        <v>35532</v>
      </c>
      <c r="J74" s="136" t="s">
        <v>725</v>
      </c>
      <c r="K74" s="136">
        <v>35532</v>
      </c>
      <c r="L74" s="136" t="s">
        <v>268</v>
      </c>
      <c r="M74" s="136" t="s">
        <v>269</v>
      </c>
      <c r="N74" s="136">
        <v>53289</v>
      </c>
      <c r="O74" s="136" t="s">
        <v>750</v>
      </c>
      <c r="P74" s="136">
        <v>78104</v>
      </c>
      <c r="Q74" s="136" t="s">
        <v>446</v>
      </c>
      <c r="R74" s="136" t="s">
        <v>272</v>
      </c>
      <c r="S74" s="136" t="s">
        <v>751</v>
      </c>
      <c r="T74" s="136" t="s">
        <v>751</v>
      </c>
      <c r="U74" s="136" t="s">
        <v>448</v>
      </c>
      <c r="V74" s="136" t="s">
        <v>275</v>
      </c>
      <c r="W74" s="136">
        <v>0</v>
      </c>
      <c r="X74" s="136" t="s">
        <v>542</v>
      </c>
      <c r="Y74" s="136">
        <v>16710188</v>
      </c>
      <c r="Z74" s="136" t="s">
        <v>752</v>
      </c>
      <c r="AA74" s="136" t="s">
        <v>1366</v>
      </c>
      <c r="AB74" s="137">
        <v>41488</v>
      </c>
      <c r="AC74" s="136" t="s">
        <v>1348</v>
      </c>
      <c r="AD74" s="136">
        <v>38</v>
      </c>
      <c r="AE74" s="136" t="s">
        <v>358</v>
      </c>
      <c r="AF74" s="136" t="s">
        <v>1367</v>
      </c>
      <c r="AG74" s="136" t="s">
        <v>1368</v>
      </c>
      <c r="AH74" s="136" t="s">
        <v>351</v>
      </c>
      <c r="AI74" s="136" t="s">
        <v>1366</v>
      </c>
      <c r="AJ74" s="137">
        <v>1570</v>
      </c>
      <c r="AK74" s="137">
        <v>1570</v>
      </c>
      <c r="AL74" s="136" t="s">
        <v>340</v>
      </c>
      <c r="AM74" s="137">
        <v>23259.49</v>
      </c>
      <c r="AN74" s="137">
        <v>286.57</v>
      </c>
      <c r="AO74" s="137">
        <v>23546.06</v>
      </c>
      <c r="AP74" s="137">
        <v>20693.580000000002</v>
      </c>
      <c r="AQ74" s="137">
        <v>2467.46</v>
      </c>
      <c r="AR74" s="137">
        <v>23161.040000000001</v>
      </c>
      <c r="AS74" s="137">
        <v>19719.509999999998</v>
      </c>
      <c r="AT74" s="137">
        <v>2467.46</v>
      </c>
      <c r="AU74" s="137">
        <v>22186.97</v>
      </c>
      <c r="AV74" s="136">
        <v>58</v>
      </c>
      <c r="AW74" s="136"/>
      <c r="AX74" s="136"/>
      <c r="AY74" s="136"/>
      <c r="AZ74" s="136"/>
      <c r="BA74" s="136"/>
      <c r="BB74" s="136" t="s">
        <v>341</v>
      </c>
      <c r="BC74" s="136" t="s">
        <v>342</v>
      </c>
      <c r="BD74" s="136" t="s">
        <v>343</v>
      </c>
      <c r="BE74" s="137">
        <v>41488</v>
      </c>
      <c r="BF74" s="136" t="s">
        <v>751</v>
      </c>
      <c r="BG74" s="136" t="s">
        <v>1979</v>
      </c>
      <c r="BH74" s="132" t="s">
        <v>2123</v>
      </c>
      <c r="BI74" s="127" t="s">
        <v>100</v>
      </c>
      <c r="BJ74" s="132">
        <v>46150</v>
      </c>
      <c r="BK74" s="128" t="s">
        <v>142</v>
      </c>
      <c r="BL74" s="127" t="s">
        <v>190</v>
      </c>
      <c r="BM74" s="129" t="s">
        <v>181</v>
      </c>
      <c r="BN74" s="128" t="s">
        <v>223</v>
      </c>
      <c r="BO74" s="94"/>
      <c r="BP74" s="42"/>
      <c r="BQ74" s="148" t="s">
        <v>2203</v>
      </c>
    </row>
    <row r="75" spans="1:69" ht="23" hidden="1" x14ac:dyDescent="0.35">
      <c r="A75" s="131">
        <v>92</v>
      </c>
      <c r="B75" s="136" t="s">
        <v>253</v>
      </c>
      <c r="C75" s="136" t="s">
        <v>265</v>
      </c>
      <c r="D75" s="136" t="s">
        <v>258</v>
      </c>
      <c r="E75" s="136" t="s">
        <v>259</v>
      </c>
      <c r="F75" s="136" t="s">
        <v>259</v>
      </c>
      <c r="G75" s="136" t="s">
        <v>261</v>
      </c>
      <c r="H75" s="136" t="s">
        <v>266</v>
      </c>
      <c r="I75" s="136">
        <v>35532</v>
      </c>
      <c r="J75" s="136" t="s">
        <v>725</v>
      </c>
      <c r="K75" s="136">
        <v>35532</v>
      </c>
      <c r="L75" s="136" t="s">
        <v>268</v>
      </c>
      <c r="M75" s="136" t="s">
        <v>269</v>
      </c>
      <c r="N75" s="136">
        <v>53227</v>
      </c>
      <c r="O75" s="136" t="s">
        <v>759</v>
      </c>
      <c r="P75" s="136">
        <v>78154</v>
      </c>
      <c r="Q75" s="136" t="s">
        <v>760</v>
      </c>
      <c r="R75" s="136" t="s">
        <v>272</v>
      </c>
      <c r="S75" s="136" t="s">
        <v>761</v>
      </c>
      <c r="T75" s="136" t="s">
        <v>761</v>
      </c>
      <c r="U75" s="136" t="s">
        <v>295</v>
      </c>
      <c r="V75" s="136" t="s">
        <v>275</v>
      </c>
      <c r="W75" s="136">
        <v>0</v>
      </c>
      <c r="X75" s="136" t="s">
        <v>276</v>
      </c>
      <c r="Y75" s="136">
        <v>17703821</v>
      </c>
      <c r="Z75" s="136" t="s">
        <v>762</v>
      </c>
      <c r="AA75" s="136" t="s">
        <v>1373</v>
      </c>
      <c r="AB75" s="137">
        <v>41488</v>
      </c>
      <c r="AC75" s="136" t="s">
        <v>1348</v>
      </c>
      <c r="AD75" s="136">
        <v>52</v>
      </c>
      <c r="AE75" s="136" t="s">
        <v>336</v>
      </c>
      <c r="AF75" s="136" t="s">
        <v>1374</v>
      </c>
      <c r="AG75" s="136" t="s">
        <v>1375</v>
      </c>
      <c r="AH75" s="136" t="s">
        <v>339</v>
      </c>
      <c r="AI75" s="136" t="s">
        <v>1373</v>
      </c>
      <c r="AJ75" s="137">
        <v>1290</v>
      </c>
      <c r="AK75" s="137">
        <v>1290</v>
      </c>
      <c r="AL75" s="136" t="s">
        <v>340</v>
      </c>
      <c r="AM75" s="137">
        <v>38059.599999999999</v>
      </c>
      <c r="AN75" s="137">
        <v>97</v>
      </c>
      <c r="AO75" s="137">
        <v>38156.6</v>
      </c>
      <c r="AP75" s="137">
        <v>3625.65</v>
      </c>
      <c r="AQ75" s="137">
        <v>73.459999999999994</v>
      </c>
      <c r="AR75" s="137">
        <v>3699.11</v>
      </c>
      <c r="AS75" s="137">
        <v>3450.4</v>
      </c>
      <c r="AT75" s="137">
        <v>73.459999999999994</v>
      </c>
      <c r="AU75" s="137">
        <v>3523.86</v>
      </c>
      <c r="AV75" s="136">
        <v>56</v>
      </c>
      <c r="AW75" s="136"/>
      <c r="AX75" s="136"/>
      <c r="AY75" s="136"/>
      <c r="AZ75" s="136"/>
      <c r="BA75" s="136"/>
      <c r="BB75" s="136" t="s">
        <v>341</v>
      </c>
      <c r="BC75" s="136" t="s">
        <v>342</v>
      </c>
      <c r="BD75" s="136" t="s">
        <v>343</v>
      </c>
      <c r="BE75" s="137">
        <v>41488</v>
      </c>
      <c r="BF75" s="136" t="s">
        <v>761</v>
      </c>
      <c r="BG75" s="136" t="s">
        <v>1981</v>
      </c>
      <c r="BH75" s="132" t="s">
        <v>2123</v>
      </c>
      <c r="BI75" s="127" t="s">
        <v>100</v>
      </c>
      <c r="BJ75" s="132">
        <v>46150</v>
      </c>
      <c r="BK75" s="128" t="s">
        <v>142</v>
      </c>
      <c r="BL75" s="127" t="s">
        <v>190</v>
      </c>
      <c r="BM75" s="129" t="s">
        <v>181</v>
      </c>
      <c r="BN75" s="128" t="s">
        <v>223</v>
      </c>
      <c r="BO75" s="94"/>
      <c r="BP75" s="42"/>
      <c r="BQ75" s="148" t="s">
        <v>2203</v>
      </c>
    </row>
    <row r="76" spans="1:69" ht="23" hidden="1" x14ac:dyDescent="0.35">
      <c r="A76" s="131">
        <v>94</v>
      </c>
      <c r="B76" s="136" t="s">
        <v>253</v>
      </c>
      <c r="C76" s="136" t="s">
        <v>265</v>
      </c>
      <c r="D76" s="136" t="s">
        <v>258</v>
      </c>
      <c r="E76" s="136" t="s">
        <v>259</v>
      </c>
      <c r="F76" s="136" t="s">
        <v>259</v>
      </c>
      <c r="G76" s="136" t="s">
        <v>261</v>
      </c>
      <c r="H76" s="136" t="s">
        <v>266</v>
      </c>
      <c r="I76" s="136">
        <v>35499</v>
      </c>
      <c r="J76" s="136" t="s">
        <v>706</v>
      </c>
      <c r="K76" s="136">
        <v>35499</v>
      </c>
      <c r="L76" s="136" t="s">
        <v>268</v>
      </c>
      <c r="M76" s="136" t="s">
        <v>269</v>
      </c>
      <c r="N76" s="136">
        <v>53163</v>
      </c>
      <c r="O76" s="136" t="s">
        <v>707</v>
      </c>
      <c r="P76" s="136">
        <v>77933</v>
      </c>
      <c r="Q76" s="136" t="s">
        <v>708</v>
      </c>
      <c r="R76" s="136" t="s">
        <v>272</v>
      </c>
      <c r="S76" s="136" t="s">
        <v>763</v>
      </c>
      <c r="T76" s="136" t="s">
        <v>763</v>
      </c>
      <c r="U76" s="136" t="s">
        <v>295</v>
      </c>
      <c r="V76" s="136" t="s">
        <v>275</v>
      </c>
      <c r="W76" s="136">
        <v>0</v>
      </c>
      <c r="X76" s="136" t="s">
        <v>764</v>
      </c>
      <c r="Y76" s="136">
        <v>17784301</v>
      </c>
      <c r="Z76" s="136" t="s">
        <v>765</v>
      </c>
      <c r="AA76" s="136" t="s">
        <v>1376</v>
      </c>
      <c r="AB76" s="137">
        <v>29975</v>
      </c>
      <c r="AC76" s="136" t="s">
        <v>594</v>
      </c>
      <c r="AD76" s="136">
        <v>38</v>
      </c>
      <c r="AE76" s="136" t="s">
        <v>362</v>
      </c>
      <c r="AF76" s="136" t="s">
        <v>1377</v>
      </c>
      <c r="AG76" s="136" t="s">
        <v>1378</v>
      </c>
      <c r="AH76" s="136" t="s">
        <v>339</v>
      </c>
      <c r="AI76" s="136" t="s">
        <v>1376</v>
      </c>
      <c r="AJ76" s="137">
        <v>1135</v>
      </c>
      <c r="AK76" s="137">
        <v>1135</v>
      </c>
      <c r="AL76" s="136" t="s">
        <v>340</v>
      </c>
      <c r="AM76" s="137">
        <v>9126.41</v>
      </c>
      <c r="AN76" s="137">
        <v>358.8</v>
      </c>
      <c r="AO76" s="137">
        <v>9485.2099999999991</v>
      </c>
      <c r="AP76" s="137">
        <v>23232.75</v>
      </c>
      <c r="AQ76" s="137">
        <v>5913.61</v>
      </c>
      <c r="AR76" s="137">
        <v>29146.36</v>
      </c>
      <c r="AS76" s="137">
        <v>22920.59</v>
      </c>
      <c r="AT76" s="137">
        <v>5913.61</v>
      </c>
      <c r="AU76" s="137">
        <v>28834.2</v>
      </c>
      <c r="AV76" s="136">
        <v>57</v>
      </c>
      <c r="AW76" s="136"/>
      <c r="AX76" s="136"/>
      <c r="AY76" s="136"/>
      <c r="AZ76" s="136"/>
      <c r="BA76" s="136"/>
      <c r="BB76" s="136" t="s">
        <v>341</v>
      </c>
      <c r="BC76" s="136" t="s">
        <v>342</v>
      </c>
      <c r="BD76" s="136" t="s">
        <v>343</v>
      </c>
      <c r="BE76" s="137">
        <v>29975</v>
      </c>
      <c r="BF76" s="136" t="s">
        <v>763</v>
      </c>
      <c r="BG76" s="136" t="s">
        <v>1982</v>
      </c>
      <c r="BH76" s="132" t="s">
        <v>2123</v>
      </c>
      <c r="BI76" s="127" t="s">
        <v>100</v>
      </c>
      <c r="BJ76" s="132">
        <v>46150</v>
      </c>
      <c r="BK76" s="128" t="s">
        <v>142</v>
      </c>
      <c r="BL76" s="127" t="s">
        <v>190</v>
      </c>
      <c r="BM76" s="129" t="s">
        <v>181</v>
      </c>
      <c r="BN76" s="128" t="s">
        <v>223</v>
      </c>
      <c r="BO76" s="94"/>
      <c r="BP76" s="42"/>
      <c r="BQ76" s="148" t="s">
        <v>2203</v>
      </c>
    </row>
    <row r="77" spans="1:69" ht="23" hidden="1" x14ac:dyDescent="0.35">
      <c r="A77" s="131">
        <v>95</v>
      </c>
      <c r="B77" s="136" t="s">
        <v>253</v>
      </c>
      <c r="C77" s="136" t="s">
        <v>265</v>
      </c>
      <c r="D77" s="136" t="s">
        <v>258</v>
      </c>
      <c r="E77" s="136" t="s">
        <v>259</v>
      </c>
      <c r="F77" s="136" t="s">
        <v>259</v>
      </c>
      <c r="G77" s="136" t="s">
        <v>261</v>
      </c>
      <c r="H77" s="136" t="s">
        <v>266</v>
      </c>
      <c r="I77" s="136">
        <v>35621</v>
      </c>
      <c r="J77" s="136" t="s">
        <v>703</v>
      </c>
      <c r="K77" s="136">
        <v>35621</v>
      </c>
      <c r="L77" s="136" t="s">
        <v>268</v>
      </c>
      <c r="M77" s="136" t="s">
        <v>269</v>
      </c>
      <c r="N77" s="136">
        <v>53321</v>
      </c>
      <c r="O77" s="136" t="s">
        <v>703</v>
      </c>
      <c r="P77" s="136">
        <v>78161</v>
      </c>
      <c r="Q77" s="136" t="s">
        <v>766</v>
      </c>
      <c r="R77" s="136" t="s">
        <v>272</v>
      </c>
      <c r="S77" s="136" t="s">
        <v>767</v>
      </c>
      <c r="T77" s="136" t="s">
        <v>767</v>
      </c>
      <c r="U77" s="136" t="s">
        <v>295</v>
      </c>
      <c r="V77" s="136" t="s">
        <v>275</v>
      </c>
      <c r="W77" s="136">
        <v>0</v>
      </c>
      <c r="X77" s="136" t="s">
        <v>276</v>
      </c>
      <c r="Y77" s="136">
        <v>17793241</v>
      </c>
      <c r="Z77" s="136" t="s">
        <v>768</v>
      </c>
      <c r="AA77" s="136" t="s">
        <v>1379</v>
      </c>
      <c r="AB77" s="137">
        <v>29975</v>
      </c>
      <c r="AC77" s="136" t="s">
        <v>1348</v>
      </c>
      <c r="AD77" s="136">
        <v>38</v>
      </c>
      <c r="AE77" s="136" t="s">
        <v>336</v>
      </c>
      <c r="AF77" s="136" t="s">
        <v>595</v>
      </c>
      <c r="AG77" s="136" t="s">
        <v>1380</v>
      </c>
      <c r="AH77" s="136" t="s">
        <v>339</v>
      </c>
      <c r="AI77" s="136" t="s">
        <v>1379</v>
      </c>
      <c r="AJ77" s="137">
        <v>1135</v>
      </c>
      <c r="AK77" s="137">
        <v>1135</v>
      </c>
      <c r="AL77" s="136" t="s">
        <v>340</v>
      </c>
      <c r="AM77" s="137">
        <v>22800.98</v>
      </c>
      <c r="AN77" s="137">
        <v>139</v>
      </c>
      <c r="AO77" s="137">
        <v>22939.98</v>
      </c>
      <c r="AP77" s="137">
        <v>7801.28</v>
      </c>
      <c r="AQ77" s="137">
        <v>459.87</v>
      </c>
      <c r="AR77" s="137">
        <v>8261.15</v>
      </c>
      <c r="AS77" s="137">
        <v>7490.02</v>
      </c>
      <c r="AT77" s="137">
        <v>459.87</v>
      </c>
      <c r="AU77" s="137">
        <v>7949.89</v>
      </c>
      <c r="AV77" s="136">
        <v>56</v>
      </c>
      <c r="AW77" s="136"/>
      <c r="AX77" s="136"/>
      <c r="AY77" s="136"/>
      <c r="AZ77" s="136"/>
      <c r="BA77" s="136"/>
      <c r="BB77" s="136" t="s">
        <v>341</v>
      </c>
      <c r="BC77" s="136" t="s">
        <v>342</v>
      </c>
      <c r="BD77" s="136" t="s">
        <v>343</v>
      </c>
      <c r="BE77" s="137">
        <v>29975</v>
      </c>
      <c r="BF77" s="136" t="s">
        <v>767</v>
      </c>
      <c r="BG77" s="136" t="s">
        <v>1983</v>
      </c>
      <c r="BH77" s="132" t="s">
        <v>2123</v>
      </c>
      <c r="BI77" s="127" t="s">
        <v>100</v>
      </c>
      <c r="BJ77" s="132">
        <v>46150</v>
      </c>
      <c r="BK77" s="94" t="s">
        <v>104</v>
      </c>
      <c r="BL77" s="95" t="s">
        <v>109</v>
      </c>
      <c r="BM77" s="96" t="s">
        <v>181</v>
      </c>
      <c r="BN77" s="94" t="s">
        <v>223</v>
      </c>
      <c r="BO77" s="94"/>
      <c r="BP77" s="42"/>
      <c r="BQ77" s="148" t="s">
        <v>2204</v>
      </c>
    </row>
    <row r="78" spans="1:69" ht="23" hidden="1" x14ac:dyDescent="0.35">
      <c r="A78" s="131">
        <v>96</v>
      </c>
      <c r="B78" s="136" t="s">
        <v>253</v>
      </c>
      <c r="C78" s="136" t="s">
        <v>265</v>
      </c>
      <c r="D78" s="136" t="s">
        <v>258</v>
      </c>
      <c r="E78" s="136" t="s">
        <v>259</v>
      </c>
      <c r="F78" s="136" t="s">
        <v>259</v>
      </c>
      <c r="G78" s="136" t="s">
        <v>261</v>
      </c>
      <c r="H78" s="136" t="s">
        <v>266</v>
      </c>
      <c r="I78" s="136">
        <v>35542</v>
      </c>
      <c r="J78" s="136" t="s">
        <v>710</v>
      </c>
      <c r="K78" s="136">
        <v>35542</v>
      </c>
      <c r="L78" s="136" t="s">
        <v>268</v>
      </c>
      <c r="M78" s="136" t="s">
        <v>269</v>
      </c>
      <c r="N78" s="136">
        <v>53170</v>
      </c>
      <c r="O78" s="136" t="s">
        <v>711</v>
      </c>
      <c r="P78" s="136">
        <v>78174</v>
      </c>
      <c r="Q78" s="136" t="s">
        <v>769</v>
      </c>
      <c r="R78" s="136" t="s">
        <v>272</v>
      </c>
      <c r="S78" s="136" t="s">
        <v>770</v>
      </c>
      <c r="T78" s="136" t="s">
        <v>770</v>
      </c>
      <c r="U78" s="136" t="s">
        <v>448</v>
      </c>
      <c r="V78" s="136" t="s">
        <v>275</v>
      </c>
      <c r="W78" s="136">
        <v>0</v>
      </c>
      <c r="X78" s="136" t="s">
        <v>276</v>
      </c>
      <c r="Y78" s="136">
        <v>17960729</v>
      </c>
      <c r="Z78" s="136" t="s">
        <v>771</v>
      </c>
      <c r="AA78" s="136" t="s">
        <v>1381</v>
      </c>
      <c r="AB78" s="137">
        <v>29975</v>
      </c>
      <c r="AC78" s="136" t="s">
        <v>476</v>
      </c>
      <c r="AD78" s="136">
        <v>38</v>
      </c>
      <c r="AE78" s="136" t="s">
        <v>362</v>
      </c>
      <c r="AF78" s="136" t="s">
        <v>1382</v>
      </c>
      <c r="AG78" s="136" t="s">
        <v>1383</v>
      </c>
      <c r="AH78" s="136" t="s">
        <v>339</v>
      </c>
      <c r="AI78" s="136" t="s">
        <v>1381</v>
      </c>
      <c r="AJ78" s="137">
        <v>1135</v>
      </c>
      <c r="AK78" s="137">
        <v>1135</v>
      </c>
      <c r="AL78" s="136" t="s">
        <v>340</v>
      </c>
      <c r="AM78" s="137">
        <v>14532.56</v>
      </c>
      <c r="AN78" s="137">
        <v>102</v>
      </c>
      <c r="AO78" s="137">
        <v>14634.56</v>
      </c>
      <c r="AP78" s="137">
        <v>18843.740000000002</v>
      </c>
      <c r="AQ78" s="137">
        <v>3076</v>
      </c>
      <c r="AR78" s="137">
        <v>21919.74</v>
      </c>
      <c r="AS78" s="137">
        <v>17162.439999999999</v>
      </c>
      <c r="AT78" s="137">
        <v>3076</v>
      </c>
      <c r="AU78" s="137">
        <v>20238.439999999999</v>
      </c>
      <c r="AV78" s="136">
        <v>57</v>
      </c>
      <c r="AW78" s="136"/>
      <c r="AX78" s="136"/>
      <c r="AY78" s="136"/>
      <c r="AZ78" s="136"/>
      <c r="BA78" s="136"/>
      <c r="BB78" s="136" t="s">
        <v>341</v>
      </c>
      <c r="BC78" s="136" t="s">
        <v>342</v>
      </c>
      <c r="BD78" s="136" t="s">
        <v>343</v>
      </c>
      <c r="BE78" s="137">
        <v>29975</v>
      </c>
      <c r="BF78" s="136" t="s">
        <v>770</v>
      </c>
      <c r="BG78" s="136" t="s">
        <v>1984</v>
      </c>
      <c r="BH78" s="132" t="s">
        <v>2123</v>
      </c>
      <c r="BI78" s="127" t="s">
        <v>100</v>
      </c>
      <c r="BJ78" s="132">
        <v>46150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48" t="s">
        <v>2204</v>
      </c>
    </row>
    <row r="79" spans="1:69" ht="23" hidden="1" x14ac:dyDescent="0.35">
      <c r="A79" s="131">
        <v>97</v>
      </c>
      <c r="B79" s="136" t="s">
        <v>253</v>
      </c>
      <c r="C79" s="136" t="s">
        <v>265</v>
      </c>
      <c r="D79" s="136" t="s">
        <v>258</v>
      </c>
      <c r="E79" s="136" t="s">
        <v>259</v>
      </c>
      <c r="F79" s="136" t="s">
        <v>259</v>
      </c>
      <c r="G79" s="136" t="s">
        <v>261</v>
      </c>
      <c r="H79" s="136" t="s">
        <v>266</v>
      </c>
      <c r="I79" s="136">
        <v>35542</v>
      </c>
      <c r="J79" s="136" t="s">
        <v>710</v>
      </c>
      <c r="K79" s="136">
        <v>35542</v>
      </c>
      <c r="L79" s="136" t="s">
        <v>268</v>
      </c>
      <c r="M79" s="136" t="s">
        <v>269</v>
      </c>
      <c r="N79" s="136">
        <v>53330</v>
      </c>
      <c r="O79" s="136" t="s">
        <v>772</v>
      </c>
      <c r="P79" s="136">
        <v>78173</v>
      </c>
      <c r="Q79" s="136" t="s">
        <v>773</v>
      </c>
      <c r="R79" s="136" t="s">
        <v>272</v>
      </c>
      <c r="S79" s="136" t="s">
        <v>774</v>
      </c>
      <c r="T79" s="136" t="s">
        <v>774</v>
      </c>
      <c r="U79" s="136" t="s">
        <v>295</v>
      </c>
      <c r="V79" s="136" t="s">
        <v>572</v>
      </c>
      <c r="W79" s="136">
        <v>0</v>
      </c>
      <c r="X79" s="136" t="s">
        <v>290</v>
      </c>
      <c r="Y79" s="136">
        <v>18106204</v>
      </c>
      <c r="Z79" s="136" t="s">
        <v>775</v>
      </c>
      <c r="AA79" s="136" t="s">
        <v>1381</v>
      </c>
      <c r="AB79" s="137">
        <v>29975</v>
      </c>
      <c r="AC79" s="136" t="s">
        <v>1348</v>
      </c>
      <c r="AD79" s="136">
        <v>38</v>
      </c>
      <c r="AE79" s="136" t="s">
        <v>362</v>
      </c>
      <c r="AF79" s="136" t="s">
        <v>1382</v>
      </c>
      <c r="AG79" s="136" t="s">
        <v>1383</v>
      </c>
      <c r="AH79" s="136" t="s">
        <v>339</v>
      </c>
      <c r="AI79" s="136" t="s">
        <v>1381</v>
      </c>
      <c r="AJ79" s="137">
        <v>1135</v>
      </c>
      <c r="AK79" s="137">
        <v>1135</v>
      </c>
      <c r="AL79" s="136" t="s">
        <v>340</v>
      </c>
      <c r="AM79" s="137">
        <v>27616.51</v>
      </c>
      <c r="AN79" s="137">
        <v>63</v>
      </c>
      <c r="AO79" s="137">
        <v>27679.51</v>
      </c>
      <c r="AP79" s="137">
        <v>2902.33</v>
      </c>
      <c r="AQ79" s="137">
        <v>34.340000000000003</v>
      </c>
      <c r="AR79" s="137">
        <v>2936.67</v>
      </c>
      <c r="AS79" s="137">
        <v>2375.4899999999998</v>
      </c>
      <c r="AT79" s="137">
        <v>34.340000000000003</v>
      </c>
      <c r="AU79" s="137">
        <v>2409.83</v>
      </c>
      <c r="AV79" s="136">
        <v>56</v>
      </c>
      <c r="AW79" s="136"/>
      <c r="AX79" s="136"/>
      <c r="AY79" s="136"/>
      <c r="AZ79" s="136"/>
      <c r="BA79" s="136"/>
      <c r="BB79" s="136" t="s">
        <v>341</v>
      </c>
      <c r="BC79" s="136" t="s">
        <v>342</v>
      </c>
      <c r="BD79" s="136" t="s">
        <v>343</v>
      </c>
      <c r="BE79" s="137">
        <v>29975</v>
      </c>
      <c r="BF79" s="136" t="s">
        <v>774</v>
      </c>
      <c r="BG79" s="136" t="s">
        <v>1985</v>
      </c>
      <c r="BH79" s="132" t="s">
        <v>2123</v>
      </c>
      <c r="BI79" s="127" t="s">
        <v>100</v>
      </c>
      <c r="BJ79" s="132">
        <v>46150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48" t="s">
        <v>2204</v>
      </c>
    </row>
    <row r="80" spans="1:69" ht="23" hidden="1" x14ac:dyDescent="0.35">
      <c r="A80" s="131">
        <v>98</v>
      </c>
      <c r="B80" s="136" t="s">
        <v>253</v>
      </c>
      <c r="C80" s="136" t="s">
        <v>265</v>
      </c>
      <c r="D80" s="136" t="s">
        <v>258</v>
      </c>
      <c r="E80" s="136" t="s">
        <v>259</v>
      </c>
      <c r="F80" s="136" t="s">
        <v>259</v>
      </c>
      <c r="G80" s="136" t="s">
        <v>261</v>
      </c>
      <c r="H80" s="136" t="s">
        <v>266</v>
      </c>
      <c r="I80" s="136">
        <v>174874</v>
      </c>
      <c r="J80" s="136" t="s">
        <v>737</v>
      </c>
      <c r="K80" s="136">
        <v>174874</v>
      </c>
      <c r="L80" s="136" t="s">
        <v>268</v>
      </c>
      <c r="M80" s="136" t="s">
        <v>269</v>
      </c>
      <c r="N80" s="136">
        <v>53337</v>
      </c>
      <c r="O80" s="136" t="s">
        <v>776</v>
      </c>
      <c r="P80" s="136">
        <v>78300</v>
      </c>
      <c r="Q80" s="136" t="s">
        <v>777</v>
      </c>
      <c r="R80" s="136" t="s">
        <v>272</v>
      </c>
      <c r="S80" s="136" t="s">
        <v>778</v>
      </c>
      <c r="T80" s="136" t="s">
        <v>778</v>
      </c>
      <c r="U80" s="136" t="s">
        <v>274</v>
      </c>
      <c r="V80" s="136" t="s">
        <v>275</v>
      </c>
      <c r="W80" s="136">
        <v>0</v>
      </c>
      <c r="X80" s="136" t="s">
        <v>779</v>
      </c>
      <c r="Y80" s="136">
        <v>18515296</v>
      </c>
      <c r="Z80" s="136" t="s">
        <v>780</v>
      </c>
      <c r="AA80" s="136" t="s">
        <v>1384</v>
      </c>
      <c r="AB80" s="137">
        <v>37339</v>
      </c>
      <c r="AC80" s="136" t="s">
        <v>1348</v>
      </c>
      <c r="AD80" s="136">
        <v>24</v>
      </c>
      <c r="AE80" s="136" t="s">
        <v>362</v>
      </c>
      <c r="AF80" s="136" t="s">
        <v>1385</v>
      </c>
      <c r="AG80" s="136" t="s">
        <v>1386</v>
      </c>
      <c r="AH80" s="136" t="s">
        <v>339</v>
      </c>
      <c r="AI80" s="136" t="s">
        <v>1384</v>
      </c>
      <c r="AJ80" s="137">
        <v>1975</v>
      </c>
      <c r="AK80" s="137">
        <v>1975</v>
      </c>
      <c r="AL80" s="136" t="s">
        <v>340</v>
      </c>
      <c r="AM80" s="137">
        <v>21876.76</v>
      </c>
      <c r="AN80" s="137">
        <v>2583.96</v>
      </c>
      <c r="AO80" s="137">
        <v>24460.720000000001</v>
      </c>
      <c r="AP80" s="137">
        <v>19216.77</v>
      </c>
      <c r="AQ80" s="137">
        <v>1474.09</v>
      </c>
      <c r="AR80" s="137">
        <v>20690.86</v>
      </c>
      <c r="AS80" s="137">
        <v>16018.24</v>
      </c>
      <c r="AT80" s="137">
        <v>1474.09</v>
      </c>
      <c r="AU80" s="137">
        <v>17492.330000000002</v>
      </c>
      <c r="AV80" s="136">
        <v>58</v>
      </c>
      <c r="AW80" s="136"/>
      <c r="AX80" s="136"/>
      <c r="AY80" s="136"/>
      <c r="AZ80" s="136"/>
      <c r="BA80" s="136"/>
      <c r="BB80" s="136" t="s">
        <v>341</v>
      </c>
      <c r="BC80" s="136" t="s">
        <v>342</v>
      </c>
      <c r="BD80" s="136" t="s">
        <v>395</v>
      </c>
      <c r="BE80" s="137">
        <v>37339</v>
      </c>
      <c r="BF80" s="136" t="s">
        <v>778</v>
      </c>
      <c r="BG80" s="136" t="s">
        <v>1986</v>
      </c>
      <c r="BH80" s="132" t="s">
        <v>2123</v>
      </c>
      <c r="BI80" s="127" t="s">
        <v>100</v>
      </c>
      <c r="BJ80" s="132">
        <v>46150</v>
      </c>
      <c r="BK80" s="128" t="s">
        <v>142</v>
      </c>
      <c r="BL80" s="127" t="s">
        <v>190</v>
      </c>
      <c r="BM80" s="129" t="s">
        <v>181</v>
      </c>
      <c r="BN80" s="128" t="s">
        <v>223</v>
      </c>
      <c r="BO80" s="94"/>
      <c r="BP80" s="42"/>
      <c r="BQ80" s="148" t="s">
        <v>2203</v>
      </c>
    </row>
    <row r="81" spans="1:69" ht="23" hidden="1" x14ac:dyDescent="0.35">
      <c r="A81" s="131">
        <v>99</v>
      </c>
      <c r="B81" s="136" t="s">
        <v>253</v>
      </c>
      <c r="C81" s="136" t="s">
        <v>265</v>
      </c>
      <c r="D81" s="136" t="s">
        <v>258</v>
      </c>
      <c r="E81" s="136" t="s">
        <v>259</v>
      </c>
      <c r="F81" s="136" t="s">
        <v>259</v>
      </c>
      <c r="G81" s="136" t="s">
        <v>261</v>
      </c>
      <c r="H81" s="136" t="s">
        <v>266</v>
      </c>
      <c r="I81" s="136">
        <v>35542</v>
      </c>
      <c r="J81" s="136" t="s">
        <v>710</v>
      </c>
      <c r="K81" s="136">
        <v>35542</v>
      </c>
      <c r="L81" s="136" t="s">
        <v>268</v>
      </c>
      <c r="M81" s="136" t="s">
        <v>269</v>
      </c>
      <c r="N81" s="136">
        <v>53170</v>
      </c>
      <c r="O81" s="136" t="s">
        <v>711</v>
      </c>
      <c r="P81" s="136">
        <v>78181</v>
      </c>
      <c r="Q81" s="136" t="s">
        <v>781</v>
      </c>
      <c r="R81" s="136" t="s">
        <v>272</v>
      </c>
      <c r="S81" s="136" t="s">
        <v>782</v>
      </c>
      <c r="T81" s="136" t="s">
        <v>782</v>
      </c>
      <c r="U81" s="136" t="s">
        <v>274</v>
      </c>
      <c r="V81" s="136" t="s">
        <v>572</v>
      </c>
      <c r="W81" s="136">
        <v>0</v>
      </c>
      <c r="X81" s="136" t="s">
        <v>276</v>
      </c>
      <c r="Y81" s="136">
        <v>18601609</v>
      </c>
      <c r="Z81" s="136" t="s">
        <v>783</v>
      </c>
      <c r="AA81" s="136" t="s">
        <v>1387</v>
      </c>
      <c r="AB81" s="137">
        <v>41488</v>
      </c>
      <c r="AC81" s="136" t="s">
        <v>476</v>
      </c>
      <c r="AD81" s="136">
        <v>24</v>
      </c>
      <c r="AE81" s="136" t="s">
        <v>336</v>
      </c>
      <c r="AF81" s="136" t="s">
        <v>1388</v>
      </c>
      <c r="AG81" s="136" t="s">
        <v>1389</v>
      </c>
      <c r="AH81" s="136" t="s">
        <v>339</v>
      </c>
      <c r="AI81" s="136" t="s">
        <v>1387</v>
      </c>
      <c r="AJ81" s="137">
        <v>2195</v>
      </c>
      <c r="AK81" s="137">
        <v>2195</v>
      </c>
      <c r="AL81" s="136" t="s">
        <v>1390</v>
      </c>
      <c r="AM81" s="137">
        <v>17365.63</v>
      </c>
      <c r="AN81" s="137">
        <v>366.67</v>
      </c>
      <c r="AO81" s="137">
        <v>17732.3</v>
      </c>
      <c r="AP81" s="137">
        <v>27272.07</v>
      </c>
      <c r="AQ81" s="137">
        <v>3970.96</v>
      </c>
      <c r="AR81" s="137">
        <v>31243.03</v>
      </c>
      <c r="AS81" s="137">
        <v>26716.37</v>
      </c>
      <c r="AT81" s="137">
        <v>3970.96</v>
      </c>
      <c r="AU81" s="137">
        <v>30687.33</v>
      </c>
      <c r="AV81" s="136">
        <v>57</v>
      </c>
      <c r="AW81" s="136"/>
      <c r="AX81" s="136"/>
      <c r="AY81" s="136"/>
      <c r="AZ81" s="136"/>
      <c r="BA81" s="136"/>
      <c r="BB81" s="136" t="s">
        <v>341</v>
      </c>
      <c r="BC81" s="136" t="s">
        <v>342</v>
      </c>
      <c r="BD81" s="136"/>
      <c r="BE81" s="137">
        <v>0</v>
      </c>
      <c r="BF81" s="136" t="s">
        <v>782</v>
      </c>
      <c r="BG81" s="136" t="s">
        <v>1987</v>
      </c>
      <c r="BH81" s="132" t="s">
        <v>2123</v>
      </c>
      <c r="BI81" s="127" t="s">
        <v>100</v>
      </c>
      <c r="BJ81" s="132">
        <v>46150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42"/>
      <c r="BQ81" s="148" t="s">
        <v>2204</v>
      </c>
    </row>
    <row r="82" spans="1:69" ht="23" hidden="1" x14ac:dyDescent="0.35">
      <c r="A82" s="131">
        <v>100</v>
      </c>
      <c r="B82" s="136" t="s">
        <v>253</v>
      </c>
      <c r="C82" s="136" t="s">
        <v>265</v>
      </c>
      <c r="D82" s="136" t="s">
        <v>258</v>
      </c>
      <c r="E82" s="136" t="s">
        <v>259</v>
      </c>
      <c r="F82" s="136" t="s">
        <v>259</v>
      </c>
      <c r="G82" s="136" t="s">
        <v>261</v>
      </c>
      <c r="H82" s="136" t="s">
        <v>266</v>
      </c>
      <c r="I82" s="136">
        <v>35542</v>
      </c>
      <c r="J82" s="136" t="s">
        <v>710</v>
      </c>
      <c r="K82" s="136">
        <v>35542</v>
      </c>
      <c r="L82" s="136" t="s">
        <v>268</v>
      </c>
      <c r="M82" s="136" t="s">
        <v>269</v>
      </c>
      <c r="N82" s="136">
        <v>53170</v>
      </c>
      <c r="O82" s="136" t="s">
        <v>711</v>
      </c>
      <c r="P82" s="136">
        <v>78181</v>
      </c>
      <c r="Q82" s="136" t="s">
        <v>781</v>
      </c>
      <c r="R82" s="136" t="s">
        <v>272</v>
      </c>
      <c r="S82" s="136" t="s">
        <v>784</v>
      </c>
      <c r="T82" s="136" t="s">
        <v>784</v>
      </c>
      <c r="U82" s="136" t="s">
        <v>282</v>
      </c>
      <c r="V82" s="136" t="s">
        <v>572</v>
      </c>
      <c r="W82" s="136">
        <v>0</v>
      </c>
      <c r="X82" s="136" t="s">
        <v>276</v>
      </c>
      <c r="Y82" s="136">
        <v>18641996</v>
      </c>
      <c r="Z82" s="136" t="s">
        <v>785</v>
      </c>
      <c r="AA82" s="136" t="s">
        <v>1391</v>
      </c>
      <c r="AB82" s="137">
        <v>41488</v>
      </c>
      <c r="AC82" s="136" t="s">
        <v>476</v>
      </c>
      <c r="AD82" s="136">
        <v>24</v>
      </c>
      <c r="AE82" s="136" t="s">
        <v>336</v>
      </c>
      <c r="AF82" s="136" t="s">
        <v>1344</v>
      </c>
      <c r="AG82" s="136" t="s">
        <v>1392</v>
      </c>
      <c r="AH82" s="136" t="s">
        <v>339</v>
      </c>
      <c r="AI82" s="136" t="s">
        <v>1391</v>
      </c>
      <c r="AJ82" s="137">
        <v>2195</v>
      </c>
      <c r="AK82" s="137">
        <v>2195</v>
      </c>
      <c r="AL82" s="136" t="s">
        <v>617</v>
      </c>
      <c r="AM82" s="137">
        <v>5680</v>
      </c>
      <c r="AN82" s="137">
        <v>147.19999999999999</v>
      </c>
      <c r="AO82" s="137">
        <v>5827.2</v>
      </c>
      <c r="AP82" s="137">
        <v>39695</v>
      </c>
      <c r="AQ82" s="137">
        <v>6557.8</v>
      </c>
      <c r="AR82" s="137">
        <v>46252.800000000003</v>
      </c>
      <c r="AS82" s="137">
        <v>35808</v>
      </c>
      <c r="AT82" s="137">
        <v>6557.8</v>
      </c>
      <c r="AU82" s="137">
        <v>42365.8</v>
      </c>
      <c r="AV82" s="136">
        <v>57</v>
      </c>
      <c r="AW82" s="136"/>
      <c r="AX82" s="136"/>
      <c r="AY82" s="136"/>
      <c r="AZ82" s="136"/>
      <c r="BA82" s="136"/>
      <c r="BB82" s="136" t="s">
        <v>341</v>
      </c>
      <c r="BC82" s="136" t="s">
        <v>342</v>
      </c>
      <c r="BD82" s="136"/>
      <c r="BE82" s="137">
        <v>0</v>
      </c>
      <c r="BF82" s="136" t="s">
        <v>784</v>
      </c>
      <c r="BG82" s="136" t="s">
        <v>1988</v>
      </c>
      <c r="BH82" s="132" t="s">
        <v>2123</v>
      </c>
      <c r="BI82" s="127" t="s">
        <v>100</v>
      </c>
      <c r="BJ82" s="132">
        <v>46150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48" t="s">
        <v>2204</v>
      </c>
    </row>
    <row r="83" spans="1:69" ht="23" hidden="1" x14ac:dyDescent="0.35">
      <c r="A83" s="131">
        <v>101</v>
      </c>
      <c r="B83" s="136" t="s">
        <v>253</v>
      </c>
      <c r="C83" s="136" t="s">
        <v>265</v>
      </c>
      <c r="D83" s="136" t="s">
        <v>258</v>
      </c>
      <c r="E83" s="136" t="s">
        <v>259</v>
      </c>
      <c r="F83" s="136" t="s">
        <v>259</v>
      </c>
      <c r="G83" s="136" t="s">
        <v>261</v>
      </c>
      <c r="H83" s="136" t="s">
        <v>266</v>
      </c>
      <c r="I83" s="136">
        <v>35532</v>
      </c>
      <c r="J83" s="136" t="s">
        <v>725</v>
      </c>
      <c r="K83" s="136">
        <v>35532</v>
      </c>
      <c r="L83" s="136" t="s">
        <v>268</v>
      </c>
      <c r="M83" s="136" t="s">
        <v>269</v>
      </c>
      <c r="N83" s="136">
        <v>53227</v>
      </c>
      <c r="O83" s="136" t="s">
        <v>759</v>
      </c>
      <c r="P83" s="136">
        <v>78182</v>
      </c>
      <c r="Q83" s="136" t="s">
        <v>303</v>
      </c>
      <c r="R83" s="136" t="s">
        <v>272</v>
      </c>
      <c r="S83" s="136" t="s">
        <v>786</v>
      </c>
      <c r="T83" s="136" t="s">
        <v>786</v>
      </c>
      <c r="U83" s="136" t="s">
        <v>274</v>
      </c>
      <c r="V83" s="136" t="s">
        <v>275</v>
      </c>
      <c r="W83" s="136">
        <v>0</v>
      </c>
      <c r="X83" s="136" t="s">
        <v>276</v>
      </c>
      <c r="Y83" s="136">
        <v>18717027</v>
      </c>
      <c r="Z83" s="136" t="s">
        <v>787</v>
      </c>
      <c r="AA83" s="136" t="s">
        <v>1393</v>
      </c>
      <c r="AB83" s="137">
        <v>31116</v>
      </c>
      <c r="AC83" s="136" t="s">
        <v>1348</v>
      </c>
      <c r="AD83" s="136">
        <v>24</v>
      </c>
      <c r="AE83" s="136" t="s">
        <v>362</v>
      </c>
      <c r="AF83" s="136" t="s">
        <v>1394</v>
      </c>
      <c r="AG83" s="136" t="s">
        <v>1395</v>
      </c>
      <c r="AH83" s="136" t="s">
        <v>339</v>
      </c>
      <c r="AI83" s="136" t="s">
        <v>1393</v>
      </c>
      <c r="AJ83" s="137">
        <v>1645</v>
      </c>
      <c r="AK83" s="137">
        <v>1645</v>
      </c>
      <c r="AL83" s="136" t="s">
        <v>340</v>
      </c>
      <c r="AM83" s="137">
        <v>27468.14</v>
      </c>
      <c r="AN83" s="137">
        <v>1150</v>
      </c>
      <c r="AO83" s="137">
        <v>28618.14</v>
      </c>
      <c r="AP83" s="137">
        <v>4213.1400000000003</v>
      </c>
      <c r="AQ83" s="137">
        <v>60.66</v>
      </c>
      <c r="AR83" s="137">
        <v>4273.8</v>
      </c>
      <c r="AS83" s="137">
        <v>3738.86</v>
      </c>
      <c r="AT83" s="137">
        <v>60.66</v>
      </c>
      <c r="AU83" s="137">
        <v>3799.52</v>
      </c>
      <c r="AV83" s="136">
        <v>57</v>
      </c>
      <c r="AW83" s="136"/>
      <c r="AX83" s="136"/>
      <c r="AY83" s="136"/>
      <c r="AZ83" s="136"/>
      <c r="BA83" s="136"/>
      <c r="BB83" s="136" t="s">
        <v>341</v>
      </c>
      <c r="BC83" s="136" t="s">
        <v>342</v>
      </c>
      <c r="BD83" s="136" t="s">
        <v>395</v>
      </c>
      <c r="BE83" s="137">
        <v>31116</v>
      </c>
      <c r="BF83" s="136" t="s">
        <v>786</v>
      </c>
      <c r="BG83" s="136" t="s">
        <v>1989</v>
      </c>
      <c r="BH83" s="132" t="s">
        <v>2123</v>
      </c>
      <c r="BI83" s="127" t="s">
        <v>100</v>
      </c>
      <c r="BJ83" s="132">
        <v>46150</v>
      </c>
      <c r="BK83" s="128" t="s">
        <v>142</v>
      </c>
      <c r="BL83" s="127" t="s">
        <v>190</v>
      </c>
      <c r="BM83" s="129" t="s">
        <v>181</v>
      </c>
      <c r="BN83" s="128" t="s">
        <v>223</v>
      </c>
      <c r="BO83" s="94"/>
      <c r="BP83" s="42"/>
      <c r="BQ83" s="148" t="s">
        <v>2203</v>
      </c>
    </row>
    <row r="84" spans="1:69" ht="23" hidden="1" x14ac:dyDescent="0.35">
      <c r="A84" s="131">
        <v>102</v>
      </c>
      <c r="B84" s="136" t="s">
        <v>253</v>
      </c>
      <c r="C84" s="136" t="s">
        <v>265</v>
      </c>
      <c r="D84" s="136" t="s">
        <v>258</v>
      </c>
      <c r="E84" s="136" t="s">
        <v>259</v>
      </c>
      <c r="F84" s="136" t="s">
        <v>259</v>
      </c>
      <c r="G84" s="136" t="s">
        <v>261</v>
      </c>
      <c r="H84" s="136" t="s">
        <v>266</v>
      </c>
      <c r="I84" s="136">
        <v>35542</v>
      </c>
      <c r="J84" s="136" t="s">
        <v>710</v>
      </c>
      <c r="K84" s="136">
        <v>35542</v>
      </c>
      <c r="L84" s="136" t="s">
        <v>268</v>
      </c>
      <c r="M84" s="136" t="s">
        <v>269</v>
      </c>
      <c r="N84" s="136">
        <v>53336</v>
      </c>
      <c r="O84" s="136" t="s">
        <v>788</v>
      </c>
      <c r="P84" s="136">
        <v>78187</v>
      </c>
      <c r="Q84" s="136" t="s">
        <v>789</v>
      </c>
      <c r="R84" s="136" t="s">
        <v>272</v>
      </c>
      <c r="S84" s="136" t="s">
        <v>790</v>
      </c>
      <c r="T84" s="136" t="s">
        <v>790</v>
      </c>
      <c r="U84" s="136" t="s">
        <v>448</v>
      </c>
      <c r="V84" s="136" t="s">
        <v>275</v>
      </c>
      <c r="W84" s="136">
        <v>0</v>
      </c>
      <c r="X84" s="136" t="s">
        <v>276</v>
      </c>
      <c r="Y84" s="136">
        <v>18778442</v>
      </c>
      <c r="Z84" s="136" t="s">
        <v>791</v>
      </c>
      <c r="AA84" s="136" t="s">
        <v>1384</v>
      </c>
      <c r="AB84" s="137">
        <v>31116</v>
      </c>
      <c r="AC84" s="136" t="s">
        <v>1348</v>
      </c>
      <c r="AD84" s="136">
        <v>24</v>
      </c>
      <c r="AE84" s="136" t="s">
        <v>362</v>
      </c>
      <c r="AF84" s="136" t="s">
        <v>1385</v>
      </c>
      <c r="AG84" s="136" t="s">
        <v>1386</v>
      </c>
      <c r="AH84" s="136" t="s">
        <v>339</v>
      </c>
      <c r="AI84" s="136" t="s">
        <v>1384</v>
      </c>
      <c r="AJ84" s="137">
        <v>1645</v>
      </c>
      <c r="AK84" s="137">
        <v>1645</v>
      </c>
      <c r="AL84" s="136" t="s">
        <v>617</v>
      </c>
      <c r="AM84" s="137">
        <v>4272</v>
      </c>
      <c r="AN84" s="137">
        <v>3418.04</v>
      </c>
      <c r="AO84" s="137">
        <v>7690.04</v>
      </c>
      <c r="AP84" s="137">
        <v>27062</v>
      </c>
      <c r="AQ84" s="137">
        <v>3802.96</v>
      </c>
      <c r="AR84" s="137">
        <v>30864.959999999999</v>
      </c>
      <c r="AS84" s="137">
        <v>26844</v>
      </c>
      <c r="AT84" s="137">
        <v>3802.96</v>
      </c>
      <c r="AU84" s="137">
        <v>30646.959999999999</v>
      </c>
      <c r="AV84" s="136">
        <v>58</v>
      </c>
      <c r="AW84" s="136"/>
      <c r="AX84" s="136"/>
      <c r="AY84" s="136"/>
      <c r="AZ84" s="136"/>
      <c r="BA84" s="136"/>
      <c r="BB84" s="136" t="s">
        <v>341</v>
      </c>
      <c r="BC84" s="136" t="s">
        <v>342</v>
      </c>
      <c r="BD84" s="136"/>
      <c r="BE84" s="137">
        <v>0</v>
      </c>
      <c r="BF84" s="136" t="s">
        <v>790</v>
      </c>
      <c r="BG84" s="136" t="s">
        <v>1990</v>
      </c>
      <c r="BH84" s="132" t="s">
        <v>2123</v>
      </c>
      <c r="BI84" s="127" t="s">
        <v>100</v>
      </c>
      <c r="BJ84" s="132">
        <v>46150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48" t="s">
        <v>2204</v>
      </c>
    </row>
    <row r="85" spans="1:69" ht="23" hidden="1" x14ac:dyDescent="0.35">
      <c r="A85" s="131">
        <v>103</v>
      </c>
      <c r="B85" s="136" t="s">
        <v>253</v>
      </c>
      <c r="C85" s="136" t="s">
        <v>265</v>
      </c>
      <c r="D85" s="136" t="s">
        <v>258</v>
      </c>
      <c r="E85" s="136" t="s">
        <v>259</v>
      </c>
      <c r="F85" s="136" t="s">
        <v>259</v>
      </c>
      <c r="G85" s="136" t="s">
        <v>261</v>
      </c>
      <c r="H85" s="136" t="s">
        <v>266</v>
      </c>
      <c r="I85" s="136">
        <v>35499</v>
      </c>
      <c r="J85" s="136" t="s">
        <v>706</v>
      </c>
      <c r="K85" s="136">
        <v>35499</v>
      </c>
      <c r="L85" s="136" t="s">
        <v>268</v>
      </c>
      <c r="M85" s="136" t="s">
        <v>269</v>
      </c>
      <c r="N85" s="136">
        <v>53253</v>
      </c>
      <c r="O85" s="136" t="s">
        <v>744</v>
      </c>
      <c r="P85" s="136">
        <v>78050</v>
      </c>
      <c r="Q85" s="136" t="s">
        <v>745</v>
      </c>
      <c r="R85" s="136" t="s">
        <v>272</v>
      </c>
      <c r="S85" s="136" t="s">
        <v>792</v>
      </c>
      <c r="T85" s="136" t="s">
        <v>792</v>
      </c>
      <c r="U85" s="136" t="s">
        <v>274</v>
      </c>
      <c r="V85" s="136" t="s">
        <v>275</v>
      </c>
      <c r="W85" s="136">
        <v>0</v>
      </c>
      <c r="X85" s="136" t="s">
        <v>542</v>
      </c>
      <c r="Y85" s="136">
        <v>19203884</v>
      </c>
      <c r="Z85" s="136" t="s">
        <v>793</v>
      </c>
      <c r="AA85" s="136" t="s">
        <v>1396</v>
      </c>
      <c r="AB85" s="137">
        <v>51860</v>
      </c>
      <c r="AC85" s="136" t="s">
        <v>594</v>
      </c>
      <c r="AD85" s="136">
        <v>24</v>
      </c>
      <c r="AE85" s="136" t="s">
        <v>336</v>
      </c>
      <c r="AF85" s="136" t="s">
        <v>1397</v>
      </c>
      <c r="AG85" s="136" t="s">
        <v>1398</v>
      </c>
      <c r="AH85" s="136" t="s">
        <v>339</v>
      </c>
      <c r="AI85" s="136" t="s">
        <v>1396</v>
      </c>
      <c r="AJ85" s="137">
        <v>2750</v>
      </c>
      <c r="AK85" s="137">
        <v>2750</v>
      </c>
      <c r="AL85" s="136" t="s">
        <v>1399</v>
      </c>
      <c r="AM85" s="137">
        <v>51860</v>
      </c>
      <c r="AN85" s="137">
        <v>1033</v>
      </c>
      <c r="AO85" s="137">
        <v>52893</v>
      </c>
      <c r="AP85" s="137">
        <v>740</v>
      </c>
      <c r="AQ85" s="137">
        <v>0</v>
      </c>
      <c r="AR85" s="137">
        <v>740</v>
      </c>
      <c r="AS85" s="137">
        <v>0</v>
      </c>
      <c r="AT85" s="137">
        <v>0</v>
      </c>
      <c r="AU85" s="137">
        <v>0</v>
      </c>
      <c r="AV85" s="136">
        <v>56</v>
      </c>
      <c r="AW85" s="136"/>
      <c r="AX85" s="136"/>
      <c r="AY85" s="136"/>
      <c r="AZ85" s="136"/>
      <c r="BA85" s="136"/>
      <c r="BB85" s="136" t="s">
        <v>341</v>
      </c>
      <c r="BC85" s="136" t="s">
        <v>342</v>
      </c>
      <c r="BD85" s="136" t="s">
        <v>381</v>
      </c>
      <c r="BE85" s="137">
        <v>51860</v>
      </c>
      <c r="BF85" s="136" t="s">
        <v>792</v>
      </c>
      <c r="BG85" s="136" t="s">
        <v>1991</v>
      </c>
      <c r="BH85" s="132" t="s">
        <v>2123</v>
      </c>
      <c r="BI85" s="127" t="s">
        <v>100</v>
      </c>
      <c r="BJ85" s="132">
        <v>46150</v>
      </c>
      <c r="BK85" s="128" t="s">
        <v>142</v>
      </c>
      <c r="BL85" s="127" t="s">
        <v>190</v>
      </c>
      <c r="BM85" s="129" t="s">
        <v>181</v>
      </c>
      <c r="BN85" s="128" t="s">
        <v>223</v>
      </c>
      <c r="BO85" s="94"/>
      <c r="BP85" s="42"/>
      <c r="BQ85" s="148" t="s">
        <v>2203</v>
      </c>
    </row>
    <row r="86" spans="1:69" ht="23" hidden="1" x14ac:dyDescent="0.35">
      <c r="A86" s="131">
        <v>104</v>
      </c>
      <c r="B86" s="136" t="s">
        <v>253</v>
      </c>
      <c r="C86" s="136" t="s">
        <v>265</v>
      </c>
      <c r="D86" s="136" t="s">
        <v>258</v>
      </c>
      <c r="E86" s="136" t="s">
        <v>259</v>
      </c>
      <c r="F86" s="136" t="s">
        <v>259</v>
      </c>
      <c r="G86" s="136" t="s">
        <v>261</v>
      </c>
      <c r="H86" s="136" t="s">
        <v>266</v>
      </c>
      <c r="I86" s="136">
        <v>35621</v>
      </c>
      <c r="J86" s="136" t="s">
        <v>703</v>
      </c>
      <c r="K86" s="136">
        <v>35621</v>
      </c>
      <c r="L86" s="136" t="s">
        <v>268</v>
      </c>
      <c r="M86" s="136" t="s">
        <v>269</v>
      </c>
      <c r="N86" s="136">
        <v>53361</v>
      </c>
      <c r="O86" s="136" t="s">
        <v>794</v>
      </c>
      <c r="P86" s="136">
        <v>78222</v>
      </c>
      <c r="Q86" s="136" t="s">
        <v>795</v>
      </c>
      <c r="R86" s="136" t="s">
        <v>272</v>
      </c>
      <c r="S86" s="136" t="s">
        <v>796</v>
      </c>
      <c r="T86" s="136" t="s">
        <v>796</v>
      </c>
      <c r="U86" s="136" t="s">
        <v>274</v>
      </c>
      <c r="V86" s="136" t="s">
        <v>275</v>
      </c>
      <c r="W86" s="136">
        <v>0</v>
      </c>
      <c r="X86" s="136" t="s">
        <v>797</v>
      </c>
      <c r="Y86" s="136">
        <v>19473715</v>
      </c>
      <c r="Z86" s="136" t="s">
        <v>798</v>
      </c>
      <c r="AA86" s="136" t="s">
        <v>1400</v>
      </c>
      <c r="AB86" s="137">
        <v>41488</v>
      </c>
      <c r="AC86" s="136" t="s">
        <v>1348</v>
      </c>
      <c r="AD86" s="136">
        <v>24</v>
      </c>
      <c r="AE86" s="136" t="s">
        <v>336</v>
      </c>
      <c r="AF86" s="136" t="s">
        <v>598</v>
      </c>
      <c r="AG86" s="136" t="s">
        <v>1401</v>
      </c>
      <c r="AH86" s="136" t="s">
        <v>339</v>
      </c>
      <c r="AI86" s="136" t="s">
        <v>1400</v>
      </c>
      <c r="AJ86" s="137">
        <v>2200</v>
      </c>
      <c r="AK86" s="137">
        <v>2200</v>
      </c>
      <c r="AL86" s="136" t="s">
        <v>340</v>
      </c>
      <c r="AM86" s="137">
        <v>7199.7</v>
      </c>
      <c r="AN86" s="137">
        <v>324.89</v>
      </c>
      <c r="AO86" s="137">
        <v>7524.59</v>
      </c>
      <c r="AP86" s="137">
        <v>36739.85</v>
      </c>
      <c r="AQ86" s="137">
        <v>6817.54</v>
      </c>
      <c r="AR86" s="137">
        <v>43557.39</v>
      </c>
      <c r="AS86" s="137">
        <v>35051.300000000003</v>
      </c>
      <c r="AT86" s="137">
        <v>6817.54</v>
      </c>
      <c r="AU86" s="137">
        <v>41868.839999999997</v>
      </c>
      <c r="AV86" s="136">
        <v>56</v>
      </c>
      <c r="AW86" s="136"/>
      <c r="AX86" s="136"/>
      <c r="AY86" s="136"/>
      <c r="AZ86" s="136"/>
      <c r="BA86" s="136"/>
      <c r="BB86" s="136" t="s">
        <v>341</v>
      </c>
      <c r="BC86" s="136" t="s">
        <v>342</v>
      </c>
      <c r="BD86" s="136"/>
      <c r="BE86" s="137">
        <v>0</v>
      </c>
      <c r="BF86" s="136" t="s">
        <v>796</v>
      </c>
      <c r="BG86" s="136" t="s">
        <v>1992</v>
      </c>
      <c r="BH86" s="132" t="s">
        <v>2123</v>
      </c>
      <c r="BI86" s="127" t="s">
        <v>100</v>
      </c>
      <c r="BJ86" s="132">
        <v>46150</v>
      </c>
      <c r="BK86" s="94" t="s">
        <v>104</v>
      </c>
      <c r="BL86" s="95" t="s">
        <v>109</v>
      </c>
      <c r="BM86" s="96" t="s">
        <v>181</v>
      </c>
      <c r="BN86" s="94" t="s">
        <v>223</v>
      </c>
      <c r="BO86" s="94"/>
      <c r="BP86" s="42"/>
      <c r="BQ86" s="148" t="s">
        <v>2204</v>
      </c>
    </row>
    <row r="87" spans="1:69" ht="23" hidden="1" x14ac:dyDescent="0.35">
      <c r="A87" s="131">
        <v>105</v>
      </c>
      <c r="B87" s="136" t="s">
        <v>253</v>
      </c>
      <c r="C87" s="136" t="s">
        <v>265</v>
      </c>
      <c r="D87" s="136" t="s">
        <v>258</v>
      </c>
      <c r="E87" s="136" t="s">
        <v>259</v>
      </c>
      <c r="F87" s="136" t="s">
        <v>259</v>
      </c>
      <c r="G87" s="136" t="s">
        <v>261</v>
      </c>
      <c r="H87" s="136" t="s">
        <v>266</v>
      </c>
      <c r="I87" s="136">
        <v>35499</v>
      </c>
      <c r="J87" s="136" t="s">
        <v>706</v>
      </c>
      <c r="K87" s="136">
        <v>35499</v>
      </c>
      <c r="L87" s="136" t="s">
        <v>268</v>
      </c>
      <c r="M87" s="136" t="s">
        <v>269</v>
      </c>
      <c r="N87" s="136">
        <v>53341</v>
      </c>
      <c r="O87" s="136" t="s">
        <v>799</v>
      </c>
      <c r="P87" s="136">
        <v>690974</v>
      </c>
      <c r="Q87" s="136" t="s">
        <v>800</v>
      </c>
      <c r="R87" s="136" t="s">
        <v>272</v>
      </c>
      <c r="S87" s="136" t="s">
        <v>801</v>
      </c>
      <c r="T87" s="136" t="s">
        <v>801</v>
      </c>
      <c r="U87" s="136" t="s">
        <v>295</v>
      </c>
      <c r="V87" s="136" t="s">
        <v>275</v>
      </c>
      <c r="W87" s="136">
        <v>0</v>
      </c>
      <c r="X87" s="136" t="s">
        <v>802</v>
      </c>
      <c r="Y87" s="136">
        <v>19475124</v>
      </c>
      <c r="Z87" s="136" t="s">
        <v>803</v>
      </c>
      <c r="AA87" s="136" t="s">
        <v>1402</v>
      </c>
      <c r="AB87" s="137">
        <v>31116</v>
      </c>
      <c r="AC87" s="136" t="s">
        <v>594</v>
      </c>
      <c r="AD87" s="136">
        <v>24</v>
      </c>
      <c r="AE87" s="136" t="s">
        <v>362</v>
      </c>
      <c r="AF87" s="136" t="s">
        <v>1403</v>
      </c>
      <c r="AG87" s="136" t="s">
        <v>1404</v>
      </c>
      <c r="AH87" s="136" t="s">
        <v>339</v>
      </c>
      <c r="AI87" s="136" t="s">
        <v>1402</v>
      </c>
      <c r="AJ87" s="137">
        <v>1645</v>
      </c>
      <c r="AK87" s="137">
        <v>1645</v>
      </c>
      <c r="AL87" s="136" t="s">
        <v>340</v>
      </c>
      <c r="AM87" s="137">
        <v>5380</v>
      </c>
      <c r="AN87" s="137">
        <v>1823.86</v>
      </c>
      <c r="AO87" s="137">
        <v>7203.86</v>
      </c>
      <c r="AP87" s="137">
        <v>25953</v>
      </c>
      <c r="AQ87" s="137">
        <v>1279.1400000000001</v>
      </c>
      <c r="AR87" s="137">
        <v>27232.14</v>
      </c>
      <c r="AS87" s="137">
        <v>25736</v>
      </c>
      <c r="AT87" s="137">
        <v>1279.1400000000001</v>
      </c>
      <c r="AU87" s="137">
        <v>27015.14</v>
      </c>
      <c r="AV87" s="136">
        <v>58</v>
      </c>
      <c r="AW87" s="136"/>
      <c r="AX87" s="136"/>
      <c r="AY87" s="136"/>
      <c r="AZ87" s="136"/>
      <c r="BA87" s="136"/>
      <c r="BB87" s="136" t="s">
        <v>341</v>
      </c>
      <c r="BC87" s="136" t="s">
        <v>342</v>
      </c>
      <c r="BD87" s="136"/>
      <c r="BE87" s="137">
        <v>0</v>
      </c>
      <c r="BF87" s="136" t="s">
        <v>801</v>
      </c>
      <c r="BG87" s="136" t="s">
        <v>1993</v>
      </c>
      <c r="BH87" s="132" t="s">
        <v>2123</v>
      </c>
      <c r="BI87" s="127" t="s">
        <v>100</v>
      </c>
      <c r="BJ87" s="132">
        <v>46150</v>
      </c>
      <c r="BK87" s="128" t="s">
        <v>142</v>
      </c>
      <c r="BL87" s="127" t="s">
        <v>190</v>
      </c>
      <c r="BM87" s="129" t="s">
        <v>181</v>
      </c>
      <c r="BN87" s="128" t="s">
        <v>223</v>
      </c>
      <c r="BO87" s="94"/>
      <c r="BP87" s="42"/>
      <c r="BQ87" s="148" t="s">
        <v>2203</v>
      </c>
    </row>
    <row r="88" spans="1:69" ht="23" hidden="1" x14ac:dyDescent="0.35">
      <c r="A88" s="131">
        <v>106</v>
      </c>
      <c r="B88" s="136" t="s">
        <v>253</v>
      </c>
      <c r="C88" s="136" t="s">
        <v>265</v>
      </c>
      <c r="D88" s="136" t="s">
        <v>258</v>
      </c>
      <c r="E88" s="136" t="s">
        <v>259</v>
      </c>
      <c r="F88" s="136" t="s">
        <v>259</v>
      </c>
      <c r="G88" s="136" t="s">
        <v>261</v>
      </c>
      <c r="H88" s="136" t="s">
        <v>266</v>
      </c>
      <c r="I88" s="136">
        <v>35542</v>
      </c>
      <c r="J88" s="136" t="s">
        <v>710</v>
      </c>
      <c r="K88" s="136">
        <v>35542</v>
      </c>
      <c r="L88" s="136" t="s">
        <v>268</v>
      </c>
      <c r="M88" s="136" t="s">
        <v>269</v>
      </c>
      <c r="N88" s="136">
        <v>53170</v>
      </c>
      <c r="O88" s="136" t="s">
        <v>711</v>
      </c>
      <c r="P88" s="136">
        <v>78174</v>
      </c>
      <c r="Q88" s="136" t="s">
        <v>769</v>
      </c>
      <c r="R88" s="136" t="s">
        <v>272</v>
      </c>
      <c r="S88" s="136" t="s">
        <v>804</v>
      </c>
      <c r="T88" s="136" t="s">
        <v>804</v>
      </c>
      <c r="U88" s="136" t="s">
        <v>282</v>
      </c>
      <c r="V88" s="136" t="s">
        <v>275</v>
      </c>
      <c r="W88" s="136">
        <v>0</v>
      </c>
      <c r="X88" s="136" t="s">
        <v>276</v>
      </c>
      <c r="Y88" s="136">
        <v>19477184</v>
      </c>
      <c r="Z88" s="136" t="s">
        <v>805</v>
      </c>
      <c r="AA88" s="136" t="s">
        <v>1405</v>
      </c>
      <c r="AB88" s="137">
        <v>41488</v>
      </c>
      <c r="AC88" s="136" t="s">
        <v>476</v>
      </c>
      <c r="AD88" s="136">
        <v>24</v>
      </c>
      <c r="AE88" s="136" t="s">
        <v>336</v>
      </c>
      <c r="AF88" s="136" t="s">
        <v>1406</v>
      </c>
      <c r="AG88" s="136" t="s">
        <v>1407</v>
      </c>
      <c r="AH88" s="136" t="s">
        <v>339</v>
      </c>
      <c r="AI88" s="136" t="s">
        <v>1405</v>
      </c>
      <c r="AJ88" s="137">
        <v>2195</v>
      </c>
      <c r="AK88" s="137">
        <v>2195</v>
      </c>
      <c r="AL88" s="136" t="s">
        <v>340</v>
      </c>
      <c r="AM88" s="137">
        <v>16238.89</v>
      </c>
      <c r="AN88" s="137">
        <v>315.56</v>
      </c>
      <c r="AO88" s="137">
        <v>16554.45</v>
      </c>
      <c r="AP88" s="137">
        <v>25874.11</v>
      </c>
      <c r="AQ88" s="137">
        <v>1287.49</v>
      </c>
      <c r="AR88" s="137">
        <v>27161.599999999999</v>
      </c>
      <c r="AS88" s="137">
        <v>25249.11</v>
      </c>
      <c r="AT88" s="137">
        <v>1287.49</v>
      </c>
      <c r="AU88" s="137">
        <v>26536.6</v>
      </c>
      <c r="AV88" s="136">
        <v>57</v>
      </c>
      <c r="AW88" s="136"/>
      <c r="AX88" s="136"/>
      <c r="AY88" s="136"/>
      <c r="AZ88" s="136"/>
      <c r="BA88" s="136"/>
      <c r="BB88" s="136" t="s">
        <v>341</v>
      </c>
      <c r="BC88" s="136" t="s">
        <v>342</v>
      </c>
      <c r="BD88" s="136" t="s">
        <v>395</v>
      </c>
      <c r="BE88" s="137">
        <v>41488</v>
      </c>
      <c r="BF88" s="136" t="s">
        <v>804</v>
      </c>
      <c r="BG88" s="136" t="s">
        <v>1994</v>
      </c>
      <c r="BH88" s="132" t="s">
        <v>2123</v>
      </c>
      <c r="BI88" s="127" t="s">
        <v>100</v>
      </c>
      <c r="BJ88" s="132">
        <v>46150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48" t="s">
        <v>2204</v>
      </c>
    </row>
    <row r="89" spans="1:69" ht="23" hidden="1" x14ac:dyDescent="0.35">
      <c r="A89" s="131">
        <v>107</v>
      </c>
      <c r="B89" s="136" t="s">
        <v>253</v>
      </c>
      <c r="C89" s="136" t="s">
        <v>265</v>
      </c>
      <c r="D89" s="136" t="s">
        <v>258</v>
      </c>
      <c r="E89" s="136" t="s">
        <v>259</v>
      </c>
      <c r="F89" s="136" t="s">
        <v>259</v>
      </c>
      <c r="G89" s="136" t="s">
        <v>261</v>
      </c>
      <c r="H89" s="136" t="s">
        <v>266</v>
      </c>
      <c r="I89" s="136">
        <v>35542</v>
      </c>
      <c r="J89" s="136" t="s">
        <v>710</v>
      </c>
      <c r="K89" s="136">
        <v>35542</v>
      </c>
      <c r="L89" s="136" t="s">
        <v>268</v>
      </c>
      <c r="M89" s="136" t="s">
        <v>269</v>
      </c>
      <c r="N89" s="136">
        <v>53170</v>
      </c>
      <c r="O89" s="136" t="s">
        <v>711</v>
      </c>
      <c r="P89" s="136">
        <v>78190</v>
      </c>
      <c r="Q89" s="136" t="s">
        <v>806</v>
      </c>
      <c r="R89" s="136" t="s">
        <v>272</v>
      </c>
      <c r="S89" s="136" t="s">
        <v>807</v>
      </c>
      <c r="T89" s="136" t="s">
        <v>807</v>
      </c>
      <c r="U89" s="136" t="s">
        <v>274</v>
      </c>
      <c r="V89" s="136" t="s">
        <v>275</v>
      </c>
      <c r="W89" s="136">
        <v>0</v>
      </c>
      <c r="X89" s="136" t="s">
        <v>276</v>
      </c>
      <c r="Y89" s="136">
        <v>19477264</v>
      </c>
      <c r="Z89" s="136" t="s">
        <v>808</v>
      </c>
      <c r="AA89" s="136" t="s">
        <v>1405</v>
      </c>
      <c r="AB89" s="137">
        <v>41488</v>
      </c>
      <c r="AC89" s="136" t="s">
        <v>476</v>
      </c>
      <c r="AD89" s="136">
        <v>24</v>
      </c>
      <c r="AE89" s="136" t="s">
        <v>336</v>
      </c>
      <c r="AF89" s="136" t="s">
        <v>598</v>
      </c>
      <c r="AG89" s="136" t="s">
        <v>1407</v>
      </c>
      <c r="AH89" s="136" t="s">
        <v>339</v>
      </c>
      <c r="AI89" s="136" t="s">
        <v>1405</v>
      </c>
      <c r="AJ89" s="137">
        <v>2195</v>
      </c>
      <c r="AK89" s="137">
        <v>2195</v>
      </c>
      <c r="AL89" s="136" t="s">
        <v>340</v>
      </c>
      <c r="AM89" s="137">
        <v>27741</v>
      </c>
      <c r="AN89" s="137">
        <v>990.74</v>
      </c>
      <c r="AO89" s="137">
        <v>28731.74</v>
      </c>
      <c r="AP89" s="137">
        <v>14597.7078</v>
      </c>
      <c r="AQ89" s="137">
        <v>895.26</v>
      </c>
      <c r="AR89" s="137">
        <v>15492.9678</v>
      </c>
      <c r="AS89" s="137">
        <v>13973</v>
      </c>
      <c r="AT89" s="137">
        <v>895.26</v>
      </c>
      <c r="AU89" s="137">
        <v>14868.26</v>
      </c>
      <c r="AV89" s="136">
        <v>56</v>
      </c>
      <c r="AW89" s="136"/>
      <c r="AX89" s="136"/>
      <c r="AY89" s="136"/>
      <c r="AZ89" s="136"/>
      <c r="BA89" s="136"/>
      <c r="BB89" s="136" t="s">
        <v>341</v>
      </c>
      <c r="BC89" s="136" t="s">
        <v>342</v>
      </c>
      <c r="BD89" s="136"/>
      <c r="BE89" s="137">
        <v>0</v>
      </c>
      <c r="BF89" s="136" t="s">
        <v>807</v>
      </c>
      <c r="BG89" s="136" t="s">
        <v>1995</v>
      </c>
      <c r="BH89" s="132" t="s">
        <v>2123</v>
      </c>
      <c r="BI89" s="127" t="s">
        <v>100</v>
      </c>
      <c r="BJ89" s="132">
        <v>46150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48" t="s">
        <v>2204</v>
      </c>
    </row>
    <row r="90" spans="1:69" ht="23" hidden="1" x14ac:dyDescent="0.35">
      <c r="A90" s="131">
        <v>108</v>
      </c>
      <c r="B90" s="136" t="s">
        <v>253</v>
      </c>
      <c r="C90" s="136" t="s">
        <v>265</v>
      </c>
      <c r="D90" s="136" t="s">
        <v>258</v>
      </c>
      <c r="E90" s="136" t="s">
        <v>259</v>
      </c>
      <c r="F90" s="136" t="s">
        <v>259</v>
      </c>
      <c r="G90" s="136" t="s">
        <v>261</v>
      </c>
      <c r="H90" s="136" t="s">
        <v>266</v>
      </c>
      <c r="I90" s="136">
        <v>35499</v>
      </c>
      <c r="J90" s="136" t="s">
        <v>706</v>
      </c>
      <c r="K90" s="136">
        <v>35499</v>
      </c>
      <c r="L90" s="136" t="s">
        <v>268</v>
      </c>
      <c r="M90" s="136" t="s">
        <v>269</v>
      </c>
      <c r="N90" s="136">
        <v>53280</v>
      </c>
      <c r="O90" s="136" t="s">
        <v>706</v>
      </c>
      <c r="P90" s="136">
        <v>78086</v>
      </c>
      <c r="Q90" s="136" t="s">
        <v>809</v>
      </c>
      <c r="R90" s="136" t="s">
        <v>272</v>
      </c>
      <c r="S90" s="136" t="s">
        <v>810</v>
      </c>
      <c r="T90" s="136" t="s">
        <v>810</v>
      </c>
      <c r="U90" s="136" t="s">
        <v>282</v>
      </c>
      <c r="V90" s="136" t="s">
        <v>275</v>
      </c>
      <c r="W90" s="136">
        <v>0</v>
      </c>
      <c r="X90" s="136" t="s">
        <v>276</v>
      </c>
      <c r="Y90" s="136">
        <v>19523457</v>
      </c>
      <c r="Z90" s="136" t="s">
        <v>288</v>
      </c>
      <c r="AA90" s="136" t="s">
        <v>1408</v>
      </c>
      <c r="AB90" s="137">
        <v>41488</v>
      </c>
      <c r="AC90" s="136" t="s">
        <v>594</v>
      </c>
      <c r="AD90" s="136">
        <v>24</v>
      </c>
      <c r="AE90" s="136" t="s">
        <v>336</v>
      </c>
      <c r="AF90" s="136" t="s">
        <v>371</v>
      </c>
      <c r="AG90" s="136" t="s">
        <v>1409</v>
      </c>
      <c r="AH90" s="136" t="s">
        <v>339</v>
      </c>
      <c r="AI90" s="136" t="s">
        <v>1408</v>
      </c>
      <c r="AJ90" s="137">
        <v>2200</v>
      </c>
      <c r="AK90" s="137">
        <v>2200</v>
      </c>
      <c r="AL90" s="136" t="s">
        <v>648</v>
      </c>
      <c r="AM90" s="137">
        <v>25594.55</v>
      </c>
      <c r="AN90" s="137">
        <v>5028.29</v>
      </c>
      <c r="AO90" s="137">
        <v>30622.84</v>
      </c>
      <c r="AP90" s="137">
        <v>18517.45</v>
      </c>
      <c r="AQ90" s="137">
        <v>1209.71</v>
      </c>
      <c r="AR90" s="137">
        <v>19727.16</v>
      </c>
      <c r="AS90" s="137">
        <v>15893.45</v>
      </c>
      <c r="AT90" s="137">
        <v>1209.71</v>
      </c>
      <c r="AU90" s="137">
        <v>17103.16</v>
      </c>
      <c r="AV90" s="136">
        <v>57</v>
      </c>
      <c r="AW90" s="136"/>
      <c r="AX90" s="136"/>
      <c r="AY90" s="136"/>
      <c r="AZ90" s="136"/>
      <c r="BA90" s="136"/>
      <c r="BB90" s="136" t="s">
        <v>341</v>
      </c>
      <c r="BC90" s="136" t="s">
        <v>342</v>
      </c>
      <c r="BD90" s="136"/>
      <c r="BE90" s="137">
        <v>0</v>
      </c>
      <c r="BF90" s="136" t="s">
        <v>810</v>
      </c>
      <c r="BG90" s="136" t="s">
        <v>1996</v>
      </c>
      <c r="BH90" s="132" t="s">
        <v>2123</v>
      </c>
      <c r="BI90" s="127" t="s">
        <v>100</v>
      </c>
      <c r="BJ90" s="132">
        <v>46150</v>
      </c>
      <c r="BK90" s="128" t="s">
        <v>142</v>
      </c>
      <c r="BL90" s="127" t="s">
        <v>190</v>
      </c>
      <c r="BM90" s="129" t="s">
        <v>181</v>
      </c>
      <c r="BN90" s="128" t="s">
        <v>223</v>
      </c>
      <c r="BO90" s="94"/>
      <c r="BP90" s="42"/>
      <c r="BQ90" s="148" t="s">
        <v>2203</v>
      </c>
    </row>
    <row r="91" spans="1:69" ht="23" hidden="1" x14ac:dyDescent="0.35">
      <c r="A91" s="131">
        <v>109</v>
      </c>
      <c r="B91" s="136" t="s">
        <v>253</v>
      </c>
      <c r="C91" s="136" t="s">
        <v>265</v>
      </c>
      <c r="D91" s="136" t="s">
        <v>258</v>
      </c>
      <c r="E91" s="136" t="s">
        <v>259</v>
      </c>
      <c r="F91" s="136" t="s">
        <v>259</v>
      </c>
      <c r="G91" s="136" t="s">
        <v>261</v>
      </c>
      <c r="H91" s="136" t="s">
        <v>266</v>
      </c>
      <c r="I91" s="136">
        <v>35499</v>
      </c>
      <c r="J91" s="136" t="s">
        <v>706</v>
      </c>
      <c r="K91" s="136">
        <v>35499</v>
      </c>
      <c r="L91" s="136" t="s">
        <v>268</v>
      </c>
      <c r="M91" s="136" t="s">
        <v>269</v>
      </c>
      <c r="N91" s="136">
        <v>290201</v>
      </c>
      <c r="O91" s="136" t="s">
        <v>747</v>
      </c>
      <c r="P91" s="136">
        <v>399226</v>
      </c>
      <c r="Q91" s="136" t="s">
        <v>748</v>
      </c>
      <c r="R91" s="136" t="s">
        <v>272</v>
      </c>
      <c r="S91" s="136" t="s">
        <v>811</v>
      </c>
      <c r="T91" s="136" t="s">
        <v>811</v>
      </c>
      <c r="U91" s="136" t="s">
        <v>274</v>
      </c>
      <c r="V91" s="136" t="s">
        <v>275</v>
      </c>
      <c r="W91" s="136">
        <v>0</v>
      </c>
      <c r="X91" s="136" t="s">
        <v>276</v>
      </c>
      <c r="Y91" s="136">
        <v>19604741</v>
      </c>
      <c r="Z91" s="136" t="s">
        <v>812</v>
      </c>
      <c r="AA91" s="136" t="s">
        <v>1410</v>
      </c>
      <c r="AB91" s="137">
        <v>51860</v>
      </c>
      <c r="AC91" s="136" t="s">
        <v>594</v>
      </c>
      <c r="AD91" s="136">
        <v>24</v>
      </c>
      <c r="AE91" s="136" t="s">
        <v>353</v>
      </c>
      <c r="AF91" s="136" t="s">
        <v>1342</v>
      </c>
      <c r="AG91" s="136" t="s">
        <v>1411</v>
      </c>
      <c r="AH91" s="136" t="s">
        <v>339</v>
      </c>
      <c r="AI91" s="136" t="s">
        <v>1410</v>
      </c>
      <c r="AJ91" s="137">
        <v>2750</v>
      </c>
      <c r="AK91" s="137">
        <v>2750</v>
      </c>
      <c r="AL91" s="136" t="s">
        <v>340</v>
      </c>
      <c r="AM91" s="137">
        <v>15398</v>
      </c>
      <c r="AN91" s="137">
        <v>512.14</v>
      </c>
      <c r="AO91" s="137">
        <v>15910.14</v>
      </c>
      <c r="AP91" s="137">
        <v>36923</v>
      </c>
      <c r="AQ91" s="137">
        <v>6683.86</v>
      </c>
      <c r="AR91" s="137">
        <v>43606.86</v>
      </c>
      <c r="AS91" s="137">
        <v>36462</v>
      </c>
      <c r="AT91" s="137">
        <v>6683.86</v>
      </c>
      <c r="AU91" s="137">
        <v>43145.86</v>
      </c>
      <c r="AV91" s="136">
        <v>58</v>
      </c>
      <c r="AW91" s="136"/>
      <c r="AX91" s="136"/>
      <c r="AY91" s="136"/>
      <c r="AZ91" s="136"/>
      <c r="BA91" s="136"/>
      <c r="BB91" s="136" t="s">
        <v>341</v>
      </c>
      <c r="BC91" s="136" t="s">
        <v>342</v>
      </c>
      <c r="BD91" s="136" t="s">
        <v>343</v>
      </c>
      <c r="BE91" s="137">
        <v>51860</v>
      </c>
      <c r="BF91" s="136" t="s">
        <v>811</v>
      </c>
      <c r="BG91" s="136" t="s">
        <v>1997</v>
      </c>
      <c r="BH91" s="132" t="s">
        <v>2123</v>
      </c>
      <c r="BI91" s="127" t="s">
        <v>100</v>
      </c>
      <c r="BJ91" s="132">
        <v>46150</v>
      </c>
      <c r="BK91" s="128" t="s">
        <v>142</v>
      </c>
      <c r="BL91" s="127" t="s">
        <v>190</v>
      </c>
      <c r="BM91" s="129" t="s">
        <v>181</v>
      </c>
      <c r="BN91" s="128" t="s">
        <v>223</v>
      </c>
      <c r="BO91" s="94"/>
      <c r="BP91" s="42"/>
      <c r="BQ91" s="148" t="s">
        <v>2203</v>
      </c>
    </row>
    <row r="92" spans="1:69" ht="23" hidden="1" x14ac:dyDescent="0.35">
      <c r="A92" s="131">
        <v>110</v>
      </c>
      <c r="B92" s="136" t="s">
        <v>253</v>
      </c>
      <c r="C92" s="136" t="s">
        <v>265</v>
      </c>
      <c r="D92" s="136" t="s">
        <v>258</v>
      </c>
      <c r="E92" s="136" t="s">
        <v>259</v>
      </c>
      <c r="F92" s="136" t="s">
        <v>259</v>
      </c>
      <c r="G92" s="136" t="s">
        <v>261</v>
      </c>
      <c r="H92" s="136" t="s">
        <v>266</v>
      </c>
      <c r="I92" s="136">
        <v>35542</v>
      </c>
      <c r="J92" s="136" t="s">
        <v>710</v>
      </c>
      <c r="K92" s="136">
        <v>35542</v>
      </c>
      <c r="L92" s="136" t="s">
        <v>268</v>
      </c>
      <c r="M92" s="136" t="s">
        <v>269</v>
      </c>
      <c r="N92" s="136">
        <v>53330</v>
      </c>
      <c r="O92" s="136" t="s">
        <v>772</v>
      </c>
      <c r="P92" s="136">
        <v>78173</v>
      </c>
      <c r="Q92" s="136" t="s">
        <v>773</v>
      </c>
      <c r="R92" s="136" t="s">
        <v>272</v>
      </c>
      <c r="S92" s="136" t="s">
        <v>813</v>
      </c>
      <c r="T92" s="136" t="s">
        <v>813</v>
      </c>
      <c r="U92" s="136" t="s">
        <v>274</v>
      </c>
      <c r="V92" s="136" t="s">
        <v>275</v>
      </c>
      <c r="W92" s="136">
        <v>0</v>
      </c>
      <c r="X92" s="136" t="s">
        <v>542</v>
      </c>
      <c r="Y92" s="136">
        <v>19637921</v>
      </c>
      <c r="Z92" s="136" t="s">
        <v>814</v>
      </c>
      <c r="AA92" s="136" t="s">
        <v>347</v>
      </c>
      <c r="AB92" s="137">
        <v>41488</v>
      </c>
      <c r="AC92" s="136" t="s">
        <v>1348</v>
      </c>
      <c r="AD92" s="136">
        <v>24</v>
      </c>
      <c r="AE92" s="136" t="s">
        <v>336</v>
      </c>
      <c r="AF92" s="136" t="s">
        <v>1412</v>
      </c>
      <c r="AG92" s="136" t="s">
        <v>350</v>
      </c>
      <c r="AH92" s="136" t="s">
        <v>339</v>
      </c>
      <c r="AI92" s="136" t="s">
        <v>347</v>
      </c>
      <c r="AJ92" s="137">
        <v>2200</v>
      </c>
      <c r="AK92" s="137">
        <v>2200</v>
      </c>
      <c r="AL92" s="136" t="s">
        <v>340</v>
      </c>
      <c r="AM92" s="137">
        <v>37154.93</v>
      </c>
      <c r="AN92" s="137">
        <v>1902.1</v>
      </c>
      <c r="AO92" s="137">
        <v>39057.03</v>
      </c>
      <c r="AP92" s="137">
        <v>5010.07</v>
      </c>
      <c r="AQ92" s="137">
        <v>73.900000000000006</v>
      </c>
      <c r="AR92" s="137">
        <v>5083.97</v>
      </c>
      <c r="AS92" s="137">
        <v>4333.07</v>
      </c>
      <c r="AT92" s="137">
        <v>73.900000000000006</v>
      </c>
      <c r="AU92" s="137">
        <v>4406.97</v>
      </c>
      <c r="AV92" s="136">
        <v>58</v>
      </c>
      <c r="AW92" s="136"/>
      <c r="AX92" s="136"/>
      <c r="AY92" s="136"/>
      <c r="AZ92" s="136"/>
      <c r="BA92" s="136"/>
      <c r="BB92" s="136" t="s">
        <v>341</v>
      </c>
      <c r="BC92" s="136" t="s">
        <v>342</v>
      </c>
      <c r="BD92" s="136"/>
      <c r="BE92" s="137">
        <v>0</v>
      </c>
      <c r="BF92" s="136" t="s">
        <v>813</v>
      </c>
      <c r="BG92" s="136" t="s">
        <v>1998</v>
      </c>
      <c r="BH92" s="132" t="s">
        <v>2123</v>
      </c>
      <c r="BI92" s="127" t="s">
        <v>100</v>
      </c>
      <c r="BJ92" s="132">
        <v>46150</v>
      </c>
      <c r="BK92" s="128" t="s">
        <v>142</v>
      </c>
      <c r="BL92" s="127" t="s">
        <v>190</v>
      </c>
      <c r="BM92" s="129" t="s">
        <v>181</v>
      </c>
      <c r="BN92" s="128" t="s">
        <v>223</v>
      </c>
      <c r="BO92" s="94"/>
      <c r="BP92" s="42"/>
      <c r="BQ92" s="148" t="s">
        <v>2203</v>
      </c>
    </row>
    <row r="93" spans="1:69" ht="23" hidden="1" x14ac:dyDescent="0.35">
      <c r="A93" s="131">
        <v>111</v>
      </c>
      <c r="B93" s="136" t="s">
        <v>253</v>
      </c>
      <c r="C93" s="136" t="s">
        <v>265</v>
      </c>
      <c r="D93" s="136" t="s">
        <v>258</v>
      </c>
      <c r="E93" s="136" t="s">
        <v>259</v>
      </c>
      <c r="F93" s="136" t="s">
        <v>259</v>
      </c>
      <c r="G93" s="136" t="s">
        <v>261</v>
      </c>
      <c r="H93" s="136" t="s">
        <v>266</v>
      </c>
      <c r="I93" s="136">
        <v>35499</v>
      </c>
      <c r="J93" s="136" t="s">
        <v>706</v>
      </c>
      <c r="K93" s="136">
        <v>35499</v>
      </c>
      <c r="L93" s="136" t="s">
        <v>268</v>
      </c>
      <c r="M93" s="136" t="s">
        <v>269</v>
      </c>
      <c r="N93" s="136">
        <v>53163</v>
      </c>
      <c r="O93" s="136" t="s">
        <v>707</v>
      </c>
      <c r="P93" s="136">
        <v>77933</v>
      </c>
      <c r="Q93" s="136" t="s">
        <v>708</v>
      </c>
      <c r="R93" s="136" t="s">
        <v>272</v>
      </c>
      <c r="S93" s="136" t="s">
        <v>815</v>
      </c>
      <c r="T93" s="136" t="s">
        <v>815</v>
      </c>
      <c r="U93" s="136" t="s">
        <v>282</v>
      </c>
      <c r="V93" s="136" t="s">
        <v>275</v>
      </c>
      <c r="W93" s="136">
        <v>0</v>
      </c>
      <c r="X93" s="136" t="s">
        <v>276</v>
      </c>
      <c r="Y93" s="136">
        <v>19646216</v>
      </c>
      <c r="Z93" s="136" t="s">
        <v>816</v>
      </c>
      <c r="AA93" s="136" t="s">
        <v>1410</v>
      </c>
      <c r="AB93" s="137">
        <v>51860</v>
      </c>
      <c r="AC93" s="136" t="s">
        <v>594</v>
      </c>
      <c r="AD93" s="136">
        <v>24</v>
      </c>
      <c r="AE93" s="136" t="s">
        <v>392</v>
      </c>
      <c r="AF93" s="136" t="s">
        <v>1413</v>
      </c>
      <c r="AG93" s="136" t="s">
        <v>1411</v>
      </c>
      <c r="AH93" s="136" t="s">
        <v>339</v>
      </c>
      <c r="AI93" s="136" t="s">
        <v>1410</v>
      </c>
      <c r="AJ93" s="137">
        <v>2750</v>
      </c>
      <c r="AK93" s="137">
        <v>2750</v>
      </c>
      <c r="AL93" s="136" t="s">
        <v>1414</v>
      </c>
      <c r="AM93" s="137">
        <v>18029.47</v>
      </c>
      <c r="AN93" s="137">
        <v>4700</v>
      </c>
      <c r="AO93" s="137">
        <v>22729.47</v>
      </c>
      <c r="AP93" s="137">
        <v>34716.53</v>
      </c>
      <c r="AQ93" s="137">
        <v>2984</v>
      </c>
      <c r="AR93" s="137">
        <v>37700.53</v>
      </c>
      <c r="AS93" s="137">
        <v>33830.53</v>
      </c>
      <c r="AT93" s="137">
        <v>2984</v>
      </c>
      <c r="AU93" s="137">
        <v>36814.53</v>
      </c>
      <c r="AV93" s="136">
        <v>57</v>
      </c>
      <c r="AW93" s="136"/>
      <c r="AX93" s="136"/>
      <c r="AY93" s="136"/>
      <c r="AZ93" s="136"/>
      <c r="BA93" s="136"/>
      <c r="BB93" s="136" t="s">
        <v>341</v>
      </c>
      <c r="BC93" s="136" t="s">
        <v>342</v>
      </c>
      <c r="BD93" s="136"/>
      <c r="BE93" s="137">
        <v>0</v>
      </c>
      <c r="BF93" s="136" t="s">
        <v>815</v>
      </c>
      <c r="BG93" s="136" t="s">
        <v>1999</v>
      </c>
      <c r="BH93" s="132" t="s">
        <v>2123</v>
      </c>
      <c r="BI93" s="127" t="s">
        <v>100</v>
      </c>
      <c r="BJ93" s="132">
        <v>46150</v>
      </c>
      <c r="BK93" s="128" t="s">
        <v>142</v>
      </c>
      <c r="BL93" s="127" t="s">
        <v>190</v>
      </c>
      <c r="BM93" s="129" t="s">
        <v>181</v>
      </c>
      <c r="BN93" s="128" t="s">
        <v>223</v>
      </c>
      <c r="BO93" s="94"/>
      <c r="BP93" s="42"/>
      <c r="BQ93" s="148" t="s">
        <v>2203</v>
      </c>
    </row>
    <row r="94" spans="1:69" ht="23" hidden="1" x14ac:dyDescent="0.35">
      <c r="A94" s="131">
        <v>112</v>
      </c>
      <c r="B94" s="136" t="s">
        <v>253</v>
      </c>
      <c r="C94" s="136" t="s">
        <v>265</v>
      </c>
      <c r="D94" s="136" t="s">
        <v>258</v>
      </c>
      <c r="E94" s="136" t="s">
        <v>259</v>
      </c>
      <c r="F94" s="136" t="s">
        <v>259</v>
      </c>
      <c r="G94" s="136" t="s">
        <v>261</v>
      </c>
      <c r="H94" s="136" t="s">
        <v>266</v>
      </c>
      <c r="I94" s="136">
        <v>35499</v>
      </c>
      <c r="J94" s="136" t="s">
        <v>706</v>
      </c>
      <c r="K94" s="136">
        <v>35499</v>
      </c>
      <c r="L94" s="136" t="s">
        <v>268</v>
      </c>
      <c r="M94" s="136" t="s">
        <v>269</v>
      </c>
      <c r="N94" s="136">
        <v>290201</v>
      </c>
      <c r="O94" s="136" t="s">
        <v>747</v>
      </c>
      <c r="P94" s="136">
        <v>399226</v>
      </c>
      <c r="Q94" s="136" t="s">
        <v>748</v>
      </c>
      <c r="R94" s="136" t="s">
        <v>272</v>
      </c>
      <c r="S94" s="136" t="s">
        <v>817</v>
      </c>
      <c r="T94" s="136" t="s">
        <v>817</v>
      </c>
      <c r="U94" s="136" t="s">
        <v>282</v>
      </c>
      <c r="V94" s="136" t="s">
        <v>275</v>
      </c>
      <c r="W94" s="136">
        <v>0</v>
      </c>
      <c r="X94" s="136" t="s">
        <v>818</v>
      </c>
      <c r="Y94" s="136">
        <v>19653395</v>
      </c>
      <c r="Z94" s="136" t="s">
        <v>819</v>
      </c>
      <c r="AA94" s="136" t="s">
        <v>1410</v>
      </c>
      <c r="AB94" s="137">
        <v>51860</v>
      </c>
      <c r="AC94" s="136" t="s">
        <v>594</v>
      </c>
      <c r="AD94" s="136">
        <v>24</v>
      </c>
      <c r="AE94" s="136" t="s">
        <v>353</v>
      </c>
      <c r="AF94" s="136" t="s">
        <v>1342</v>
      </c>
      <c r="AG94" s="136" t="s">
        <v>1411</v>
      </c>
      <c r="AH94" s="136" t="s">
        <v>339</v>
      </c>
      <c r="AI94" s="136" t="s">
        <v>1410</v>
      </c>
      <c r="AJ94" s="137">
        <v>2750</v>
      </c>
      <c r="AK94" s="137">
        <v>2750</v>
      </c>
      <c r="AL94" s="136" t="s">
        <v>356</v>
      </c>
      <c r="AM94" s="137">
        <v>16443.099999999999</v>
      </c>
      <c r="AN94" s="137">
        <v>303.8</v>
      </c>
      <c r="AO94" s="137">
        <v>16746.900000000001</v>
      </c>
      <c r="AP94" s="137">
        <v>43813.61</v>
      </c>
      <c r="AQ94" s="137">
        <v>7558.14</v>
      </c>
      <c r="AR94" s="137">
        <v>51371.75</v>
      </c>
      <c r="AS94" s="137">
        <v>40602.9</v>
      </c>
      <c r="AT94" s="137">
        <v>7558.14</v>
      </c>
      <c r="AU94" s="137">
        <v>48161.04</v>
      </c>
      <c r="AV94" s="136">
        <v>57</v>
      </c>
      <c r="AW94" s="136"/>
      <c r="AX94" s="136"/>
      <c r="AY94" s="136"/>
      <c r="AZ94" s="136"/>
      <c r="BA94" s="136"/>
      <c r="BB94" s="136" t="s">
        <v>341</v>
      </c>
      <c r="BC94" s="136" t="s">
        <v>342</v>
      </c>
      <c r="BD94" s="136" t="s">
        <v>343</v>
      </c>
      <c r="BE94" s="137">
        <v>51860</v>
      </c>
      <c r="BF94" s="136" t="s">
        <v>817</v>
      </c>
      <c r="BG94" s="136" t="s">
        <v>2000</v>
      </c>
      <c r="BH94" s="132" t="s">
        <v>2123</v>
      </c>
      <c r="BI94" s="127" t="s">
        <v>100</v>
      </c>
      <c r="BJ94" s="132">
        <v>46150</v>
      </c>
      <c r="BK94" s="128" t="s">
        <v>142</v>
      </c>
      <c r="BL94" s="127" t="s">
        <v>190</v>
      </c>
      <c r="BM94" s="129" t="s">
        <v>181</v>
      </c>
      <c r="BN94" s="128" t="s">
        <v>223</v>
      </c>
      <c r="BO94" s="94"/>
      <c r="BP94" s="42"/>
      <c r="BQ94" s="148" t="s">
        <v>2203</v>
      </c>
    </row>
    <row r="95" spans="1:69" ht="23" hidden="1" x14ac:dyDescent="0.35">
      <c r="A95" s="131">
        <v>113</v>
      </c>
      <c r="B95" s="136" t="s">
        <v>253</v>
      </c>
      <c r="C95" s="136" t="s">
        <v>265</v>
      </c>
      <c r="D95" s="136" t="s">
        <v>258</v>
      </c>
      <c r="E95" s="136" t="s">
        <v>259</v>
      </c>
      <c r="F95" s="136" t="s">
        <v>259</v>
      </c>
      <c r="G95" s="136" t="s">
        <v>261</v>
      </c>
      <c r="H95" s="136" t="s">
        <v>266</v>
      </c>
      <c r="I95" s="136">
        <v>35499</v>
      </c>
      <c r="J95" s="136" t="s">
        <v>706</v>
      </c>
      <c r="K95" s="136">
        <v>35499</v>
      </c>
      <c r="L95" s="136" t="s">
        <v>268</v>
      </c>
      <c r="M95" s="136" t="s">
        <v>269</v>
      </c>
      <c r="N95" s="136">
        <v>53163</v>
      </c>
      <c r="O95" s="136" t="s">
        <v>707</v>
      </c>
      <c r="P95" s="136">
        <v>78219</v>
      </c>
      <c r="Q95" s="136" t="s">
        <v>820</v>
      </c>
      <c r="R95" s="136" t="s">
        <v>272</v>
      </c>
      <c r="S95" s="136" t="s">
        <v>821</v>
      </c>
      <c r="T95" s="136" t="s">
        <v>821</v>
      </c>
      <c r="U95" s="136" t="s">
        <v>274</v>
      </c>
      <c r="V95" s="136" t="s">
        <v>275</v>
      </c>
      <c r="W95" s="136">
        <v>0</v>
      </c>
      <c r="X95" s="136" t="s">
        <v>764</v>
      </c>
      <c r="Y95" s="136">
        <v>19668211</v>
      </c>
      <c r="Z95" s="136" t="s">
        <v>822</v>
      </c>
      <c r="AA95" s="136" t="s">
        <v>1415</v>
      </c>
      <c r="AB95" s="137">
        <v>41488</v>
      </c>
      <c r="AC95" s="136" t="s">
        <v>594</v>
      </c>
      <c r="AD95" s="136">
        <v>24</v>
      </c>
      <c r="AE95" s="136" t="s">
        <v>336</v>
      </c>
      <c r="AF95" s="136" t="s">
        <v>1416</v>
      </c>
      <c r="AG95" s="136" t="s">
        <v>1417</v>
      </c>
      <c r="AH95" s="136" t="s">
        <v>339</v>
      </c>
      <c r="AI95" s="136" t="s">
        <v>1415</v>
      </c>
      <c r="AJ95" s="137">
        <v>2200</v>
      </c>
      <c r="AK95" s="137">
        <v>2200</v>
      </c>
      <c r="AL95" s="136" t="s">
        <v>1418</v>
      </c>
      <c r="AM95" s="137">
        <v>41532.28</v>
      </c>
      <c r="AN95" s="137">
        <v>1032.03</v>
      </c>
      <c r="AO95" s="137">
        <v>42564.31</v>
      </c>
      <c r="AP95" s="137">
        <v>283.23</v>
      </c>
      <c r="AQ95" s="137">
        <v>0</v>
      </c>
      <c r="AR95" s="137">
        <v>283.23</v>
      </c>
      <c r="AS95" s="137">
        <v>131.72</v>
      </c>
      <c r="AT95" s="137">
        <v>0</v>
      </c>
      <c r="AU95" s="137">
        <v>131.72</v>
      </c>
      <c r="AV95" s="136">
        <v>56</v>
      </c>
      <c r="AW95" s="136"/>
      <c r="AX95" s="136"/>
      <c r="AY95" s="136"/>
      <c r="AZ95" s="136"/>
      <c r="BA95" s="136"/>
      <c r="BB95" s="136" t="s">
        <v>341</v>
      </c>
      <c r="BC95" s="136" t="s">
        <v>342</v>
      </c>
      <c r="BD95" s="136"/>
      <c r="BE95" s="137">
        <v>0</v>
      </c>
      <c r="BF95" s="136" t="s">
        <v>821</v>
      </c>
      <c r="BG95" s="136" t="s">
        <v>2001</v>
      </c>
      <c r="BH95" s="132" t="s">
        <v>2123</v>
      </c>
      <c r="BI95" s="127" t="s">
        <v>100</v>
      </c>
      <c r="BJ95" s="132">
        <v>46150</v>
      </c>
      <c r="BK95" s="128" t="s">
        <v>142</v>
      </c>
      <c r="BL95" s="127" t="s">
        <v>190</v>
      </c>
      <c r="BM95" s="129" t="s">
        <v>181</v>
      </c>
      <c r="BN95" s="128" t="s">
        <v>223</v>
      </c>
      <c r="BO95" s="94"/>
      <c r="BP95" s="42"/>
      <c r="BQ95" s="148" t="s">
        <v>2203</v>
      </c>
    </row>
    <row r="96" spans="1:69" ht="23" hidden="1" x14ac:dyDescent="0.35">
      <c r="A96" s="131">
        <v>114</v>
      </c>
      <c r="B96" s="136" t="s">
        <v>253</v>
      </c>
      <c r="C96" s="136" t="s">
        <v>265</v>
      </c>
      <c r="D96" s="136" t="s">
        <v>258</v>
      </c>
      <c r="E96" s="136" t="s">
        <v>259</v>
      </c>
      <c r="F96" s="136" t="s">
        <v>259</v>
      </c>
      <c r="G96" s="136" t="s">
        <v>261</v>
      </c>
      <c r="H96" s="136" t="s">
        <v>266</v>
      </c>
      <c r="I96" s="136">
        <v>35542</v>
      </c>
      <c r="J96" s="136" t="s">
        <v>710</v>
      </c>
      <c r="K96" s="136">
        <v>35542</v>
      </c>
      <c r="L96" s="136" t="s">
        <v>268</v>
      </c>
      <c r="M96" s="136" t="s">
        <v>269</v>
      </c>
      <c r="N96" s="136">
        <v>53354</v>
      </c>
      <c r="O96" s="136" t="s">
        <v>823</v>
      </c>
      <c r="P96" s="136">
        <v>78210</v>
      </c>
      <c r="Q96" s="136" t="s">
        <v>469</v>
      </c>
      <c r="R96" s="136" t="s">
        <v>272</v>
      </c>
      <c r="S96" s="136" t="s">
        <v>824</v>
      </c>
      <c r="T96" s="136" t="s">
        <v>824</v>
      </c>
      <c r="U96" s="136" t="s">
        <v>274</v>
      </c>
      <c r="V96" s="136" t="s">
        <v>275</v>
      </c>
      <c r="W96" s="136">
        <v>0</v>
      </c>
      <c r="X96" s="136" t="s">
        <v>276</v>
      </c>
      <c r="Y96" s="136">
        <v>19690380</v>
      </c>
      <c r="Z96" s="136" t="s">
        <v>825</v>
      </c>
      <c r="AA96" s="136" t="s">
        <v>1419</v>
      </c>
      <c r="AB96" s="137">
        <v>41488</v>
      </c>
      <c r="AC96" s="136" t="s">
        <v>1348</v>
      </c>
      <c r="AD96" s="136">
        <v>24</v>
      </c>
      <c r="AE96" s="136" t="s">
        <v>336</v>
      </c>
      <c r="AF96" s="136" t="s">
        <v>1420</v>
      </c>
      <c r="AG96" s="136" t="s">
        <v>1421</v>
      </c>
      <c r="AH96" s="136" t="s">
        <v>339</v>
      </c>
      <c r="AI96" s="136" t="s">
        <v>1419</v>
      </c>
      <c r="AJ96" s="137">
        <v>2190</v>
      </c>
      <c r="AK96" s="137">
        <v>2190</v>
      </c>
      <c r="AL96" s="136" t="s">
        <v>340</v>
      </c>
      <c r="AM96" s="137">
        <v>16686.52</v>
      </c>
      <c r="AN96" s="137">
        <v>1699</v>
      </c>
      <c r="AO96" s="137">
        <v>18385.52</v>
      </c>
      <c r="AP96" s="137">
        <v>29415.48</v>
      </c>
      <c r="AQ96" s="137">
        <v>2343</v>
      </c>
      <c r="AR96" s="137">
        <v>31758.48</v>
      </c>
      <c r="AS96" s="137">
        <v>24801.48</v>
      </c>
      <c r="AT96" s="137">
        <v>2343</v>
      </c>
      <c r="AU96" s="137">
        <v>27144.48</v>
      </c>
      <c r="AV96" s="136">
        <v>58</v>
      </c>
      <c r="AW96" s="136"/>
      <c r="AX96" s="136"/>
      <c r="AY96" s="136"/>
      <c r="AZ96" s="136"/>
      <c r="BA96" s="136"/>
      <c r="BB96" s="136" t="s">
        <v>341</v>
      </c>
      <c r="BC96" s="136" t="s">
        <v>342</v>
      </c>
      <c r="BD96" s="136"/>
      <c r="BE96" s="137">
        <v>0</v>
      </c>
      <c r="BF96" s="136" t="s">
        <v>824</v>
      </c>
      <c r="BG96" s="136" t="s">
        <v>2002</v>
      </c>
      <c r="BH96" s="132" t="s">
        <v>2123</v>
      </c>
      <c r="BI96" s="127" t="s">
        <v>100</v>
      </c>
      <c r="BJ96" s="132">
        <v>46150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48" t="s">
        <v>2204</v>
      </c>
    </row>
    <row r="97" spans="1:69" ht="23" hidden="1" x14ac:dyDescent="0.35">
      <c r="A97" s="131">
        <v>115</v>
      </c>
      <c r="B97" s="136" t="s">
        <v>253</v>
      </c>
      <c r="C97" s="136" t="s">
        <v>265</v>
      </c>
      <c r="D97" s="136" t="s">
        <v>258</v>
      </c>
      <c r="E97" s="136" t="s">
        <v>259</v>
      </c>
      <c r="F97" s="136" t="s">
        <v>259</v>
      </c>
      <c r="G97" s="136" t="s">
        <v>261</v>
      </c>
      <c r="H97" s="136" t="s">
        <v>266</v>
      </c>
      <c r="I97" s="136">
        <v>35532</v>
      </c>
      <c r="J97" s="136" t="s">
        <v>725</v>
      </c>
      <c r="K97" s="136">
        <v>35532</v>
      </c>
      <c r="L97" s="136" t="s">
        <v>268</v>
      </c>
      <c r="M97" s="136" t="s">
        <v>269</v>
      </c>
      <c r="N97" s="136">
        <v>53199</v>
      </c>
      <c r="O97" s="136" t="s">
        <v>725</v>
      </c>
      <c r="P97" s="136">
        <v>77983</v>
      </c>
      <c r="Q97" s="136" t="s">
        <v>730</v>
      </c>
      <c r="R97" s="136" t="s">
        <v>272</v>
      </c>
      <c r="S97" s="136" t="s">
        <v>731</v>
      </c>
      <c r="T97" s="136" t="s">
        <v>731</v>
      </c>
      <c r="U97" s="136" t="s">
        <v>274</v>
      </c>
      <c r="V97" s="136" t="s">
        <v>275</v>
      </c>
      <c r="W97" s="136">
        <v>0</v>
      </c>
      <c r="X97" s="136" t="s">
        <v>276</v>
      </c>
      <c r="Y97" s="136">
        <v>19809956</v>
      </c>
      <c r="Z97" s="136" t="s">
        <v>732</v>
      </c>
      <c r="AA97" s="136" t="s">
        <v>1422</v>
      </c>
      <c r="AB97" s="137">
        <v>51860</v>
      </c>
      <c r="AC97" s="136" t="s">
        <v>1348</v>
      </c>
      <c r="AD97" s="136">
        <v>24</v>
      </c>
      <c r="AE97" s="136" t="s">
        <v>336</v>
      </c>
      <c r="AF97" s="136" t="s">
        <v>1354</v>
      </c>
      <c r="AG97" s="136" t="s">
        <v>1355</v>
      </c>
      <c r="AH97" s="136" t="s">
        <v>339</v>
      </c>
      <c r="AI97" s="136" t="s">
        <v>1422</v>
      </c>
      <c r="AJ97" s="137">
        <v>2750</v>
      </c>
      <c r="AK97" s="137">
        <v>2750</v>
      </c>
      <c r="AL97" s="136" t="s">
        <v>617</v>
      </c>
      <c r="AM97" s="137">
        <v>8750</v>
      </c>
      <c r="AN97" s="137">
        <v>5826.45</v>
      </c>
      <c r="AO97" s="137">
        <v>14576.45</v>
      </c>
      <c r="AP97" s="137">
        <v>43970</v>
      </c>
      <c r="AQ97" s="137">
        <v>2704.55</v>
      </c>
      <c r="AR97" s="137">
        <v>46674.55</v>
      </c>
      <c r="AS97" s="137">
        <v>43110</v>
      </c>
      <c r="AT97" s="137">
        <v>2704.55</v>
      </c>
      <c r="AU97" s="137">
        <v>45814.55</v>
      </c>
      <c r="AV97" s="136">
        <v>57</v>
      </c>
      <c r="AW97" s="136"/>
      <c r="AX97" s="136"/>
      <c r="AY97" s="136"/>
      <c r="AZ97" s="136"/>
      <c r="BA97" s="136"/>
      <c r="BB97" s="136" t="s">
        <v>341</v>
      </c>
      <c r="BC97" s="136" t="s">
        <v>342</v>
      </c>
      <c r="BD97" s="136"/>
      <c r="BE97" s="137">
        <v>0</v>
      </c>
      <c r="BF97" s="136" t="s">
        <v>731</v>
      </c>
      <c r="BG97" s="136" t="s">
        <v>1973</v>
      </c>
      <c r="BH97" s="132" t="s">
        <v>2123</v>
      </c>
      <c r="BI97" s="127" t="s">
        <v>100</v>
      </c>
      <c r="BJ97" s="132">
        <v>46150</v>
      </c>
      <c r="BK97" s="128" t="s">
        <v>142</v>
      </c>
      <c r="BL97" s="127" t="s">
        <v>190</v>
      </c>
      <c r="BM97" s="129" t="s">
        <v>181</v>
      </c>
      <c r="BN97" s="128" t="s">
        <v>223</v>
      </c>
      <c r="BO97" s="94"/>
      <c r="BP97" s="42"/>
      <c r="BQ97" s="148" t="s">
        <v>2203</v>
      </c>
    </row>
    <row r="98" spans="1:69" ht="23" hidden="1" x14ac:dyDescent="0.35">
      <c r="A98" s="131">
        <v>116</v>
      </c>
      <c r="B98" s="136" t="s">
        <v>253</v>
      </c>
      <c r="C98" s="136" t="s">
        <v>265</v>
      </c>
      <c r="D98" s="136" t="s">
        <v>258</v>
      </c>
      <c r="E98" s="136" t="s">
        <v>259</v>
      </c>
      <c r="F98" s="136" t="s">
        <v>259</v>
      </c>
      <c r="G98" s="136" t="s">
        <v>261</v>
      </c>
      <c r="H98" s="136" t="s">
        <v>266</v>
      </c>
      <c r="I98" s="136">
        <v>35499</v>
      </c>
      <c r="J98" s="136" t="s">
        <v>706</v>
      </c>
      <c r="K98" s="136">
        <v>35499</v>
      </c>
      <c r="L98" s="136" t="s">
        <v>268</v>
      </c>
      <c r="M98" s="136" t="s">
        <v>269</v>
      </c>
      <c r="N98" s="136">
        <v>53341</v>
      </c>
      <c r="O98" s="136" t="s">
        <v>799</v>
      </c>
      <c r="P98" s="136">
        <v>78194</v>
      </c>
      <c r="Q98" s="136" t="s">
        <v>826</v>
      </c>
      <c r="R98" s="136" t="s">
        <v>272</v>
      </c>
      <c r="S98" s="136" t="s">
        <v>827</v>
      </c>
      <c r="T98" s="136" t="s">
        <v>827</v>
      </c>
      <c r="U98" s="136" t="s">
        <v>274</v>
      </c>
      <c r="V98" s="136" t="s">
        <v>275</v>
      </c>
      <c r="W98" s="136">
        <v>0</v>
      </c>
      <c r="X98" s="136" t="s">
        <v>542</v>
      </c>
      <c r="Y98" s="136">
        <v>19813030</v>
      </c>
      <c r="Z98" s="136" t="s">
        <v>828</v>
      </c>
      <c r="AA98" s="136" t="s">
        <v>1402</v>
      </c>
      <c r="AB98" s="137">
        <v>41488</v>
      </c>
      <c r="AC98" s="136" t="s">
        <v>594</v>
      </c>
      <c r="AD98" s="136">
        <v>24</v>
      </c>
      <c r="AE98" s="136" t="s">
        <v>336</v>
      </c>
      <c r="AF98" s="136" t="s">
        <v>1423</v>
      </c>
      <c r="AG98" s="136" t="s">
        <v>1404</v>
      </c>
      <c r="AH98" s="136" t="s">
        <v>339</v>
      </c>
      <c r="AI98" s="136" t="s">
        <v>1402</v>
      </c>
      <c r="AJ98" s="137">
        <v>2195</v>
      </c>
      <c r="AK98" s="137">
        <v>2195</v>
      </c>
      <c r="AL98" s="136" t="s">
        <v>340</v>
      </c>
      <c r="AM98" s="137">
        <v>7895</v>
      </c>
      <c r="AN98" s="137">
        <v>851.39</v>
      </c>
      <c r="AO98" s="137">
        <v>8746.39</v>
      </c>
      <c r="AP98" s="137">
        <v>34241</v>
      </c>
      <c r="AQ98" s="137">
        <v>5040.6099999999997</v>
      </c>
      <c r="AR98" s="137">
        <v>39281.61</v>
      </c>
      <c r="AS98" s="137">
        <v>33593</v>
      </c>
      <c r="AT98" s="137">
        <v>5040.6099999999997</v>
      </c>
      <c r="AU98" s="137">
        <v>38633.61</v>
      </c>
      <c r="AV98" s="136">
        <v>58</v>
      </c>
      <c r="AW98" s="136"/>
      <c r="AX98" s="136"/>
      <c r="AY98" s="136"/>
      <c r="AZ98" s="136"/>
      <c r="BA98" s="136"/>
      <c r="BB98" s="136" t="s">
        <v>341</v>
      </c>
      <c r="BC98" s="136" t="s">
        <v>342</v>
      </c>
      <c r="BD98" s="136"/>
      <c r="BE98" s="137">
        <v>0</v>
      </c>
      <c r="BF98" s="136" t="s">
        <v>827</v>
      </c>
      <c r="BG98" s="136" t="s">
        <v>2003</v>
      </c>
      <c r="BH98" s="132" t="s">
        <v>2123</v>
      </c>
      <c r="BI98" s="127" t="s">
        <v>100</v>
      </c>
      <c r="BJ98" s="132">
        <v>46150</v>
      </c>
      <c r="BK98" s="128" t="s">
        <v>142</v>
      </c>
      <c r="BL98" s="127" t="s">
        <v>190</v>
      </c>
      <c r="BM98" s="129" t="s">
        <v>181</v>
      </c>
      <c r="BN98" s="128" t="s">
        <v>223</v>
      </c>
      <c r="BO98" s="94"/>
      <c r="BP98" s="42"/>
      <c r="BQ98" s="148" t="s">
        <v>2203</v>
      </c>
    </row>
    <row r="99" spans="1:69" ht="23" hidden="1" x14ac:dyDescent="0.35">
      <c r="A99" s="131">
        <v>117</v>
      </c>
      <c r="B99" s="136" t="s">
        <v>253</v>
      </c>
      <c r="C99" s="136" t="s">
        <v>265</v>
      </c>
      <c r="D99" s="136" t="s">
        <v>258</v>
      </c>
      <c r="E99" s="136" t="s">
        <v>259</v>
      </c>
      <c r="F99" s="136" t="s">
        <v>259</v>
      </c>
      <c r="G99" s="136" t="s">
        <v>261</v>
      </c>
      <c r="H99" s="136" t="s">
        <v>266</v>
      </c>
      <c r="I99" s="136">
        <v>35499</v>
      </c>
      <c r="J99" s="136" t="s">
        <v>706</v>
      </c>
      <c r="K99" s="136">
        <v>35499</v>
      </c>
      <c r="L99" s="136" t="s">
        <v>268</v>
      </c>
      <c r="M99" s="136" t="s">
        <v>269</v>
      </c>
      <c r="N99" s="136">
        <v>53237</v>
      </c>
      <c r="O99" s="136" t="s">
        <v>829</v>
      </c>
      <c r="P99" s="136">
        <v>78027</v>
      </c>
      <c r="Q99" s="136" t="s">
        <v>830</v>
      </c>
      <c r="R99" s="136" t="s">
        <v>272</v>
      </c>
      <c r="S99" s="136" t="s">
        <v>831</v>
      </c>
      <c r="T99" s="136" t="s">
        <v>831</v>
      </c>
      <c r="U99" s="136" t="s">
        <v>295</v>
      </c>
      <c r="V99" s="136" t="s">
        <v>572</v>
      </c>
      <c r="W99" s="136">
        <v>0</v>
      </c>
      <c r="X99" s="136" t="s">
        <v>542</v>
      </c>
      <c r="Y99" s="136">
        <v>19844128</v>
      </c>
      <c r="Z99" s="136" t="s">
        <v>832</v>
      </c>
      <c r="AA99" s="136" t="s">
        <v>1410</v>
      </c>
      <c r="AB99" s="137">
        <v>51860</v>
      </c>
      <c r="AC99" s="136" t="s">
        <v>594</v>
      </c>
      <c r="AD99" s="136">
        <v>24</v>
      </c>
      <c r="AE99" s="136" t="s">
        <v>353</v>
      </c>
      <c r="AF99" s="136" t="s">
        <v>1342</v>
      </c>
      <c r="AG99" s="136" t="s">
        <v>1424</v>
      </c>
      <c r="AH99" s="136" t="s">
        <v>339</v>
      </c>
      <c r="AI99" s="136" t="s">
        <v>1410</v>
      </c>
      <c r="AJ99" s="137">
        <v>2750</v>
      </c>
      <c r="AK99" s="137">
        <v>2750</v>
      </c>
      <c r="AL99" s="136" t="s">
        <v>340</v>
      </c>
      <c r="AM99" s="137">
        <v>30242.38</v>
      </c>
      <c r="AN99" s="137">
        <v>2945.79</v>
      </c>
      <c r="AO99" s="137">
        <v>33188.17</v>
      </c>
      <c r="AP99" s="137">
        <v>25168.38</v>
      </c>
      <c r="AQ99" s="137">
        <v>1916.2</v>
      </c>
      <c r="AR99" s="137">
        <v>27084.58</v>
      </c>
      <c r="AS99" s="137">
        <v>21957.62</v>
      </c>
      <c r="AT99" s="137">
        <v>1916.2</v>
      </c>
      <c r="AU99" s="137">
        <v>23873.82</v>
      </c>
      <c r="AV99" s="136">
        <v>56</v>
      </c>
      <c r="AW99" s="136"/>
      <c r="AX99" s="136"/>
      <c r="AY99" s="136"/>
      <c r="AZ99" s="136"/>
      <c r="BA99" s="136"/>
      <c r="BB99" s="136" t="s">
        <v>341</v>
      </c>
      <c r="BC99" s="136" t="s">
        <v>342</v>
      </c>
      <c r="BD99" s="136"/>
      <c r="BE99" s="137">
        <v>0</v>
      </c>
      <c r="BF99" s="136" t="s">
        <v>831</v>
      </c>
      <c r="BG99" s="136" t="s">
        <v>2004</v>
      </c>
      <c r="BH99" s="132" t="s">
        <v>2123</v>
      </c>
      <c r="BI99" s="127" t="s">
        <v>100</v>
      </c>
      <c r="BJ99" s="132">
        <v>46150</v>
      </c>
      <c r="BK99" s="128" t="s">
        <v>142</v>
      </c>
      <c r="BL99" s="127" t="s">
        <v>190</v>
      </c>
      <c r="BM99" s="129" t="s">
        <v>181</v>
      </c>
      <c r="BN99" s="128" t="s">
        <v>223</v>
      </c>
      <c r="BO99" s="94"/>
      <c r="BP99" s="42"/>
      <c r="BQ99" s="148" t="s">
        <v>2203</v>
      </c>
    </row>
    <row r="100" spans="1:69" ht="23" hidden="1" x14ac:dyDescent="0.35">
      <c r="A100" s="131">
        <v>118</v>
      </c>
      <c r="B100" s="136" t="s">
        <v>253</v>
      </c>
      <c r="C100" s="136" t="s">
        <v>265</v>
      </c>
      <c r="D100" s="136" t="s">
        <v>258</v>
      </c>
      <c r="E100" s="136" t="s">
        <v>259</v>
      </c>
      <c r="F100" s="136" t="s">
        <v>259</v>
      </c>
      <c r="G100" s="136" t="s">
        <v>261</v>
      </c>
      <c r="H100" s="136" t="s">
        <v>266</v>
      </c>
      <c r="I100" s="136">
        <v>35544</v>
      </c>
      <c r="J100" s="136" t="s">
        <v>833</v>
      </c>
      <c r="K100" s="136">
        <v>35544</v>
      </c>
      <c r="L100" s="136" t="s">
        <v>268</v>
      </c>
      <c r="M100" s="136" t="s">
        <v>269</v>
      </c>
      <c r="N100" s="136">
        <v>53223</v>
      </c>
      <c r="O100" s="136" t="s">
        <v>834</v>
      </c>
      <c r="P100" s="136">
        <v>78213</v>
      </c>
      <c r="Q100" s="136" t="s">
        <v>835</v>
      </c>
      <c r="R100" s="136" t="s">
        <v>272</v>
      </c>
      <c r="S100" s="136" t="s">
        <v>836</v>
      </c>
      <c r="T100" s="136" t="s">
        <v>836</v>
      </c>
      <c r="U100" s="136" t="s">
        <v>274</v>
      </c>
      <c r="V100" s="136" t="s">
        <v>275</v>
      </c>
      <c r="W100" s="136">
        <v>0</v>
      </c>
      <c r="X100" s="136" t="s">
        <v>276</v>
      </c>
      <c r="Y100" s="136">
        <v>19861028</v>
      </c>
      <c r="Z100" s="136" t="s">
        <v>837</v>
      </c>
      <c r="AA100" s="136" t="s">
        <v>1425</v>
      </c>
      <c r="AB100" s="137">
        <v>51860</v>
      </c>
      <c r="AC100" s="136" t="s">
        <v>1348</v>
      </c>
      <c r="AD100" s="136">
        <v>24</v>
      </c>
      <c r="AE100" s="136" t="s">
        <v>336</v>
      </c>
      <c r="AF100" s="136" t="s">
        <v>1426</v>
      </c>
      <c r="AG100" s="136" t="s">
        <v>1427</v>
      </c>
      <c r="AH100" s="136" t="s">
        <v>339</v>
      </c>
      <c r="AI100" s="136" t="s">
        <v>1425</v>
      </c>
      <c r="AJ100" s="137">
        <v>2750</v>
      </c>
      <c r="AK100" s="137">
        <v>2750</v>
      </c>
      <c r="AL100" s="136" t="s">
        <v>1390</v>
      </c>
      <c r="AM100" s="137">
        <v>31434.28</v>
      </c>
      <c r="AN100" s="137">
        <v>907.32</v>
      </c>
      <c r="AO100" s="137">
        <v>32341.599999999999</v>
      </c>
      <c r="AP100" s="137">
        <v>22343.72</v>
      </c>
      <c r="AQ100" s="137">
        <v>1680.6</v>
      </c>
      <c r="AR100" s="137">
        <v>24024.32</v>
      </c>
      <c r="AS100" s="137">
        <v>20425.72</v>
      </c>
      <c r="AT100" s="137">
        <v>1680.6</v>
      </c>
      <c r="AU100" s="137">
        <v>22106.32</v>
      </c>
      <c r="AV100" s="136">
        <v>57</v>
      </c>
      <c r="AW100" s="136"/>
      <c r="AX100" s="136"/>
      <c r="AY100" s="136"/>
      <c r="AZ100" s="136"/>
      <c r="BA100" s="136"/>
      <c r="BB100" s="136" t="s">
        <v>341</v>
      </c>
      <c r="BC100" s="136" t="s">
        <v>342</v>
      </c>
      <c r="BD100" s="136"/>
      <c r="BE100" s="137">
        <v>0</v>
      </c>
      <c r="BF100" s="136" t="s">
        <v>836</v>
      </c>
      <c r="BG100" s="136" t="s">
        <v>2005</v>
      </c>
      <c r="BH100" s="132" t="s">
        <v>2123</v>
      </c>
      <c r="BI100" s="127" t="s">
        <v>100</v>
      </c>
      <c r="BJ100" s="132">
        <v>46150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48" t="s">
        <v>2203</v>
      </c>
    </row>
    <row r="101" spans="1:69" ht="23" hidden="1" x14ac:dyDescent="0.35">
      <c r="A101" s="131">
        <v>119</v>
      </c>
      <c r="B101" s="136" t="s">
        <v>253</v>
      </c>
      <c r="C101" s="136" t="s">
        <v>265</v>
      </c>
      <c r="D101" s="136" t="s">
        <v>258</v>
      </c>
      <c r="E101" s="136" t="s">
        <v>259</v>
      </c>
      <c r="F101" s="136" t="s">
        <v>259</v>
      </c>
      <c r="G101" s="136" t="s">
        <v>261</v>
      </c>
      <c r="H101" s="136" t="s">
        <v>266</v>
      </c>
      <c r="I101" s="136">
        <v>35532</v>
      </c>
      <c r="J101" s="136" t="s">
        <v>725</v>
      </c>
      <c r="K101" s="136">
        <v>35532</v>
      </c>
      <c r="L101" s="136" t="s">
        <v>268</v>
      </c>
      <c r="M101" s="136" t="s">
        <v>269</v>
      </c>
      <c r="N101" s="136">
        <v>53200</v>
      </c>
      <c r="O101" s="136" t="s">
        <v>726</v>
      </c>
      <c r="P101" s="136">
        <v>77984</v>
      </c>
      <c r="Q101" s="136" t="s">
        <v>727</v>
      </c>
      <c r="R101" s="136" t="s">
        <v>272</v>
      </c>
      <c r="S101" s="136" t="s">
        <v>728</v>
      </c>
      <c r="T101" s="136" t="s">
        <v>728</v>
      </c>
      <c r="U101" s="136" t="s">
        <v>274</v>
      </c>
      <c r="V101" s="136" t="s">
        <v>275</v>
      </c>
      <c r="W101" s="136">
        <v>0</v>
      </c>
      <c r="X101" s="136" t="s">
        <v>276</v>
      </c>
      <c r="Y101" s="136">
        <v>19871562</v>
      </c>
      <c r="Z101" s="136" t="s">
        <v>729</v>
      </c>
      <c r="AA101" s="136" t="s">
        <v>1422</v>
      </c>
      <c r="AB101" s="137">
        <v>51860</v>
      </c>
      <c r="AC101" s="136" t="s">
        <v>1348</v>
      </c>
      <c r="AD101" s="136">
        <v>24</v>
      </c>
      <c r="AE101" s="136" t="s">
        <v>336</v>
      </c>
      <c r="AF101" s="136" t="s">
        <v>1354</v>
      </c>
      <c r="AG101" s="136" t="s">
        <v>1355</v>
      </c>
      <c r="AH101" s="136" t="s">
        <v>339</v>
      </c>
      <c r="AI101" s="136" t="s">
        <v>1422</v>
      </c>
      <c r="AJ101" s="137">
        <v>2750</v>
      </c>
      <c r="AK101" s="137">
        <v>2750</v>
      </c>
      <c r="AL101" s="136" t="s">
        <v>340</v>
      </c>
      <c r="AM101" s="137">
        <v>51081.63</v>
      </c>
      <c r="AN101" s="137">
        <v>2036.18</v>
      </c>
      <c r="AO101" s="137">
        <v>53117.81</v>
      </c>
      <c r="AP101" s="137">
        <v>1851.69</v>
      </c>
      <c r="AQ101" s="137">
        <v>0</v>
      </c>
      <c r="AR101" s="137">
        <v>1851.69</v>
      </c>
      <c r="AS101" s="137">
        <v>993.37</v>
      </c>
      <c r="AT101" s="137">
        <v>0</v>
      </c>
      <c r="AU101" s="137">
        <v>993.37</v>
      </c>
      <c r="AV101" s="136">
        <v>54</v>
      </c>
      <c r="AW101" s="136"/>
      <c r="AX101" s="136"/>
      <c r="AY101" s="136"/>
      <c r="AZ101" s="136"/>
      <c r="BA101" s="136"/>
      <c r="BB101" s="136" t="s">
        <v>341</v>
      </c>
      <c r="BC101" s="136" t="s">
        <v>342</v>
      </c>
      <c r="BD101" s="136"/>
      <c r="BE101" s="137">
        <v>0</v>
      </c>
      <c r="BF101" s="136" t="s">
        <v>728</v>
      </c>
      <c r="BG101" s="136" t="s">
        <v>1972</v>
      </c>
      <c r="BH101" s="132" t="s">
        <v>2123</v>
      </c>
      <c r="BI101" s="127" t="s">
        <v>100</v>
      </c>
      <c r="BJ101" s="132">
        <v>46150</v>
      </c>
      <c r="BK101" s="128" t="s">
        <v>142</v>
      </c>
      <c r="BL101" s="127" t="s">
        <v>190</v>
      </c>
      <c r="BM101" s="129" t="s">
        <v>181</v>
      </c>
      <c r="BN101" s="128" t="s">
        <v>223</v>
      </c>
      <c r="BO101" s="94"/>
      <c r="BP101" s="42"/>
      <c r="BQ101" s="148" t="s">
        <v>2203</v>
      </c>
    </row>
    <row r="102" spans="1:69" ht="23" hidden="1" x14ac:dyDescent="0.35">
      <c r="A102" s="131">
        <v>120</v>
      </c>
      <c r="B102" s="136" t="s">
        <v>253</v>
      </c>
      <c r="C102" s="136" t="s">
        <v>265</v>
      </c>
      <c r="D102" s="136" t="s">
        <v>258</v>
      </c>
      <c r="E102" s="136" t="s">
        <v>259</v>
      </c>
      <c r="F102" s="136" t="s">
        <v>259</v>
      </c>
      <c r="G102" s="136" t="s">
        <v>261</v>
      </c>
      <c r="H102" s="136" t="s">
        <v>266</v>
      </c>
      <c r="I102" s="136">
        <v>35542</v>
      </c>
      <c r="J102" s="136" t="s">
        <v>710</v>
      </c>
      <c r="K102" s="136">
        <v>35542</v>
      </c>
      <c r="L102" s="136" t="s">
        <v>268</v>
      </c>
      <c r="M102" s="136" t="s">
        <v>269</v>
      </c>
      <c r="N102" s="136">
        <v>53170</v>
      </c>
      <c r="O102" s="136" t="s">
        <v>711</v>
      </c>
      <c r="P102" s="136">
        <v>78174</v>
      </c>
      <c r="Q102" s="136" t="s">
        <v>769</v>
      </c>
      <c r="R102" s="136" t="s">
        <v>272</v>
      </c>
      <c r="S102" s="136" t="s">
        <v>838</v>
      </c>
      <c r="T102" s="136" t="s">
        <v>838</v>
      </c>
      <c r="U102" s="136" t="s">
        <v>274</v>
      </c>
      <c r="V102" s="136" t="s">
        <v>275</v>
      </c>
      <c r="W102" s="136">
        <v>0</v>
      </c>
      <c r="X102" s="136" t="s">
        <v>276</v>
      </c>
      <c r="Y102" s="136">
        <v>19899374</v>
      </c>
      <c r="Z102" s="136" t="s">
        <v>839</v>
      </c>
      <c r="AA102" s="136" t="s">
        <v>1405</v>
      </c>
      <c r="AB102" s="137">
        <v>41488</v>
      </c>
      <c r="AC102" s="136" t="s">
        <v>476</v>
      </c>
      <c r="AD102" s="136">
        <v>24</v>
      </c>
      <c r="AE102" s="136" t="s">
        <v>336</v>
      </c>
      <c r="AF102" s="136" t="s">
        <v>598</v>
      </c>
      <c r="AG102" s="136" t="s">
        <v>1407</v>
      </c>
      <c r="AH102" s="136" t="s">
        <v>339</v>
      </c>
      <c r="AI102" s="136" t="s">
        <v>1405</v>
      </c>
      <c r="AJ102" s="137">
        <v>2195</v>
      </c>
      <c r="AK102" s="137">
        <v>2195</v>
      </c>
      <c r="AL102" s="136" t="s">
        <v>1390</v>
      </c>
      <c r="AM102" s="137">
        <v>24936.3</v>
      </c>
      <c r="AN102" s="137">
        <v>232.54</v>
      </c>
      <c r="AO102" s="137">
        <v>25168.84</v>
      </c>
      <c r="AP102" s="137">
        <v>18096.37</v>
      </c>
      <c r="AQ102" s="137">
        <v>1468.76</v>
      </c>
      <c r="AR102" s="137">
        <v>19565.13</v>
      </c>
      <c r="AS102" s="137">
        <v>16756.7</v>
      </c>
      <c r="AT102" s="137">
        <v>1468.76</v>
      </c>
      <c r="AU102" s="137">
        <v>18225.46</v>
      </c>
      <c r="AV102" s="136">
        <v>56</v>
      </c>
      <c r="AW102" s="136"/>
      <c r="AX102" s="136"/>
      <c r="AY102" s="136"/>
      <c r="AZ102" s="136"/>
      <c r="BA102" s="136"/>
      <c r="BB102" s="136" t="s">
        <v>341</v>
      </c>
      <c r="BC102" s="136" t="s">
        <v>342</v>
      </c>
      <c r="BD102" s="136"/>
      <c r="BE102" s="137">
        <v>0</v>
      </c>
      <c r="BF102" s="136" t="s">
        <v>838</v>
      </c>
      <c r="BG102" s="136" t="s">
        <v>2006</v>
      </c>
      <c r="BH102" s="132" t="s">
        <v>2123</v>
      </c>
      <c r="BI102" s="127" t="s">
        <v>100</v>
      </c>
      <c r="BJ102" s="132">
        <v>46150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48" t="s">
        <v>2204</v>
      </c>
    </row>
    <row r="103" spans="1:69" ht="23" hidden="1" x14ac:dyDescent="0.35">
      <c r="A103" s="131">
        <v>121</v>
      </c>
      <c r="B103" s="136" t="s">
        <v>253</v>
      </c>
      <c r="C103" s="136" t="s">
        <v>265</v>
      </c>
      <c r="D103" s="136" t="s">
        <v>258</v>
      </c>
      <c r="E103" s="136" t="s">
        <v>259</v>
      </c>
      <c r="F103" s="136" t="s">
        <v>259</v>
      </c>
      <c r="G103" s="136" t="s">
        <v>261</v>
      </c>
      <c r="H103" s="136" t="s">
        <v>266</v>
      </c>
      <c r="I103" s="136">
        <v>174874</v>
      </c>
      <c r="J103" s="136" t="s">
        <v>737</v>
      </c>
      <c r="K103" s="136">
        <v>174874</v>
      </c>
      <c r="L103" s="136" t="s">
        <v>268</v>
      </c>
      <c r="M103" s="136" t="s">
        <v>269</v>
      </c>
      <c r="N103" s="136">
        <v>53342</v>
      </c>
      <c r="O103" s="136" t="s">
        <v>840</v>
      </c>
      <c r="P103" s="136">
        <v>78195</v>
      </c>
      <c r="Q103" s="136" t="s">
        <v>841</v>
      </c>
      <c r="R103" s="136" t="s">
        <v>272</v>
      </c>
      <c r="S103" s="136" t="s">
        <v>842</v>
      </c>
      <c r="T103" s="136" t="s">
        <v>842</v>
      </c>
      <c r="U103" s="136" t="s">
        <v>295</v>
      </c>
      <c r="V103" s="136" t="s">
        <v>572</v>
      </c>
      <c r="W103" s="136">
        <v>0</v>
      </c>
      <c r="X103" s="136" t="s">
        <v>704</v>
      </c>
      <c r="Y103" s="136">
        <v>19937680</v>
      </c>
      <c r="Z103" s="136" t="s">
        <v>746</v>
      </c>
      <c r="AA103" s="136" t="s">
        <v>1419</v>
      </c>
      <c r="AB103" s="137">
        <v>51860</v>
      </c>
      <c r="AC103" s="136" t="s">
        <v>1348</v>
      </c>
      <c r="AD103" s="136">
        <v>24</v>
      </c>
      <c r="AE103" s="136" t="s">
        <v>378</v>
      </c>
      <c r="AF103" s="136" t="s">
        <v>1428</v>
      </c>
      <c r="AG103" s="136" t="s">
        <v>1421</v>
      </c>
      <c r="AH103" s="136" t="s">
        <v>351</v>
      </c>
      <c r="AI103" s="136" t="s">
        <v>1419</v>
      </c>
      <c r="AJ103" s="137">
        <v>2740</v>
      </c>
      <c r="AK103" s="137">
        <v>2740</v>
      </c>
      <c r="AL103" s="136" t="s">
        <v>1347</v>
      </c>
      <c r="AM103" s="137">
        <v>44953.82</v>
      </c>
      <c r="AN103" s="137">
        <v>3632</v>
      </c>
      <c r="AO103" s="137">
        <v>48585.82</v>
      </c>
      <c r="AP103" s="137">
        <v>7727.18</v>
      </c>
      <c r="AQ103" s="137">
        <v>143.93</v>
      </c>
      <c r="AR103" s="137">
        <v>7871.11</v>
      </c>
      <c r="AS103" s="137">
        <v>6926.18</v>
      </c>
      <c r="AT103" s="137">
        <v>143.93</v>
      </c>
      <c r="AU103" s="137">
        <v>7070.11</v>
      </c>
      <c r="AV103" s="136">
        <v>57</v>
      </c>
      <c r="AW103" s="136"/>
      <c r="AX103" s="136"/>
      <c r="AY103" s="136"/>
      <c r="AZ103" s="136"/>
      <c r="BA103" s="136"/>
      <c r="BB103" s="136" t="s">
        <v>341</v>
      </c>
      <c r="BC103" s="136" t="s">
        <v>342</v>
      </c>
      <c r="BD103" s="136"/>
      <c r="BE103" s="137">
        <v>0</v>
      </c>
      <c r="BF103" s="136" t="s">
        <v>842</v>
      </c>
      <c r="BG103" s="136" t="s">
        <v>2007</v>
      </c>
      <c r="BH103" s="132" t="s">
        <v>2123</v>
      </c>
      <c r="BI103" s="127" t="s">
        <v>100</v>
      </c>
      <c r="BJ103" s="132">
        <v>46150</v>
      </c>
      <c r="BK103" s="128" t="s">
        <v>142</v>
      </c>
      <c r="BL103" s="127" t="s">
        <v>190</v>
      </c>
      <c r="BM103" s="129" t="s">
        <v>181</v>
      </c>
      <c r="BN103" s="128" t="s">
        <v>223</v>
      </c>
      <c r="BO103" s="94"/>
      <c r="BP103" s="42"/>
      <c r="BQ103" s="148" t="s">
        <v>2203</v>
      </c>
    </row>
    <row r="104" spans="1:69" ht="23" hidden="1" x14ac:dyDescent="0.35">
      <c r="A104" s="131">
        <v>122</v>
      </c>
      <c r="B104" s="136" t="s">
        <v>253</v>
      </c>
      <c r="C104" s="136" t="s">
        <v>265</v>
      </c>
      <c r="D104" s="136" t="s">
        <v>258</v>
      </c>
      <c r="E104" s="136" t="s">
        <v>259</v>
      </c>
      <c r="F104" s="136" t="s">
        <v>259</v>
      </c>
      <c r="G104" s="136" t="s">
        <v>261</v>
      </c>
      <c r="H104" s="136" t="s">
        <v>266</v>
      </c>
      <c r="I104" s="136">
        <v>35499</v>
      </c>
      <c r="J104" s="136" t="s">
        <v>706</v>
      </c>
      <c r="K104" s="136">
        <v>35499</v>
      </c>
      <c r="L104" s="136" t="s">
        <v>268</v>
      </c>
      <c r="M104" s="136" t="s">
        <v>269</v>
      </c>
      <c r="N104" s="136">
        <v>53280</v>
      </c>
      <c r="O104" s="136" t="s">
        <v>706</v>
      </c>
      <c r="P104" s="136">
        <v>78186</v>
      </c>
      <c r="Q104" s="136" t="s">
        <v>843</v>
      </c>
      <c r="R104" s="136" t="s">
        <v>272</v>
      </c>
      <c r="S104" s="136" t="s">
        <v>844</v>
      </c>
      <c r="T104" s="136" t="s">
        <v>844</v>
      </c>
      <c r="U104" s="136" t="s">
        <v>274</v>
      </c>
      <c r="V104" s="136" t="s">
        <v>275</v>
      </c>
      <c r="W104" s="136">
        <v>0</v>
      </c>
      <c r="X104" s="136" t="s">
        <v>276</v>
      </c>
      <c r="Y104" s="136">
        <v>20036096</v>
      </c>
      <c r="Z104" s="136" t="s">
        <v>845</v>
      </c>
      <c r="AA104" s="136" t="s">
        <v>1410</v>
      </c>
      <c r="AB104" s="137">
        <v>41488</v>
      </c>
      <c r="AC104" s="136" t="s">
        <v>594</v>
      </c>
      <c r="AD104" s="136">
        <v>24</v>
      </c>
      <c r="AE104" s="136" t="s">
        <v>336</v>
      </c>
      <c r="AF104" s="136" t="s">
        <v>1429</v>
      </c>
      <c r="AG104" s="136" t="s">
        <v>1411</v>
      </c>
      <c r="AH104" s="136" t="s">
        <v>339</v>
      </c>
      <c r="AI104" s="136" t="s">
        <v>1410</v>
      </c>
      <c r="AJ104" s="137">
        <v>2200</v>
      </c>
      <c r="AK104" s="137">
        <v>2200</v>
      </c>
      <c r="AL104" s="136" t="s">
        <v>340</v>
      </c>
      <c r="AM104" s="137">
        <v>36831.919999999998</v>
      </c>
      <c r="AN104" s="137">
        <v>2163.66</v>
      </c>
      <c r="AO104" s="137">
        <v>38995.58</v>
      </c>
      <c r="AP104" s="137">
        <v>5365.08</v>
      </c>
      <c r="AQ104" s="137">
        <v>86.34</v>
      </c>
      <c r="AR104" s="137">
        <v>5451.42</v>
      </c>
      <c r="AS104" s="137">
        <v>4656.08</v>
      </c>
      <c r="AT104" s="137">
        <v>86.34</v>
      </c>
      <c r="AU104" s="137">
        <v>4742.42</v>
      </c>
      <c r="AV104" s="136">
        <v>57</v>
      </c>
      <c r="AW104" s="136"/>
      <c r="AX104" s="136"/>
      <c r="AY104" s="136"/>
      <c r="AZ104" s="136"/>
      <c r="BA104" s="136"/>
      <c r="BB104" s="136" t="s">
        <v>341</v>
      </c>
      <c r="BC104" s="136" t="s">
        <v>342</v>
      </c>
      <c r="BD104" s="136"/>
      <c r="BE104" s="137">
        <v>0</v>
      </c>
      <c r="BF104" s="136" t="s">
        <v>844</v>
      </c>
      <c r="BG104" s="136" t="s">
        <v>2008</v>
      </c>
      <c r="BH104" s="132" t="s">
        <v>2123</v>
      </c>
      <c r="BI104" s="127" t="s">
        <v>100</v>
      </c>
      <c r="BJ104" s="132">
        <v>46150</v>
      </c>
      <c r="BK104" s="128" t="s">
        <v>142</v>
      </c>
      <c r="BL104" s="127" t="s">
        <v>190</v>
      </c>
      <c r="BM104" s="129" t="s">
        <v>181</v>
      </c>
      <c r="BN104" s="128" t="s">
        <v>223</v>
      </c>
      <c r="BO104" s="94"/>
      <c r="BP104" s="42"/>
      <c r="BQ104" s="148" t="s">
        <v>2203</v>
      </c>
    </row>
    <row r="105" spans="1:69" ht="23" hidden="1" x14ac:dyDescent="0.35">
      <c r="A105" s="131">
        <v>123</v>
      </c>
      <c r="B105" s="136" t="s">
        <v>253</v>
      </c>
      <c r="C105" s="136" t="s">
        <v>265</v>
      </c>
      <c r="D105" s="136" t="s">
        <v>258</v>
      </c>
      <c r="E105" s="136" t="s">
        <v>259</v>
      </c>
      <c r="F105" s="136" t="s">
        <v>259</v>
      </c>
      <c r="G105" s="136" t="s">
        <v>261</v>
      </c>
      <c r="H105" s="136" t="s">
        <v>266</v>
      </c>
      <c r="I105" s="136">
        <v>35499</v>
      </c>
      <c r="J105" s="136" t="s">
        <v>706</v>
      </c>
      <c r="K105" s="136">
        <v>35499</v>
      </c>
      <c r="L105" s="136" t="s">
        <v>268</v>
      </c>
      <c r="M105" s="136" t="s">
        <v>269</v>
      </c>
      <c r="N105" s="136">
        <v>53280</v>
      </c>
      <c r="O105" s="136" t="s">
        <v>706</v>
      </c>
      <c r="P105" s="136">
        <v>78086</v>
      </c>
      <c r="Q105" s="136" t="s">
        <v>809</v>
      </c>
      <c r="R105" s="136" t="s">
        <v>272</v>
      </c>
      <c r="S105" s="136" t="s">
        <v>846</v>
      </c>
      <c r="T105" s="136" t="s">
        <v>846</v>
      </c>
      <c r="U105" s="136" t="s">
        <v>282</v>
      </c>
      <c r="V105" s="136" t="s">
        <v>275</v>
      </c>
      <c r="W105" s="136">
        <v>0</v>
      </c>
      <c r="X105" s="136" t="s">
        <v>847</v>
      </c>
      <c r="Y105" s="136">
        <v>20119525</v>
      </c>
      <c r="Z105" s="136" t="s">
        <v>848</v>
      </c>
      <c r="AA105" s="136" t="s">
        <v>1430</v>
      </c>
      <c r="AB105" s="137">
        <v>51860</v>
      </c>
      <c r="AC105" s="136" t="s">
        <v>594</v>
      </c>
      <c r="AD105" s="136">
        <v>24</v>
      </c>
      <c r="AE105" s="136" t="s">
        <v>336</v>
      </c>
      <c r="AF105" s="136" t="s">
        <v>1416</v>
      </c>
      <c r="AG105" s="136" t="s">
        <v>1431</v>
      </c>
      <c r="AH105" s="136" t="s">
        <v>339</v>
      </c>
      <c r="AI105" s="136" t="s">
        <v>1430</v>
      </c>
      <c r="AJ105" s="137">
        <v>2700</v>
      </c>
      <c r="AK105" s="137">
        <v>2700</v>
      </c>
      <c r="AL105" s="136" t="s">
        <v>1432</v>
      </c>
      <c r="AM105" s="137">
        <v>23166.15</v>
      </c>
      <c r="AN105" s="137">
        <v>215.21</v>
      </c>
      <c r="AO105" s="137">
        <v>23381.360000000001</v>
      </c>
      <c r="AP105" s="137">
        <v>30497.73</v>
      </c>
      <c r="AQ105" s="137">
        <v>3877.15</v>
      </c>
      <c r="AR105" s="137">
        <v>34374.879999999997</v>
      </c>
      <c r="AS105" s="137">
        <v>30166.85</v>
      </c>
      <c r="AT105" s="137">
        <v>3877.15</v>
      </c>
      <c r="AU105" s="137">
        <v>34044</v>
      </c>
      <c r="AV105" s="136">
        <v>56</v>
      </c>
      <c r="AW105" s="136"/>
      <c r="AX105" s="136"/>
      <c r="AY105" s="136"/>
      <c r="AZ105" s="136"/>
      <c r="BA105" s="136"/>
      <c r="BB105" s="136" t="s">
        <v>341</v>
      </c>
      <c r="BC105" s="136" t="s">
        <v>342</v>
      </c>
      <c r="BD105" s="136"/>
      <c r="BE105" s="137">
        <v>0</v>
      </c>
      <c r="BF105" s="136" t="s">
        <v>846</v>
      </c>
      <c r="BG105" s="136" t="s">
        <v>2009</v>
      </c>
      <c r="BH105" s="132" t="s">
        <v>2123</v>
      </c>
      <c r="BI105" s="127" t="s">
        <v>100</v>
      </c>
      <c r="BJ105" s="132">
        <v>46150</v>
      </c>
      <c r="BK105" s="128" t="s">
        <v>142</v>
      </c>
      <c r="BL105" s="127" t="s">
        <v>190</v>
      </c>
      <c r="BM105" s="129" t="s">
        <v>181</v>
      </c>
      <c r="BN105" s="128" t="s">
        <v>223</v>
      </c>
      <c r="BO105" s="94"/>
      <c r="BP105" s="42"/>
      <c r="BQ105" s="148" t="s">
        <v>2203</v>
      </c>
    </row>
    <row r="106" spans="1:69" ht="23" hidden="1" x14ac:dyDescent="0.35">
      <c r="A106" s="131">
        <v>124</v>
      </c>
      <c r="B106" s="136" t="s">
        <v>253</v>
      </c>
      <c r="C106" s="136" t="s">
        <v>265</v>
      </c>
      <c r="D106" s="136" t="s">
        <v>258</v>
      </c>
      <c r="E106" s="136" t="s">
        <v>259</v>
      </c>
      <c r="F106" s="136" t="s">
        <v>259</v>
      </c>
      <c r="G106" s="136" t="s">
        <v>261</v>
      </c>
      <c r="H106" s="136" t="s">
        <v>266</v>
      </c>
      <c r="I106" s="136">
        <v>35499</v>
      </c>
      <c r="J106" s="136" t="s">
        <v>706</v>
      </c>
      <c r="K106" s="136">
        <v>35499</v>
      </c>
      <c r="L106" s="136" t="s">
        <v>268</v>
      </c>
      <c r="M106" s="136" t="s">
        <v>269</v>
      </c>
      <c r="N106" s="136">
        <v>53280</v>
      </c>
      <c r="O106" s="136" t="s">
        <v>706</v>
      </c>
      <c r="P106" s="136">
        <v>78160</v>
      </c>
      <c r="Q106" s="136" t="s">
        <v>748</v>
      </c>
      <c r="R106" s="136" t="s">
        <v>272</v>
      </c>
      <c r="S106" s="136" t="s">
        <v>849</v>
      </c>
      <c r="T106" s="136" t="s">
        <v>849</v>
      </c>
      <c r="U106" s="136" t="s">
        <v>282</v>
      </c>
      <c r="V106" s="136" t="s">
        <v>572</v>
      </c>
      <c r="W106" s="136">
        <v>0</v>
      </c>
      <c r="X106" s="136" t="s">
        <v>847</v>
      </c>
      <c r="Y106" s="136">
        <v>20124840</v>
      </c>
      <c r="Z106" s="136" t="s">
        <v>850</v>
      </c>
      <c r="AA106" s="136" t="s">
        <v>1410</v>
      </c>
      <c r="AB106" s="137">
        <v>51860</v>
      </c>
      <c r="AC106" s="136" t="s">
        <v>594</v>
      </c>
      <c r="AD106" s="136">
        <v>24</v>
      </c>
      <c r="AE106" s="136" t="s">
        <v>392</v>
      </c>
      <c r="AF106" s="136" t="s">
        <v>337</v>
      </c>
      <c r="AG106" s="136" t="s">
        <v>1411</v>
      </c>
      <c r="AH106" s="136" t="s">
        <v>339</v>
      </c>
      <c r="AI106" s="136" t="s">
        <v>1410</v>
      </c>
      <c r="AJ106" s="137">
        <v>2750</v>
      </c>
      <c r="AK106" s="137">
        <v>2750</v>
      </c>
      <c r="AL106" s="136" t="s">
        <v>340</v>
      </c>
      <c r="AM106" s="137">
        <v>48547.98</v>
      </c>
      <c r="AN106" s="137">
        <v>4052.43</v>
      </c>
      <c r="AO106" s="137">
        <v>52600.41</v>
      </c>
      <c r="AP106" s="137">
        <v>4493.5200000000004</v>
      </c>
      <c r="AQ106" s="137">
        <v>48.84</v>
      </c>
      <c r="AR106" s="137">
        <v>4542.3599999999997</v>
      </c>
      <c r="AS106" s="137">
        <v>3608.02</v>
      </c>
      <c r="AT106" s="137">
        <v>48.84</v>
      </c>
      <c r="AU106" s="137">
        <v>3656.86</v>
      </c>
      <c r="AV106" s="136">
        <v>56</v>
      </c>
      <c r="AW106" s="136"/>
      <c r="AX106" s="136"/>
      <c r="AY106" s="136"/>
      <c r="AZ106" s="136"/>
      <c r="BA106" s="136"/>
      <c r="BB106" s="136" t="s">
        <v>341</v>
      </c>
      <c r="BC106" s="136" t="s">
        <v>342</v>
      </c>
      <c r="BD106" s="136"/>
      <c r="BE106" s="137">
        <v>0</v>
      </c>
      <c r="BF106" s="136" t="s">
        <v>849</v>
      </c>
      <c r="BG106" s="136" t="s">
        <v>2010</v>
      </c>
      <c r="BH106" s="132" t="s">
        <v>2123</v>
      </c>
      <c r="BI106" s="127" t="s">
        <v>100</v>
      </c>
      <c r="BJ106" s="132">
        <v>46150</v>
      </c>
      <c r="BK106" s="128" t="s">
        <v>142</v>
      </c>
      <c r="BL106" s="127" t="s">
        <v>190</v>
      </c>
      <c r="BM106" s="129" t="s">
        <v>181</v>
      </c>
      <c r="BN106" s="128" t="s">
        <v>223</v>
      </c>
      <c r="BO106" s="94"/>
      <c r="BP106" s="42"/>
      <c r="BQ106" s="148" t="s">
        <v>2203</v>
      </c>
    </row>
    <row r="107" spans="1:69" ht="23" hidden="1" x14ac:dyDescent="0.35">
      <c r="A107" s="131">
        <v>125</v>
      </c>
      <c r="B107" s="136" t="s">
        <v>253</v>
      </c>
      <c r="C107" s="136" t="s">
        <v>265</v>
      </c>
      <c r="D107" s="136" t="s">
        <v>258</v>
      </c>
      <c r="E107" s="136" t="s">
        <v>259</v>
      </c>
      <c r="F107" s="136" t="s">
        <v>259</v>
      </c>
      <c r="G107" s="136" t="s">
        <v>261</v>
      </c>
      <c r="H107" s="136" t="s">
        <v>266</v>
      </c>
      <c r="I107" s="136">
        <v>35542</v>
      </c>
      <c r="J107" s="136" t="s">
        <v>710</v>
      </c>
      <c r="K107" s="136">
        <v>35542</v>
      </c>
      <c r="L107" s="136" t="s">
        <v>268</v>
      </c>
      <c r="M107" s="136" t="s">
        <v>269</v>
      </c>
      <c r="N107" s="136">
        <v>53330</v>
      </c>
      <c r="O107" s="136" t="s">
        <v>772</v>
      </c>
      <c r="P107" s="136">
        <v>78173</v>
      </c>
      <c r="Q107" s="136" t="s">
        <v>773</v>
      </c>
      <c r="R107" s="136" t="s">
        <v>272</v>
      </c>
      <c r="S107" s="136" t="s">
        <v>774</v>
      </c>
      <c r="T107" s="136" t="s">
        <v>774</v>
      </c>
      <c r="U107" s="136" t="s">
        <v>295</v>
      </c>
      <c r="V107" s="136" t="s">
        <v>572</v>
      </c>
      <c r="W107" s="136">
        <v>0</v>
      </c>
      <c r="X107" s="136" t="s">
        <v>290</v>
      </c>
      <c r="Y107" s="136">
        <v>20360868</v>
      </c>
      <c r="Z107" s="136" t="s">
        <v>775</v>
      </c>
      <c r="AA107" s="136" t="s">
        <v>347</v>
      </c>
      <c r="AB107" s="137">
        <v>51860</v>
      </c>
      <c r="AC107" s="136" t="s">
        <v>1348</v>
      </c>
      <c r="AD107" s="136">
        <v>24</v>
      </c>
      <c r="AE107" s="136" t="s">
        <v>336</v>
      </c>
      <c r="AF107" s="136" t="s">
        <v>1382</v>
      </c>
      <c r="AG107" s="136" t="s">
        <v>1383</v>
      </c>
      <c r="AH107" s="136" t="s">
        <v>339</v>
      </c>
      <c r="AI107" s="136" t="s">
        <v>347</v>
      </c>
      <c r="AJ107" s="137">
        <v>2750</v>
      </c>
      <c r="AK107" s="137">
        <v>2750</v>
      </c>
      <c r="AL107" s="136" t="s">
        <v>1433</v>
      </c>
      <c r="AM107" s="137">
        <v>16552.77</v>
      </c>
      <c r="AN107" s="137">
        <v>2377.21</v>
      </c>
      <c r="AO107" s="137">
        <v>18929.98</v>
      </c>
      <c r="AP107" s="137">
        <v>38287.72</v>
      </c>
      <c r="AQ107" s="137">
        <v>6254.32</v>
      </c>
      <c r="AR107" s="137">
        <v>44542.04</v>
      </c>
      <c r="AS107" s="137">
        <v>36934.230000000003</v>
      </c>
      <c r="AT107" s="137">
        <v>6254.32</v>
      </c>
      <c r="AU107" s="137">
        <v>43188.55</v>
      </c>
      <c r="AV107" s="136">
        <v>57</v>
      </c>
      <c r="AW107" s="136"/>
      <c r="AX107" s="136"/>
      <c r="AY107" s="136"/>
      <c r="AZ107" s="136"/>
      <c r="BA107" s="136"/>
      <c r="BB107" s="136" t="s">
        <v>341</v>
      </c>
      <c r="BC107" s="136" t="s">
        <v>342</v>
      </c>
      <c r="BD107" s="136"/>
      <c r="BE107" s="137">
        <v>0</v>
      </c>
      <c r="BF107" s="136" t="s">
        <v>774</v>
      </c>
      <c r="BG107" s="136" t="s">
        <v>1985</v>
      </c>
      <c r="BH107" s="132" t="s">
        <v>2123</v>
      </c>
      <c r="BI107" s="127" t="s">
        <v>100</v>
      </c>
      <c r="BJ107" s="132">
        <v>46150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48" t="s">
        <v>2204</v>
      </c>
    </row>
    <row r="108" spans="1:69" ht="23" hidden="1" x14ac:dyDescent="0.35">
      <c r="A108" s="131">
        <v>126</v>
      </c>
      <c r="B108" s="136" t="s">
        <v>253</v>
      </c>
      <c r="C108" s="136" t="s">
        <v>265</v>
      </c>
      <c r="D108" s="136" t="s">
        <v>258</v>
      </c>
      <c r="E108" s="136" t="s">
        <v>259</v>
      </c>
      <c r="F108" s="136" t="s">
        <v>259</v>
      </c>
      <c r="G108" s="136" t="s">
        <v>261</v>
      </c>
      <c r="H108" s="136" t="s">
        <v>266</v>
      </c>
      <c r="I108" s="136">
        <v>35499</v>
      </c>
      <c r="J108" s="136" t="s">
        <v>706</v>
      </c>
      <c r="K108" s="136">
        <v>35499</v>
      </c>
      <c r="L108" s="136" t="s">
        <v>268</v>
      </c>
      <c r="M108" s="136" t="s">
        <v>269</v>
      </c>
      <c r="N108" s="136">
        <v>53163</v>
      </c>
      <c r="O108" s="136" t="s">
        <v>707</v>
      </c>
      <c r="P108" s="136">
        <v>77933</v>
      </c>
      <c r="Q108" s="136" t="s">
        <v>708</v>
      </c>
      <c r="R108" s="136" t="s">
        <v>272</v>
      </c>
      <c r="S108" s="136" t="s">
        <v>754</v>
      </c>
      <c r="T108" s="136" t="s">
        <v>754</v>
      </c>
      <c r="U108" s="136" t="s">
        <v>274</v>
      </c>
      <c r="V108" s="136" t="s">
        <v>275</v>
      </c>
      <c r="W108" s="136">
        <v>0</v>
      </c>
      <c r="X108" s="136" t="s">
        <v>542</v>
      </c>
      <c r="Y108" s="136">
        <v>20466825</v>
      </c>
      <c r="Z108" s="136" t="s">
        <v>755</v>
      </c>
      <c r="AA108" s="136" t="s">
        <v>1408</v>
      </c>
      <c r="AB108" s="137">
        <v>31116</v>
      </c>
      <c r="AC108" s="136" t="s">
        <v>594</v>
      </c>
      <c r="AD108" s="136">
        <v>24</v>
      </c>
      <c r="AE108" s="136" t="s">
        <v>336</v>
      </c>
      <c r="AF108" s="136" t="s">
        <v>1370</v>
      </c>
      <c r="AG108" s="136" t="s">
        <v>1371</v>
      </c>
      <c r="AH108" s="136" t="s">
        <v>339</v>
      </c>
      <c r="AI108" s="136" t="s">
        <v>1408</v>
      </c>
      <c r="AJ108" s="137">
        <v>1650</v>
      </c>
      <c r="AK108" s="137">
        <v>1650</v>
      </c>
      <c r="AL108" s="136" t="s">
        <v>340</v>
      </c>
      <c r="AM108" s="137">
        <v>11585.26</v>
      </c>
      <c r="AN108" s="137">
        <v>834</v>
      </c>
      <c r="AO108" s="137">
        <v>12419.26</v>
      </c>
      <c r="AP108" s="137">
        <v>21498.74</v>
      </c>
      <c r="AQ108" s="137">
        <v>2128</v>
      </c>
      <c r="AR108" s="137">
        <v>23626.74</v>
      </c>
      <c r="AS108" s="137">
        <v>19530.740000000002</v>
      </c>
      <c r="AT108" s="137">
        <v>2128</v>
      </c>
      <c r="AU108" s="137">
        <v>21658.74</v>
      </c>
      <c r="AV108" s="136">
        <v>57</v>
      </c>
      <c r="AW108" s="136"/>
      <c r="AX108" s="136"/>
      <c r="AY108" s="136"/>
      <c r="AZ108" s="136"/>
      <c r="BA108" s="136"/>
      <c r="BB108" s="136" t="s">
        <v>341</v>
      </c>
      <c r="BC108" s="136" t="s">
        <v>342</v>
      </c>
      <c r="BD108" s="136"/>
      <c r="BE108" s="137">
        <v>0</v>
      </c>
      <c r="BF108" s="136" t="s">
        <v>754</v>
      </c>
      <c r="BG108" s="136" t="s">
        <v>1980</v>
      </c>
      <c r="BH108" s="132" t="s">
        <v>2123</v>
      </c>
      <c r="BI108" s="127" t="s">
        <v>100</v>
      </c>
      <c r="BJ108" s="132">
        <v>46150</v>
      </c>
      <c r="BK108" s="128" t="s">
        <v>142</v>
      </c>
      <c r="BL108" s="127" t="s">
        <v>190</v>
      </c>
      <c r="BM108" s="129" t="s">
        <v>181</v>
      </c>
      <c r="BN108" s="128" t="s">
        <v>223</v>
      </c>
      <c r="BO108" s="94"/>
      <c r="BP108" s="42"/>
      <c r="BQ108" s="148" t="s">
        <v>2203</v>
      </c>
    </row>
    <row r="109" spans="1:69" ht="23" hidden="1" x14ac:dyDescent="0.35">
      <c r="A109" s="131">
        <v>127</v>
      </c>
      <c r="B109" s="136" t="s">
        <v>253</v>
      </c>
      <c r="C109" s="136" t="s">
        <v>265</v>
      </c>
      <c r="D109" s="136" t="s">
        <v>258</v>
      </c>
      <c r="E109" s="136" t="s">
        <v>259</v>
      </c>
      <c r="F109" s="136" t="s">
        <v>259</v>
      </c>
      <c r="G109" s="136" t="s">
        <v>261</v>
      </c>
      <c r="H109" s="136" t="s">
        <v>266</v>
      </c>
      <c r="I109" s="136">
        <v>35621</v>
      </c>
      <c r="J109" s="136" t="s">
        <v>703</v>
      </c>
      <c r="K109" s="136">
        <v>35621</v>
      </c>
      <c r="L109" s="136" t="s">
        <v>268</v>
      </c>
      <c r="M109" s="136" t="s">
        <v>269</v>
      </c>
      <c r="N109" s="136">
        <v>53361</v>
      </c>
      <c r="O109" s="136" t="s">
        <v>794</v>
      </c>
      <c r="P109" s="136">
        <v>78222</v>
      </c>
      <c r="Q109" s="136" t="s">
        <v>795</v>
      </c>
      <c r="R109" s="136" t="s">
        <v>272</v>
      </c>
      <c r="S109" s="136" t="s">
        <v>851</v>
      </c>
      <c r="T109" s="136" t="s">
        <v>851</v>
      </c>
      <c r="U109" s="136" t="s">
        <v>274</v>
      </c>
      <c r="V109" s="136" t="s">
        <v>275</v>
      </c>
      <c r="W109" s="136">
        <v>0</v>
      </c>
      <c r="X109" s="136" t="s">
        <v>290</v>
      </c>
      <c r="Y109" s="136">
        <v>20672030</v>
      </c>
      <c r="Z109" s="136" t="s">
        <v>743</v>
      </c>
      <c r="AA109" s="136" t="s">
        <v>1400</v>
      </c>
      <c r="AB109" s="137">
        <v>51860</v>
      </c>
      <c r="AC109" s="136" t="s">
        <v>1348</v>
      </c>
      <c r="AD109" s="136">
        <v>24</v>
      </c>
      <c r="AE109" s="136" t="s">
        <v>336</v>
      </c>
      <c r="AF109" s="136" t="s">
        <v>598</v>
      </c>
      <c r="AG109" s="136" t="s">
        <v>1401</v>
      </c>
      <c r="AH109" s="136" t="s">
        <v>339</v>
      </c>
      <c r="AI109" s="136" t="s">
        <v>1400</v>
      </c>
      <c r="AJ109" s="137">
        <v>2750</v>
      </c>
      <c r="AK109" s="137">
        <v>2750</v>
      </c>
      <c r="AL109" s="136" t="s">
        <v>340</v>
      </c>
      <c r="AM109" s="137">
        <v>39624.15</v>
      </c>
      <c r="AN109" s="137">
        <v>1329.66</v>
      </c>
      <c r="AO109" s="137">
        <v>40953.81</v>
      </c>
      <c r="AP109" s="137">
        <v>13101.85</v>
      </c>
      <c r="AQ109" s="137">
        <v>523.34</v>
      </c>
      <c r="AR109" s="137">
        <v>13625.19</v>
      </c>
      <c r="AS109" s="137">
        <v>12235.85</v>
      </c>
      <c r="AT109" s="137">
        <v>523.34</v>
      </c>
      <c r="AU109" s="137">
        <v>12759.19</v>
      </c>
      <c r="AV109" s="136">
        <v>57</v>
      </c>
      <c r="AW109" s="136"/>
      <c r="AX109" s="136"/>
      <c r="AY109" s="136"/>
      <c r="AZ109" s="136"/>
      <c r="BA109" s="136"/>
      <c r="BB109" s="136" t="s">
        <v>341</v>
      </c>
      <c r="BC109" s="136" t="s">
        <v>342</v>
      </c>
      <c r="BD109" s="136"/>
      <c r="BE109" s="137">
        <v>0</v>
      </c>
      <c r="BF109" s="136" t="s">
        <v>851</v>
      </c>
      <c r="BG109" s="136" t="s">
        <v>2011</v>
      </c>
      <c r="BH109" s="132" t="s">
        <v>2123</v>
      </c>
      <c r="BI109" s="127" t="s">
        <v>100</v>
      </c>
      <c r="BJ109" s="132">
        <v>46150</v>
      </c>
      <c r="BK109" s="94" t="s">
        <v>104</v>
      </c>
      <c r="BL109" s="95" t="s">
        <v>109</v>
      </c>
      <c r="BM109" s="96" t="s">
        <v>181</v>
      </c>
      <c r="BN109" s="94" t="s">
        <v>223</v>
      </c>
      <c r="BO109" s="94"/>
      <c r="BP109" s="42"/>
      <c r="BQ109" s="148" t="s">
        <v>2204</v>
      </c>
    </row>
    <row r="110" spans="1:69" ht="23" hidden="1" x14ac:dyDescent="0.35">
      <c r="A110" s="131">
        <v>128</v>
      </c>
      <c r="B110" s="136" t="s">
        <v>253</v>
      </c>
      <c r="C110" s="136" t="s">
        <v>265</v>
      </c>
      <c r="D110" s="136" t="s">
        <v>258</v>
      </c>
      <c r="E110" s="136" t="s">
        <v>259</v>
      </c>
      <c r="F110" s="136" t="s">
        <v>259</v>
      </c>
      <c r="G110" s="136" t="s">
        <v>261</v>
      </c>
      <c r="H110" s="136" t="s">
        <v>266</v>
      </c>
      <c r="I110" s="136">
        <v>35621</v>
      </c>
      <c r="J110" s="136" t="s">
        <v>703</v>
      </c>
      <c r="K110" s="136">
        <v>35621</v>
      </c>
      <c r="L110" s="136" t="s">
        <v>268</v>
      </c>
      <c r="M110" s="136" t="s">
        <v>269</v>
      </c>
      <c r="N110" s="136">
        <v>53321</v>
      </c>
      <c r="O110" s="136" t="s">
        <v>703</v>
      </c>
      <c r="P110" s="136">
        <v>78161</v>
      </c>
      <c r="Q110" s="136" t="s">
        <v>766</v>
      </c>
      <c r="R110" s="136" t="s">
        <v>272</v>
      </c>
      <c r="S110" s="136" t="s">
        <v>852</v>
      </c>
      <c r="T110" s="136" t="s">
        <v>852</v>
      </c>
      <c r="U110" s="136" t="s">
        <v>274</v>
      </c>
      <c r="V110" s="136" t="s">
        <v>275</v>
      </c>
      <c r="W110" s="136">
        <v>0</v>
      </c>
      <c r="X110" s="136" t="s">
        <v>853</v>
      </c>
      <c r="Y110" s="136">
        <v>20916977</v>
      </c>
      <c r="Z110" s="136" t="s">
        <v>854</v>
      </c>
      <c r="AA110" s="136" t="s">
        <v>1434</v>
      </c>
      <c r="AB110" s="137">
        <v>31116</v>
      </c>
      <c r="AC110" s="136" t="s">
        <v>1348</v>
      </c>
      <c r="AD110" s="136">
        <v>24</v>
      </c>
      <c r="AE110" s="136" t="s">
        <v>353</v>
      </c>
      <c r="AF110" s="136" t="s">
        <v>1429</v>
      </c>
      <c r="AG110" s="136" t="s">
        <v>1435</v>
      </c>
      <c r="AH110" s="136" t="s">
        <v>339</v>
      </c>
      <c r="AI110" s="136" t="s">
        <v>1434</v>
      </c>
      <c r="AJ110" s="137">
        <v>1650</v>
      </c>
      <c r="AK110" s="137">
        <v>1650</v>
      </c>
      <c r="AL110" s="136" t="s">
        <v>340</v>
      </c>
      <c r="AM110" s="137">
        <v>30865</v>
      </c>
      <c r="AN110" s="137">
        <v>653</v>
      </c>
      <c r="AO110" s="137">
        <v>31518</v>
      </c>
      <c r="AP110" s="137">
        <v>730</v>
      </c>
      <c r="AQ110" s="137">
        <v>0</v>
      </c>
      <c r="AR110" s="137">
        <v>730</v>
      </c>
      <c r="AS110" s="137">
        <v>251</v>
      </c>
      <c r="AT110" s="137">
        <v>0</v>
      </c>
      <c r="AU110" s="137">
        <v>251</v>
      </c>
      <c r="AV110" s="136">
        <v>57</v>
      </c>
      <c r="AW110" s="136"/>
      <c r="AX110" s="136"/>
      <c r="AY110" s="136"/>
      <c r="AZ110" s="136"/>
      <c r="BA110" s="136"/>
      <c r="BB110" s="136" t="s">
        <v>341</v>
      </c>
      <c r="BC110" s="136" t="s">
        <v>342</v>
      </c>
      <c r="BD110" s="136"/>
      <c r="BE110" s="137">
        <v>0</v>
      </c>
      <c r="BF110" s="136" t="s">
        <v>852</v>
      </c>
      <c r="BG110" s="136" t="s">
        <v>2012</v>
      </c>
      <c r="BH110" s="132" t="s">
        <v>2123</v>
      </c>
      <c r="BI110" s="127" t="s">
        <v>100</v>
      </c>
      <c r="BJ110" s="132">
        <v>46150</v>
      </c>
      <c r="BK110" s="94" t="s">
        <v>104</v>
      </c>
      <c r="BL110" s="95" t="s">
        <v>109</v>
      </c>
      <c r="BM110" s="96" t="s">
        <v>181</v>
      </c>
      <c r="BN110" s="94" t="s">
        <v>223</v>
      </c>
      <c r="BO110" s="94"/>
      <c r="BP110" s="42"/>
      <c r="BQ110" s="148" t="s">
        <v>2204</v>
      </c>
    </row>
    <row r="111" spans="1:69" ht="23" hidden="1" x14ac:dyDescent="0.35">
      <c r="A111" s="131">
        <v>129</v>
      </c>
      <c r="B111" s="136" t="s">
        <v>253</v>
      </c>
      <c r="C111" s="136" t="s">
        <v>265</v>
      </c>
      <c r="D111" s="136" t="s">
        <v>258</v>
      </c>
      <c r="E111" s="136" t="s">
        <v>259</v>
      </c>
      <c r="F111" s="136" t="s">
        <v>259</v>
      </c>
      <c r="G111" s="136" t="s">
        <v>261</v>
      </c>
      <c r="H111" s="136" t="s">
        <v>266</v>
      </c>
      <c r="I111" s="136">
        <v>35499</v>
      </c>
      <c r="J111" s="136" t="s">
        <v>706</v>
      </c>
      <c r="K111" s="136">
        <v>35499</v>
      </c>
      <c r="L111" s="136" t="s">
        <v>268</v>
      </c>
      <c r="M111" s="136" t="s">
        <v>269</v>
      </c>
      <c r="N111" s="136">
        <v>53355</v>
      </c>
      <c r="O111" s="136" t="s">
        <v>855</v>
      </c>
      <c r="P111" s="136">
        <v>78212</v>
      </c>
      <c r="Q111" s="136" t="s">
        <v>856</v>
      </c>
      <c r="R111" s="136" t="s">
        <v>272</v>
      </c>
      <c r="S111" s="136" t="s">
        <v>857</v>
      </c>
      <c r="T111" s="136" t="s">
        <v>857</v>
      </c>
      <c r="U111" s="136" t="s">
        <v>295</v>
      </c>
      <c r="V111" s="136" t="s">
        <v>275</v>
      </c>
      <c r="W111" s="136">
        <v>0</v>
      </c>
      <c r="X111" s="136" t="s">
        <v>276</v>
      </c>
      <c r="Y111" s="136">
        <v>20923570</v>
      </c>
      <c r="Z111" s="136" t="s">
        <v>858</v>
      </c>
      <c r="AA111" s="136" t="s">
        <v>1436</v>
      </c>
      <c r="AB111" s="137">
        <v>31116</v>
      </c>
      <c r="AC111" s="136" t="s">
        <v>594</v>
      </c>
      <c r="AD111" s="136">
        <v>24</v>
      </c>
      <c r="AE111" s="136" t="s">
        <v>362</v>
      </c>
      <c r="AF111" s="136" t="s">
        <v>1437</v>
      </c>
      <c r="AG111" s="136" t="s">
        <v>1438</v>
      </c>
      <c r="AH111" s="136" t="s">
        <v>339</v>
      </c>
      <c r="AI111" s="136" t="s">
        <v>1436</v>
      </c>
      <c r="AJ111" s="137">
        <v>1650</v>
      </c>
      <c r="AK111" s="137">
        <v>1650</v>
      </c>
      <c r="AL111" s="136" t="s">
        <v>340</v>
      </c>
      <c r="AM111" s="137">
        <v>2342</v>
      </c>
      <c r="AN111" s="137">
        <v>315.27999999999997</v>
      </c>
      <c r="AO111" s="137">
        <v>2657.28</v>
      </c>
      <c r="AP111" s="137">
        <v>29497</v>
      </c>
      <c r="AQ111" s="137">
        <v>5855.72</v>
      </c>
      <c r="AR111" s="137">
        <v>35352.720000000001</v>
      </c>
      <c r="AS111" s="137">
        <v>28774</v>
      </c>
      <c r="AT111" s="137">
        <v>5855.72</v>
      </c>
      <c r="AU111" s="137">
        <v>34629.72</v>
      </c>
      <c r="AV111" s="136">
        <v>57</v>
      </c>
      <c r="AW111" s="136"/>
      <c r="AX111" s="136"/>
      <c r="AY111" s="136"/>
      <c r="AZ111" s="136"/>
      <c r="BA111" s="136"/>
      <c r="BB111" s="136" t="s">
        <v>341</v>
      </c>
      <c r="BC111" s="136" t="s">
        <v>342</v>
      </c>
      <c r="BD111" s="136"/>
      <c r="BE111" s="137">
        <v>0</v>
      </c>
      <c r="BF111" s="136" t="s">
        <v>857</v>
      </c>
      <c r="BG111" s="136" t="s">
        <v>2013</v>
      </c>
      <c r="BH111" s="132" t="s">
        <v>2123</v>
      </c>
      <c r="BI111" s="127" t="s">
        <v>100</v>
      </c>
      <c r="BJ111" s="132">
        <v>46150</v>
      </c>
      <c r="BK111" s="128" t="s">
        <v>142</v>
      </c>
      <c r="BL111" s="127" t="s">
        <v>190</v>
      </c>
      <c r="BM111" s="129" t="s">
        <v>181</v>
      </c>
      <c r="BN111" s="128" t="s">
        <v>223</v>
      </c>
      <c r="BO111" s="94"/>
      <c r="BP111" s="42"/>
      <c r="BQ111" s="148" t="s">
        <v>2203</v>
      </c>
    </row>
    <row r="112" spans="1:69" ht="23" hidden="1" x14ac:dyDescent="0.35">
      <c r="A112" s="131">
        <v>130</v>
      </c>
      <c r="B112" s="136" t="s">
        <v>253</v>
      </c>
      <c r="C112" s="136" t="s">
        <v>265</v>
      </c>
      <c r="D112" s="136" t="s">
        <v>258</v>
      </c>
      <c r="E112" s="136" t="s">
        <v>259</v>
      </c>
      <c r="F112" s="136" t="s">
        <v>259</v>
      </c>
      <c r="G112" s="136" t="s">
        <v>261</v>
      </c>
      <c r="H112" s="136" t="s">
        <v>266</v>
      </c>
      <c r="I112" s="136">
        <v>35499</v>
      </c>
      <c r="J112" s="136" t="s">
        <v>706</v>
      </c>
      <c r="K112" s="136">
        <v>35499</v>
      </c>
      <c r="L112" s="136" t="s">
        <v>268</v>
      </c>
      <c r="M112" s="136" t="s">
        <v>269</v>
      </c>
      <c r="N112" s="136">
        <v>53355</v>
      </c>
      <c r="O112" s="136" t="s">
        <v>855</v>
      </c>
      <c r="P112" s="136">
        <v>78212</v>
      </c>
      <c r="Q112" s="136" t="s">
        <v>856</v>
      </c>
      <c r="R112" s="136" t="s">
        <v>272</v>
      </c>
      <c r="S112" s="136" t="s">
        <v>859</v>
      </c>
      <c r="T112" s="136" t="s">
        <v>859</v>
      </c>
      <c r="U112" s="136" t="s">
        <v>295</v>
      </c>
      <c r="V112" s="136" t="s">
        <v>275</v>
      </c>
      <c r="W112" s="136">
        <v>0</v>
      </c>
      <c r="X112" s="136" t="s">
        <v>329</v>
      </c>
      <c r="Y112" s="136">
        <v>20924335</v>
      </c>
      <c r="Z112" s="136" t="s">
        <v>860</v>
      </c>
      <c r="AA112" s="136" t="s">
        <v>1436</v>
      </c>
      <c r="AB112" s="137">
        <v>31116</v>
      </c>
      <c r="AC112" s="136" t="s">
        <v>594</v>
      </c>
      <c r="AD112" s="136">
        <v>24</v>
      </c>
      <c r="AE112" s="136" t="s">
        <v>362</v>
      </c>
      <c r="AF112" s="136" t="s">
        <v>1437</v>
      </c>
      <c r="AG112" s="136" t="s">
        <v>1438</v>
      </c>
      <c r="AH112" s="136" t="s">
        <v>339</v>
      </c>
      <c r="AI112" s="136" t="s">
        <v>1436</v>
      </c>
      <c r="AJ112" s="137">
        <v>1650</v>
      </c>
      <c r="AK112" s="137">
        <v>1650</v>
      </c>
      <c r="AL112" s="136" t="s">
        <v>340</v>
      </c>
      <c r="AM112" s="137">
        <v>3172</v>
      </c>
      <c r="AN112" s="137">
        <v>315.27999999999997</v>
      </c>
      <c r="AO112" s="137">
        <v>3487.28</v>
      </c>
      <c r="AP112" s="137">
        <v>29041</v>
      </c>
      <c r="AQ112" s="137">
        <v>5568.72</v>
      </c>
      <c r="AR112" s="137">
        <v>34609.72</v>
      </c>
      <c r="AS112" s="137">
        <v>27944</v>
      </c>
      <c r="AT112" s="137">
        <v>5568.72</v>
      </c>
      <c r="AU112" s="137">
        <v>33512.720000000001</v>
      </c>
      <c r="AV112" s="136">
        <v>57</v>
      </c>
      <c r="AW112" s="136"/>
      <c r="AX112" s="136"/>
      <c r="AY112" s="136"/>
      <c r="AZ112" s="136"/>
      <c r="BA112" s="136"/>
      <c r="BB112" s="136" t="s">
        <v>341</v>
      </c>
      <c r="BC112" s="136" t="s">
        <v>342</v>
      </c>
      <c r="BD112" s="136"/>
      <c r="BE112" s="137">
        <v>0</v>
      </c>
      <c r="BF112" s="136" t="s">
        <v>859</v>
      </c>
      <c r="BG112" s="136" t="s">
        <v>2014</v>
      </c>
      <c r="BH112" s="132" t="s">
        <v>2123</v>
      </c>
      <c r="BI112" s="127" t="s">
        <v>100</v>
      </c>
      <c r="BJ112" s="132">
        <v>46150</v>
      </c>
      <c r="BK112" s="128" t="s">
        <v>142</v>
      </c>
      <c r="BL112" s="127" t="s">
        <v>190</v>
      </c>
      <c r="BM112" s="129" t="s">
        <v>181</v>
      </c>
      <c r="BN112" s="128" t="s">
        <v>223</v>
      </c>
      <c r="BO112" s="94"/>
      <c r="BP112" s="42"/>
      <c r="BQ112" s="148" t="s">
        <v>2203</v>
      </c>
    </row>
    <row r="113" spans="1:69" ht="23" hidden="1" x14ac:dyDescent="0.35">
      <c r="A113" s="131">
        <v>131</v>
      </c>
      <c r="B113" s="136" t="s">
        <v>253</v>
      </c>
      <c r="C113" s="136" t="s">
        <v>265</v>
      </c>
      <c r="D113" s="136" t="s">
        <v>258</v>
      </c>
      <c r="E113" s="136" t="s">
        <v>259</v>
      </c>
      <c r="F113" s="136" t="s">
        <v>259</v>
      </c>
      <c r="G113" s="136" t="s">
        <v>261</v>
      </c>
      <c r="H113" s="136" t="s">
        <v>266</v>
      </c>
      <c r="I113" s="136">
        <v>35499</v>
      </c>
      <c r="J113" s="136" t="s">
        <v>706</v>
      </c>
      <c r="K113" s="136">
        <v>35499</v>
      </c>
      <c r="L113" s="136" t="s">
        <v>268</v>
      </c>
      <c r="M113" s="136" t="s">
        <v>269</v>
      </c>
      <c r="N113" s="136">
        <v>53355</v>
      </c>
      <c r="O113" s="136" t="s">
        <v>855</v>
      </c>
      <c r="P113" s="136">
        <v>78212</v>
      </c>
      <c r="Q113" s="136" t="s">
        <v>856</v>
      </c>
      <c r="R113" s="136" t="s">
        <v>272</v>
      </c>
      <c r="S113" s="136" t="s">
        <v>861</v>
      </c>
      <c r="T113" s="136" t="s">
        <v>861</v>
      </c>
      <c r="U113" s="136" t="s">
        <v>295</v>
      </c>
      <c r="V113" s="136" t="s">
        <v>275</v>
      </c>
      <c r="W113" s="136">
        <v>0</v>
      </c>
      <c r="X113" s="136" t="s">
        <v>862</v>
      </c>
      <c r="Y113" s="136">
        <v>20932781</v>
      </c>
      <c r="Z113" s="136" t="s">
        <v>863</v>
      </c>
      <c r="AA113" s="136" t="s">
        <v>1436</v>
      </c>
      <c r="AB113" s="137">
        <v>31116</v>
      </c>
      <c r="AC113" s="136" t="s">
        <v>594</v>
      </c>
      <c r="AD113" s="136">
        <v>24</v>
      </c>
      <c r="AE113" s="136" t="s">
        <v>362</v>
      </c>
      <c r="AF113" s="136" t="s">
        <v>1437</v>
      </c>
      <c r="AG113" s="136" t="s">
        <v>1438</v>
      </c>
      <c r="AH113" s="136" t="s">
        <v>339</v>
      </c>
      <c r="AI113" s="136" t="s">
        <v>1436</v>
      </c>
      <c r="AJ113" s="137">
        <v>1650</v>
      </c>
      <c r="AK113" s="137">
        <v>1650</v>
      </c>
      <c r="AL113" s="136" t="s">
        <v>340</v>
      </c>
      <c r="AM113" s="137">
        <v>2485</v>
      </c>
      <c r="AN113" s="137">
        <v>315.27999999999997</v>
      </c>
      <c r="AO113" s="137">
        <v>2800.28</v>
      </c>
      <c r="AP113" s="137">
        <v>29052</v>
      </c>
      <c r="AQ113" s="137">
        <v>5738.72</v>
      </c>
      <c r="AR113" s="137">
        <v>34790.720000000001</v>
      </c>
      <c r="AS113" s="137">
        <v>28631</v>
      </c>
      <c r="AT113" s="137">
        <v>5738.72</v>
      </c>
      <c r="AU113" s="137">
        <v>34369.72</v>
      </c>
      <c r="AV113" s="136">
        <v>57</v>
      </c>
      <c r="AW113" s="136"/>
      <c r="AX113" s="136"/>
      <c r="AY113" s="136"/>
      <c r="AZ113" s="136"/>
      <c r="BA113" s="136"/>
      <c r="BB113" s="136" t="s">
        <v>341</v>
      </c>
      <c r="BC113" s="136" t="s">
        <v>342</v>
      </c>
      <c r="BD113" s="136"/>
      <c r="BE113" s="137">
        <v>0</v>
      </c>
      <c r="BF113" s="136" t="s">
        <v>861</v>
      </c>
      <c r="BG113" s="136" t="s">
        <v>2015</v>
      </c>
      <c r="BH113" s="132" t="s">
        <v>2123</v>
      </c>
      <c r="BI113" s="127" t="s">
        <v>100</v>
      </c>
      <c r="BJ113" s="132">
        <v>46150</v>
      </c>
      <c r="BK113" s="128" t="s">
        <v>142</v>
      </c>
      <c r="BL113" s="127" t="s">
        <v>190</v>
      </c>
      <c r="BM113" s="129" t="s">
        <v>181</v>
      </c>
      <c r="BN113" s="128" t="s">
        <v>223</v>
      </c>
      <c r="BO113" s="94"/>
      <c r="BP113" s="42"/>
      <c r="BQ113" s="148" t="s">
        <v>2203</v>
      </c>
    </row>
    <row r="114" spans="1:69" ht="23" hidden="1" x14ac:dyDescent="0.35">
      <c r="A114" s="131">
        <v>132</v>
      </c>
      <c r="B114" s="136" t="s">
        <v>253</v>
      </c>
      <c r="C114" s="136" t="s">
        <v>265</v>
      </c>
      <c r="D114" s="136" t="s">
        <v>258</v>
      </c>
      <c r="E114" s="136" t="s">
        <v>259</v>
      </c>
      <c r="F114" s="136" t="s">
        <v>259</v>
      </c>
      <c r="G114" s="136" t="s">
        <v>261</v>
      </c>
      <c r="H114" s="136" t="s">
        <v>266</v>
      </c>
      <c r="I114" s="136">
        <v>35542</v>
      </c>
      <c r="J114" s="136" t="s">
        <v>710</v>
      </c>
      <c r="K114" s="136">
        <v>35542</v>
      </c>
      <c r="L114" s="136" t="s">
        <v>268</v>
      </c>
      <c r="M114" s="136" t="s">
        <v>269</v>
      </c>
      <c r="N114" s="136">
        <v>53354</v>
      </c>
      <c r="O114" s="136" t="s">
        <v>823</v>
      </c>
      <c r="P114" s="136">
        <v>78209</v>
      </c>
      <c r="Q114" s="136" t="s">
        <v>864</v>
      </c>
      <c r="R114" s="136" t="s">
        <v>272</v>
      </c>
      <c r="S114" s="136" t="s">
        <v>865</v>
      </c>
      <c r="T114" s="136" t="s">
        <v>865</v>
      </c>
      <c r="U114" s="136" t="s">
        <v>295</v>
      </c>
      <c r="V114" s="136" t="s">
        <v>275</v>
      </c>
      <c r="W114" s="136">
        <v>0</v>
      </c>
      <c r="X114" s="136" t="s">
        <v>276</v>
      </c>
      <c r="Y114" s="136">
        <v>20990179</v>
      </c>
      <c r="Z114" s="136" t="s">
        <v>866</v>
      </c>
      <c r="AA114" s="136" t="s">
        <v>1419</v>
      </c>
      <c r="AB114" s="137">
        <v>31116</v>
      </c>
      <c r="AC114" s="136" t="s">
        <v>1348</v>
      </c>
      <c r="AD114" s="136">
        <v>24</v>
      </c>
      <c r="AE114" s="136" t="s">
        <v>353</v>
      </c>
      <c r="AF114" s="136" t="s">
        <v>1439</v>
      </c>
      <c r="AG114" s="136" t="s">
        <v>1421</v>
      </c>
      <c r="AH114" s="136" t="s">
        <v>339</v>
      </c>
      <c r="AI114" s="136" t="s">
        <v>1419</v>
      </c>
      <c r="AJ114" s="137">
        <v>1650</v>
      </c>
      <c r="AK114" s="137">
        <v>1650</v>
      </c>
      <c r="AL114" s="136" t="s">
        <v>340</v>
      </c>
      <c r="AM114" s="137">
        <v>9991.6</v>
      </c>
      <c r="AN114" s="137">
        <v>1045</v>
      </c>
      <c r="AO114" s="137">
        <v>11036.6</v>
      </c>
      <c r="AP114" s="137">
        <v>27513.93</v>
      </c>
      <c r="AQ114" s="137">
        <v>4426.57</v>
      </c>
      <c r="AR114" s="137">
        <v>31940.5</v>
      </c>
      <c r="AS114" s="137">
        <v>24055.4</v>
      </c>
      <c r="AT114" s="137">
        <v>4426.57</v>
      </c>
      <c r="AU114" s="137">
        <v>28481.97</v>
      </c>
      <c r="AV114" s="136">
        <v>57</v>
      </c>
      <c r="AW114" s="136"/>
      <c r="AX114" s="136"/>
      <c r="AY114" s="136"/>
      <c r="AZ114" s="136"/>
      <c r="BA114" s="136"/>
      <c r="BB114" s="136" t="s">
        <v>341</v>
      </c>
      <c r="BC114" s="136" t="s">
        <v>342</v>
      </c>
      <c r="BD114" s="136"/>
      <c r="BE114" s="137">
        <v>0</v>
      </c>
      <c r="BF114" s="136" t="s">
        <v>865</v>
      </c>
      <c r="BG114" s="136" t="s">
        <v>2016</v>
      </c>
      <c r="BH114" s="132" t="s">
        <v>2123</v>
      </c>
      <c r="BI114" s="127" t="s">
        <v>100</v>
      </c>
      <c r="BJ114" s="132">
        <v>46150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48" t="s">
        <v>2204</v>
      </c>
    </row>
    <row r="115" spans="1:69" ht="23" hidden="1" x14ac:dyDescent="0.35">
      <c r="A115" s="131">
        <v>133</v>
      </c>
      <c r="B115" s="136" t="s">
        <v>253</v>
      </c>
      <c r="C115" s="136" t="s">
        <v>265</v>
      </c>
      <c r="D115" s="136" t="s">
        <v>258</v>
      </c>
      <c r="E115" s="136" t="s">
        <v>259</v>
      </c>
      <c r="F115" s="136" t="s">
        <v>259</v>
      </c>
      <c r="G115" s="136" t="s">
        <v>261</v>
      </c>
      <c r="H115" s="136" t="s">
        <v>266</v>
      </c>
      <c r="I115" s="136">
        <v>35544</v>
      </c>
      <c r="J115" s="136" t="s">
        <v>833</v>
      </c>
      <c r="K115" s="136">
        <v>35544</v>
      </c>
      <c r="L115" s="136" t="s">
        <v>268</v>
      </c>
      <c r="M115" s="136" t="s">
        <v>269</v>
      </c>
      <c r="N115" s="136">
        <v>53223</v>
      </c>
      <c r="O115" s="136" t="s">
        <v>834</v>
      </c>
      <c r="P115" s="136">
        <v>78213</v>
      </c>
      <c r="Q115" s="136" t="s">
        <v>835</v>
      </c>
      <c r="R115" s="136" t="s">
        <v>272</v>
      </c>
      <c r="S115" s="136" t="s">
        <v>867</v>
      </c>
      <c r="T115" s="136" t="s">
        <v>867</v>
      </c>
      <c r="U115" s="136" t="s">
        <v>295</v>
      </c>
      <c r="V115" s="136" t="s">
        <v>275</v>
      </c>
      <c r="W115" s="136">
        <v>0</v>
      </c>
      <c r="X115" s="136" t="s">
        <v>290</v>
      </c>
      <c r="Y115" s="136">
        <v>21094547</v>
      </c>
      <c r="Z115" s="136" t="s">
        <v>868</v>
      </c>
      <c r="AA115" s="136" t="s">
        <v>1440</v>
      </c>
      <c r="AB115" s="137">
        <v>31116</v>
      </c>
      <c r="AC115" s="136" t="s">
        <v>1348</v>
      </c>
      <c r="AD115" s="136">
        <v>24</v>
      </c>
      <c r="AE115" s="136" t="s">
        <v>362</v>
      </c>
      <c r="AF115" s="136" t="s">
        <v>1437</v>
      </c>
      <c r="AG115" s="136" t="s">
        <v>1441</v>
      </c>
      <c r="AH115" s="136" t="s">
        <v>339</v>
      </c>
      <c r="AI115" s="136" t="s">
        <v>1440</v>
      </c>
      <c r="AJ115" s="137">
        <v>1650</v>
      </c>
      <c r="AK115" s="137">
        <v>1650</v>
      </c>
      <c r="AL115" s="136" t="s">
        <v>340</v>
      </c>
      <c r="AM115" s="137">
        <v>25625.08</v>
      </c>
      <c r="AN115" s="137">
        <v>2301.23</v>
      </c>
      <c r="AO115" s="137">
        <v>27926.31</v>
      </c>
      <c r="AP115" s="137">
        <v>6124.25</v>
      </c>
      <c r="AQ115" s="137">
        <v>161.80000000000001</v>
      </c>
      <c r="AR115" s="137">
        <v>6286.05</v>
      </c>
      <c r="AS115" s="137">
        <v>5566.92</v>
      </c>
      <c r="AT115" s="137">
        <v>161.80000000000001</v>
      </c>
      <c r="AU115" s="137">
        <v>5728.72</v>
      </c>
      <c r="AV115" s="136">
        <v>57</v>
      </c>
      <c r="AW115" s="136"/>
      <c r="AX115" s="136"/>
      <c r="AY115" s="136"/>
      <c r="AZ115" s="136"/>
      <c r="BA115" s="136"/>
      <c r="BB115" s="136" t="s">
        <v>341</v>
      </c>
      <c r="BC115" s="136" t="s">
        <v>342</v>
      </c>
      <c r="BD115" s="136"/>
      <c r="BE115" s="137">
        <v>0</v>
      </c>
      <c r="BF115" s="136" t="s">
        <v>867</v>
      </c>
      <c r="BG115" s="136" t="s">
        <v>2017</v>
      </c>
      <c r="BH115" s="132" t="s">
        <v>2123</v>
      </c>
      <c r="BI115" s="127" t="s">
        <v>100</v>
      </c>
      <c r="BJ115" s="132">
        <v>46150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48" t="s">
        <v>2203</v>
      </c>
    </row>
    <row r="116" spans="1:69" ht="23" hidden="1" x14ac:dyDescent="0.35">
      <c r="A116" s="131">
        <v>134</v>
      </c>
      <c r="B116" s="136" t="s">
        <v>253</v>
      </c>
      <c r="C116" s="136" t="s">
        <v>265</v>
      </c>
      <c r="D116" s="136" t="s">
        <v>258</v>
      </c>
      <c r="E116" s="136" t="s">
        <v>259</v>
      </c>
      <c r="F116" s="136" t="s">
        <v>259</v>
      </c>
      <c r="G116" s="136" t="s">
        <v>261</v>
      </c>
      <c r="H116" s="136" t="s">
        <v>266</v>
      </c>
      <c r="I116" s="136">
        <v>35544</v>
      </c>
      <c r="J116" s="136" t="s">
        <v>833</v>
      </c>
      <c r="K116" s="136">
        <v>35544</v>
      </c>
      <c r="L116" s="136" t="s">
        <v>268</v>
      </c>
      <c r="M116" s="136" t="s">
        <v>269</v>
      </c>
      <c r="N116" s="136">
        <v>53223</v>
      </c>
      <c r="O116" s="136" t="s">
        <v>834</v>
      </c>
      <c r="P116" s="136">
        <v>78213</v>
      </c>
      <c r="Q116" s="136" t="s">
        <v>835</v>
      </c>
      <c r="R116" s="136" t="s">
        <v>272</v>
      </c>
      <c r="S116" s="136" t="s">
        <v>869</v>
      </c>
      <c r="T116" s="136" t="s">
        <v>869</v>
      </c>
      <c r="U116" s="136" t="s">
        <v>274</v>
      </c>
      <c r="V116" s="136" t="s">
        <v>275</v>
      </c>
      <c r="W116" s="136">
        <v>0</v>
      </c>
      <c r="X116" s="136" t="s">
        <v>276</v>
      </c>
      <c r="Y116" s="136">
        <v>21096147</v>
      </c>
      <c r="Z116" s="136" t="s">
        <v>870</v>
      </c>
      <c r="AA116" s="136" t="s">
        <v>1440</v>
      </c>
      <c r="AB116" s="137">
        <v>31116</v>
      </c>
      <c r="AC116" s="136" t="s">
        <v>1348</v>
      </c>
      <c r="AD116" s="136">
        <v>24</v>
      </c>
      <c r="AE116" s="136" t="s">
        <v>362</v>
      </c>
      <c r="AF116" s="136" t="s">
        <v>1437</v>
      </c>
      <c r="AG116" s="136" t="s">
        <v>1441</v>
      </c>
      <c r="AH116" s="136" t="s">
        <v>339</v>
      </c>
      <c r="AI116" s="136" t="s">
        <v>1440</v>
      </c>
      <c r="AJ116" s="137">
        <v>1650</v>
      </c>
      <c r="AK116" s="137">
        <v>1650</v>
      </c>
      <c r="AL116" s="136" t="s">
        <v>340</v>
      </c>
      <c r="AM116" s="137">
        <v>23654.98</v>
      </c>
      <c r="AN116" s="137">
        <v>3171.06</v>
      </c>
      <c r="AO116" s="137">
        <v>26826.04</v>
      </c>
      <c r="AP116" s="137">
        <v>9286.48</v>
      </c>
      <c r="AQ116" s="137">
        <v>373.7</v>
      </c>
      <c r="AR116" s="137">
        <v>9660.18</v>
      </c>
      <c r="AS116" s="137">
        <v>8134.02</v>
      </c>
      <c r="AT116" s="137">
        <v>373.7</v>
      </c>
      <c r="AU116" s="137">
        <v>8507.7199999999993</v>
      </c>
      <c r="AV116" s="136">
        <v>57</v>
      </c>
      <c r="AW116" s="136"/>
      <c r="AX116" s="136"/>
      <c r="AY116" s="136"/>
      <c r="AZ116" s="136"/>
      <c r="BA116" s="136"/>
      <c r="BB116" s="136" t="s">
        <v>341</v>
      </c>
      <c r="BC116" s="136" t="s">
        <v>342</v>
      </c>
      <c r="BD116" s="136"/>
      <c r="BE116" s="137">
        <v>0</v>
      </c>
      <c r="BF116" s="136" t="s">
        <v>869</v>
      </c>
      <c r="BG116" s="136" t="s">
        <v>2018</v>
      </c>
      <c r="BH116" s="132" t="s">
        <v>2123</v>
      </c>
      <c r="BI116" s="127" t="s">
        <v>100</v>
      </c>
      <c r="BJ116" s="132">
        <v>46150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48" t="s">
        <v>2203</v>
      </c>
    </row>
    <row r="117" spans="1:69" ht="23" hidden="1" x14ac:dyDescent="0.35">
      <c r="A117" s="131">
        <v>135</v>
      </c>
      <c r="B117" s="136" t="s">
        <v>253</v>
      </c>
      <c r="C117" s="136" t="s">
        <v>265</v>
      </c>
      <c r="D117" s="136" t="s">
        <v>258</v>
      </c>
      <c r="E117" s="136" t="s">
        <v>259</v>
      </c>
      <c r="F117" s="136" t="s">
        <v>259</v>
      </c>
      <c r="G117" s="136" t="s">
        <v>261</v>
      </c>
      <c r="H117" s="136" t="s">
        <v>266</v>
      </c>
      <c r="I117" s="136">
        <v>35621</v>
      </c>
      <c r="J117" s="136" t="s">
        <v>703</v>
      </c>
      <c r="K117" s="136">
        <v>35621</v>
      </c>
      <c r="L117" s="136" t="s">
        <v>268</v>
      </c>
      <c r="M117" s="136" t="s">
        <v>269</v>
      </c>
      <c r="N117" s="136">
        <v>53321</v>
      </c>
      <c r="O117" s="136" t="s">
        <v>703</v>
      </c>
      <c r="P117" s="136">
        <v>78161</v>
      </c>
      <c r="Q117" s="136" t="s">
        <v>766</v>
      </c>
      <c r="R117" s="136" t="s">
        <v>272</v>
      </c>
      <c r="S117" s="136" t="s">
        <v>871</v>
      </c>
      <c r="T117" s="136" t="s">
        <v>871</v>
      </c>
      <c r="U117" s="136" t="s">
        <v>274</v>
      </c>
      <c r="V117" s="136" t="s">
        <v>275</v>
      </c>
      <c r="W117" s="136">
        <v>0</v>
      </c>
      <c r="X117" s="136" t="s">
        <v>276</v>
      </c>
      <c r="Y117" s="136">
        <v>21147246</v>
      </c>
      <c r="Z117" s="136" t="s">
        <v>872</v>
      </c>
      <c r="AA117" s="136" t="s">
        <v>1400</v>
      </c>
      <c r="AB117" s="137">
        <v>31116</v>
      </c>
      <c r="AC117" s="136" t="s">
        <v>1348</v>
      </c>
      <c r="AD117" s="136">
        <v>24</v>
      </c>
      <c r="AE117" s="136" t="s">
        <v>362</v>
      </c>
      <c r="AF117" s="136" t="s">
        <v>1442</v>
      </c>
      <c r="AG117" s="136" t="s">
        <v>1401</v>
      </c>
      <c r="AH117" s="136" t="s">
        <v>339</v>
      </c>
      <c r="AI117" s="136" t="s">
        <v>1400</v>
      </c>
      <c r="AJ117" s="137">
        <v>1650</v>
      </c>
      <c r="AK117" s="137">
        <v>1650</v>
      </c>
      <c r="AL117" s="136" t="s">
        <v>340</v>
      </c>
      <c r="AM117" s="137">
        <v>3884</v>
      </c>
      <c r="AN117" s="137">
        <v>315.27999999999997</v>
      </c>
      <c r="AO117" s="137">
        <v>4199.28</v>
      </c>
      <c r="AP117" s="137">
        <v>27524</v>
      </c>
      <c r="AQ117" s="137">
        <v>4032.72</v>
      </c>
      <c r="AR117" s="137">
        <v>31556.720000000001</v>
      </c>
      <c r="AS117" s="137">
        <v>27232</v>
      </c>
      <c r="AT117" s="137">
        <v>4032.72</v>
      </c>
      <c r="AU117" s="137">
        <v>31264.720000000001</v>
      </c>
      <c r="AV117" s="136">
        <v>57</v>
      </c>
      <c r="AW117" s="136"/>
      <c r="AX117" s="136"/>
      <c r="AY117" s="136"/>
      <c r="AZ117" s="136"/>
      <c r="BA117" s="136"/>
      <c r="BB117" s="136" t="s">
        <v>341</v>
      </c>
      <c r="BC117" s="136" t="s">
        <v>342</v>
      </c>
      <c r="BD117" s="136"/>
      <c r="BE117" s="137">
        <v>0</v>
      </c>
      <c r="BF117" s="136" t="s">
        <v>871</v>
      </c>
      <c r="BG117" s="136" t="s">
        <v>2019</v>
      </c>
      <c r="BH117" s="132" t="s">
        <v>2123</v>
      </c>
      <c r="BI117" s="127" t="s">
        <v>100</v>
      </c>
      <c r="BJ117" s="132">
        <v>46150</v>
      </c>
      <c r="BK117" s="94" t="s">
        <v>104</v>
      </c>
      <c r="BL117" s="95" t="s">
        <v>109</v>
      </c>
      <c r="BM117" s="96" t="s">
        <v>181</v>
      </c>
      <c r="BN117" s="94" t="s">
        <v>223</v>
      </c>
      <c r="BO117" s="94"/>
      <c r="BP117" s="42"/>
      <c r="BQ117" s="148" t="s">
        <v>2204</v>
      </c>
    </row>
    <row r="118" spans="1:69" ht="23" hidden="1" x14ac:dyDescent="0.35">
      <c r="A118" s="131">
        <v>136</v>
      </c>
      <c r="B118" s="136" t="s">
        <v>253</v>
      </c>
      <c r="C118" s="136" t="s">
        <v>265</v>
      </c>
      <c r="D118" s="136" t="s">
        <v>258</v>
      </c>
      <c r="E118" s="136" t="s">
        <v>259</v>
      </c>
      <c r="F118" s="136" t="s">
        <v>259</v>
      </c>
      <c r="G118" s="136" t="s">
        <v>261</v>
      </c>
      <c r="H118" s="136" t="s">
        <v>266</v>
      </c>
      <c r="I118" s="136">
        <v>35621</v>
      </c>
      <c r="J118" s="136" t="s">
        <v>703</v>
      </c>
      <c r="K118" s="136">
        <v>35621</v>
      </c>
      <c r="L118" s="136" t="s">
        <v>268</v>
      </c>
      <c r="M118" s="136" t="s">
        <v>269</v>
      </c>
      <c r="N118" s="136">
        <v>53361</v>
      </c>
      <c r="O118" s="136" t="s">
        <v>794</v>
      </c>
      <c r="P118" s="136">
        <v>78222</v>
      </c>
      <c r="Q118" s="136" t="s">
        <v>795</v>
      </c>
      <c r="R118" s="136" t="s">
        <v>272</v>
      </c>
      <c r="S118" s="136" t="s">
        <v>873</v>
      </c>
      <c r="T118" s="136" t="s">
        <v>873</v>
      </c>
      <c r="U118" s="136" t="s">
        <v>274</v>
      </c>
      <c r="V118" s="136" t="s">
        <v>275</v>
      </c>
      <c r="W118" s="136">
        <v>0</v>
      </c>
      <c r="X118" s="136" t="s">
        <v>276</v>
      </c>
      <c r="Y118" s="136">
        <v>21154304</v>
      </c>
      <c r="Z118" s="136" t="s">
        <v>280</v>
      </c>
      <c r="AA118" s="136" t="s">
        <v>1400</v>
      </c>
      <c r="AB118" s="137">
        <v>31116</v>
      </c>
      <c r="AC118" s="136" t="s">
        <v>1348</v>
      </c>
      <c r="AD118" s="136">
        <v>24</v>
      </c>
      <c r="AE118" s="136" t="s">
        <v>362</v>
      </c>
      <c r="AF118" s="136" t="s">
        <v>1442</v>
      </c>
      <c r="AG118" s="136" t="s">
        <v>1401</v>
      </c>
      <c r="AH118" s="136" t="s">
        <v>339</v>
      </c>
      <c r="AI118" s="136" t="s">
        <v>1400</v>
      </c>
      <c r="AJ118" s="137">
        <v>1650</v>
      </c>
      <c r="AK118" s="137">
        <v>1650</v>
      </c>
      <c r="AL118" s="136" t="s">
        <v>340</v>
      </c>
      <c r="AM118" s="137">
        <v>7069.76</v>
      </c>
      <c r="AN118" s="137">
        <v>236.46</v>
      </c>
      <c r="AO118" s="137">
        <v>7306.22</v>
      </c>
      <c r="AP118" s="137">
        <v>27549.48</v>
      </c>
      <c r="AQ118" s="137">
        <v>4765.4799999999996</v>
      </c>
      <c r="AR118" s="137">
        <v>32314.959999999999</v>
      </c>
      <c r="AS118" s="137">
        <v>25608.240000000002</v>
      </c>
      <c r="AT118" s="137">
        <v>4765.4799999999996</v>
      </c>
      <c r="AU118" s="137">
        <v>30373.72</v>
      </c>
      <c r="AV118" s="136">
        <v>56</v>
      </c>
      <c r="AW118" s="136"/>
      <c r="AX118" s="136"/>
      <c r="AY118" s="136"/>
      <c r="AZ118" s="136"/>
      <c r="BA118" s="136"/>
      <c r="BB118" s="136" t="s">
        <v>341</v>
      </c>
      <c r="BC118" s="136" t="s">
        <v>342</v>
      </c>
      <c r="BD118" s="136"/>
      <c r="BE118" s="137">
        <v>0</v>
      </c>
      <c r="BF118" s="136" t="s">
        <v>873</v>
      </c>
      <c r="BG118" s="136" t="s">
        <v>2020</v>
      </c>
      <c r="BH118" s="132" t="s">
        <v>2123</v>
      </c>
      <c r="BI118" s="127" t="s">
        <v>100</v>
      </c>
      <c r="BJ118" s="132">
        <v>46150</v>
      </c>
      <c r="BK118" s="94" t="s">
        <v>104</v>
      </c>
      <c r="BL118" s="95" t="s">
        <v>109</v>
      </c>
      <c r="BM118" s="96" t="s">
        <v>181</v>
      </c>
      <c r="BN118" s="94" t="s">
        <v>223</v>
      </c>
      <c r="BO118" s="94"/>
      <c r="BP118" s="42"/>
      <c r="BQ118" s="148" t="s">
        <v>2204</v>
      </c>
    </row>
    <row r="119" spans="1:69" ht="23" hidden="1" x14ac:dyDescent="0.35">
      <c r="A119" s="131">
        <v>137</v>
      </c>
      <c r="B119" s="136" t="s">
        <v>253</v>
      </c>
      <c r="C119" s="136" t="s">
        <v>265</v>
      </c>
      <c r="D119" s="136" t="s">
        <v>258</v>
      </c>
      <c r="E119" s="136" t="s">
        <v>259</v>
      </c>
      <c r="F119" s="136" t="s">
        <v>259</v>
      </c>
      <c r="G119" s="136" t="s">
        <v>261</v>
      </c>
      <c r="H119" s="136" t="s">
        <v>266</v>
      </c>
      <c r="I119" s="136">
        <v>35621</v>
      </c>
      <c r="J119" s="136" t="s">
        <v>703</v>
      </c>
      <c r="K119" s="136">
        <v>35621</v>
      </c>
      <c r="L119" s="136" t="s">
        <v>268</v>
      </c>
      <c r="M119" s="136" t="s">
        <v>269</v>
      </c>
      <c r="N119" s="136">
        <v>53361</v>
      </c>
      <c r="O119" s="136" t="s">
        <v>794</v>
      </c>
      <c r="P119" s="136">
        <v>78222</v>
      </c>
      <c r="Q119" s="136" t="s">
        <v>795</v>
      </c>
      <c r="R119" s="136" t="s">
        <v>272</v>
      </c>
      <c r="S119" s="136" t="s">
        <v>874</v>
      </c>
      <c r="T119" s="136" t="s">
        <v>874</v>
      </c>
      <c r="U119" s="136" t="s">
        <v>295</v>
      </c>
      <c r="V119" s="136" t="s">
        <v>275</v>
      </c>
      <c r="W119" s="136">
        <v>0</v>
      </c>
      <c r="X119" s="136" t="s">
        <v>276</v>
      </c>
      <c r="Y119" s="136">
        <v>21386828</v>
      </c>
      <c r="Z119" s="136" t="s">
        <v>875</v>
      </c>
      <c r="AA119" s="136" t="s">
        <v>1443</v>
      </c>
      <c r="AB119" s="137">
        <v>31116</v>
      </c>
      <c r="AC119" s="136" t="s">
        <v>1348</v>
      </c>
      <c r="AD119" s="136">
        <v>24</v>
      </c>
      <c r="AE119" s="136" t="s">
        <v>362</v>
      </c>
      <c r="AF119" s="136" t="s">
        <v>1444</v>
      </c>
      <c r="AG119" s="136" t="s">
        <v>1445</v>
      </c>
      <c r="AH119" s="136" t="s">
        <v>339</v>
      </c>
      <c r="AI119" s="136" t="s">
        <v>1443</v>
      </c>
      <c r="AJ119" s="137">
        <v>1650</v>
      </c>
      <c r="AK119" s="137">
        <v>1650</v>
      </c>
      <c r="AL119" s="136" t="s">
        <v>340</v>
      </c>
      <c r="AM119" s="137">
        <v>591</v>
      </c>
      <c r="AN119" s="137">
        <v>284.92</v>
      </c>
      <c r="AO119" s="137">
        <v>875.92</v>
      </c>
      <c r="AP119" s="137">
        <v>31101</v>
      </c>
      <c r="AQ119" s="137">
        <v>5947.08</v>
      </c>
      <c r="AR119" s="137">
        <v>37048.080000000002</v>
      </c>
      <c r="AS119" s="137">
        <v>30525</v>
      </c>
      <c r="AT119" s="137">
        <v>5947.08</v>
      </c>
      <c r="AU119" s="137">
        <v>36472.080000000002</v>
      </c>
      <c r="AV119" s="136">
        <v>57</v>
      </c>
      <c r="AW119" s="136"/>
      <c r="AX119" s="136"/>
      <c r="AY119" s="136"/>
      <c r="AZ119" s="136"/>
      <c r="BA119" s="136"/>
      <c r="BB119" s="136" t="s">
        <v>341</v>
      </c>
      <c r="BC119" s="136" t="s">
        <v>342</v>
      </c>
      <c r="BD119" s="136"/>
      <c r="BE119" s="137">
        <v>0</v>
      </c>
      <c r="BF119" s="136" t="s">
        <v>874</v>
      </c>
      <c r="BG119" s="136" t="s">
        <v>2021</v>
      </c>
      <c r="BH119" s="132" t="s">
        <v>2123</v>
      </c>
      <c r="BI119" s="127" t="s">
        <v>100</v>
      </c>
      <c r="BJ119" s="132">
        <v>46150</v>
      </c>
      <c r="BK119" s="94" t="s">
        <v>104</v>
      </c>
      <c r="BL119" s="95" t="s">
        <v>109</v>
      </c>
      <c r="BM119" s="96" t="s">
        <v>181</v>
      </c>
      <c r="BN119" s="94" t="s">
        <v>223</v>
      </c>
      <c r="BO119" s="94"/>
      <c r="BP119" s="42"/>
      <c r="BQ119" s="148" t="s">
        <v>2204</v>
      </c>
    </row>
    <row r="120" spans="1:69" ht="23" hidden="1" x14ac:dyDescent="0.35">
      <c r="A120" s="131">
        <v>138</v>
      </c>
      <c r="B120" s="136" t="s">
        <v>253</v>
      </c>
      <c r="C120" s="136" t="s">
        <v>265</v>
      </c>
      <c r="D120" s="136" t="s">
        <v>258</v>
      </c>
      <c r="E120" s="136" t="s">
        <v>259</v>
      </c>
      <c r="F120" s="136" t="s">
        <v>259</v>
      </c>
      <c r="G120" s="136" t="s">
        <v>261</v>
      </c>
      <c r="H120" s="136" t="s">
        <v>266</v>
      </c>
      <c r="I120" s="136">
        <v>35542</v>
      </c>
      <c r="J120" s="136" t="s">
        <v>710</v>
      </c>
      <c r="K120" s="136">
        <v>35542</v>
      </c>
      <c r="L120" s="136" t="s">
        <v>268</v>
      </c>
      <c r="M120" s="136" t="s">
        <v>269</v>
      </c>
      <c r="N120" s="136">
        <v>53378</v>
      </c>
      <c r="O120" s="136" t="s">
        <v>876</v>
      </c>
      <c r="P120" s="136">
        <v>78253</v>
      </c>
      <c r="Q120" s="136" t="s">
        <v>877</v>
      </c>
      <c r="R120" s="136" t="s">
        <v>272</v>
      </c>
      <c r="S120" s="136" t="s">
        <v>878</v>
      </c>
      <c r="T120" s="136" t="s">
        <v>878</v>
      </c>
      <c r="U120" s="136" t="s">
        <v>274</v>
      </c>
      <c r="V120" s="136" t="s">
        <v>275</v>
      </c>
      <c r="W120" s="136">
        <v>0</v>
      </c>
      <c r="X120" s="136" t="s">
        <v>276</v>
      </c>
      <c r="Y120" s="136">
        <v>21851594</v>
      </c>
      <c r="Z120" s="136" t="s">
        <v>879</v>
      </c>
      <c r="AA120" s="136" t="s">
        <v>1446</v>
      </c>
      <c r="AB120" s="137">
        <v>41488</v>
      </c>
      <c r="AC120" s="136" t="s">
        <v>1348</v>
      </c>
      <c r="AD120" s="136">
        <v>24</v>
      </c>
      <c r="AE120" s="136" t="s">
        <v>362</v>
      </c>
      <c r="AF120" s="136" t="s">
        <v>1447</v>
      </c>
      <c r="AG120" s="136" t="s">
        <v>1448</v>
      </c>
      <c r="AH120" s="136" t="s">
        <v>339</v>
      </c>
      <c r="AI120" s="136" t="s">
        <v>1446</v>
      </c>
      <c r="AJ120" s="137">
        <v>2150</v>
      </c>
      <c r="AK120" s="137">
        <v>2150</v>
      </c>
      <c r="AL120" s="136" t="s">
        <v>1449</v>
      </c>
      <c r="AM120" s="137">
        <v>39202.51</v>
      </c>
      <c r="AN120" s="137">
        <v>1016.49</v>
      </c>
      <c r="AO120" s="137">
        <v>40219</v>
      </c>
      <c r="AP120" s="137">
        <v>2285.4899999999998</v>
      </c>
      <c r="AQ120" s="137">
        <v>45.51</v>
      </c>
      <c r="AR120" s="137">
        <v>2331</v>
      </c>
      <c r="AS120" s="137">
        <v>2285.4899999999998</v>
      </c>
      <c r="AT120" s="137">
        <v>45.51</v>
      </c>
      <c r="AU120" s="137">
        <v>2331</v>
      </c>
      <c r="AV120" s="136">
        <v>58</v>
      </c>
      <c r="AW120" s="136"/>
      <c r="AX120" s="136"/>
      <c r="AY120" s="136"/>
      <c r="AZ120" s="136"/>
      <c r="BA120" s="136"/>
      <c r="BB120" s="136" t="s">
        <v>341</v>
      </c>
      <c r="BC120" s="136" t="s">
        <v>342</v>
      </c>
      <c r="BD120" s="136"/>
      <c r="BE120" s="137">
        <v>0</v>
      </c>
      <c r="BF120" s="136" t="s">
        <v>878</v>
      </c>
      <c r="BG120" s="136" t="s">
        <v>2022</v>
      </c>
      <c r="BH120" s="132" t="s">
        <v>2123</v>
      </c>
      <c r="BI120" s="127" t="s">
        <v>100</v>
      </c>
      <c r="BJ120" s="132">
        <v>46150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48" t="s">
        <v>2204</v>
      </c>
    </row>
    <row r="121" spans="1:69" ht="23" hidden="1" x14ac:dyDescent="0.35">
      <c r="A121" s="131">
        <v>139</v>
      </c>
      <c r="B121" s="136" t="s">
        <v>253</v>
      </c>
      <c r="C121" s="136" t="s">
        <v>265</v>
      </c>
      <c r="D121" s="136" t="s">
        <v>258</v>
      </c>
      <c r="E121" s="136" t="s">
        <v>259</v>
      </c>
      <c r="F121" s="136" t="s">
        <v>259</v>
      </c>
      <c r="G121" s="136" t="s">
        <v>261</v>
      </c>
      <c r="H121" s="136" t="s">
        <v>266</v>
      </c>
      <c r="I121" s="136">
        <v>35542</v>
      </c>
      <c r="J121" s="136" t="s">
        <v>710</v>
      </c>
      <c r="K121" s="136">
        <v>35542</v>
      </c>
      <c r="L121" s="136" t="s">
        <v>268</v>
      </c>
      <c r="M121" s="136" t="s">
        <v>269</v>
      </c>
      <c r="N121" s="136">
        <v>53378</v>
      </c>
      <c r="O121" s="136" t="s">
        <v>876</v>
      </c>
      <c r="P121" s="136">
        <v>78253</v>
      </c>
      <c r="Q121" s="136" t="s">
        <v>877</v>
      </c>
      <c r="R121" s="136" t="s">
        <v>272</v>
      </c>
      <c r="S121" s="136" t="s">
        <v>880</v>
      </c>
      <c r="T121" s="136" t="s">
        <v>880</v>
      </c>
      <c r="U121" s="136" t="s">
        <v>274</v>
      </c>
      <c r="V121" s="136" t="s">
        <v>275</v>
      </c>
      <c r="W121" s="136">
        <v>0</v>
      </c>
      <c r="X121" s="136" t="s">
        <v>276</v>
      </c>
      <c r="Y121" s="136">
        <v>21935182</v>
      </c>
      <c r="Z121" s="136" t="s">
        <v>881</v>
      </c>
      <c r="AA121" s="136" t="s">
        <v>1446</v>
      </c>
      <c r="AB121" s="137">
        <v>41488</v>
      </c>
      <c r="AC121" s="136" t="s">
        <v>1348</v>
      </c>
      <c r="AD121" s="136">
        <v>24</v>
      </c>
      <c r="AE121" s="136" t="s">
        <v>362</v>
      </c>
      <c r="AF121" s="136" t="s">
        <v>1447</v>
      </c>
      <c r="AG121" s="136" t="s">
        <v>1448</v>
      </c>
      <c r="AH121" s="136" t="s">
        <v>339</v>
      </c>
      <c r="AI121" s="136" t="s">
        <v>1446</v>
      </c>
      <c r="AJ121" s="137">
        <v>2150</v>
      </c>
      <c r="AK121" s="137">
        <v>2150</v>
      </c>
      <c r="AL121" s="136" t="s">
        <v>1449</v>
      </c>
      <c r="AM121" s="137">
        <v>39202.51</v>
      </c>
      <c r="AN121" s="137">
        <v>1016.49</v>
      </c>
      <c r="AO121" s="137">
        <v>40219</v>
      </c>
      <c r="AP121" s="137">
        <v>2285.4899999999998</v>
      </c>
      <c r="AQ121" s="137">
        <v>45.51</v>
      </c>
      <c r="AR121" s="137">
        <v>2331</v>
      </c>
      <c r="AS121" s="137">
        <v>2285.4899999999998</v>
      </c>
      <c r="AT121" s="137">
        <v>45.51</v>
      </c>
      <c r="AU121" s="137">
        <v>2331</v>
      </c>
      <c r="AV121" s="136">
        <v>58</v>
      </c>
      <c r="AW121" s="136"/>
      <c r="AX121" s="136"/>
      <c r="AY121" s="136"/>
      <c r="AZ121" s="136"/>
      <c r="BA121" s="136"/>
      <c r="BB121" s="136" t="s">
        <v>341</v>
      </c>
      <c r="BC121" s="136" t="s">
        <v>342</v>
      </c>
      <c r="BD121" s="136"/>
      <c r="BE121" s="137">
        <v>0</v>
      </c>
      <c r="BF121" s="136" t="s">
        <v>880</v>
      </c>
      <c r="BG121" s="136" t="s">
        <v>2023</v>
      </c>
      <c r="BH121" s="132" t="s">
        <v>2123</v>
      </c>
      <c r="BI121" s="127" t="s">
        <v>100</v>
      </c>
      <c r="BJ121" s="132">
        <v>46150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48" t="s">
        <v>2204</v>
      </c>
    </row>
    <row r="122" spans="1:69" ht="23" hidden="1" x14ac:dyDescent="0.35">
      <c r="A122" s="131">
        <v>140</v>
      </c>
      <c r="B122" s="136" t="s">
        <v>253</v>
      </c>
      <c r="C122" s="136" t="s">
        <v>265</v>
      </c>
      <c r="D122" s="136" t="s">
        <v>258</v>
      </c>
      <c r="E122" s="136" t="s">
        <v>259</v>
      </c>
      <c r="F122" s="136" t="s">
        <v>259</v>
      </c>
      <c r="G122" s="136" t="s">
        <v>261</v>
      </c>
      <c r="H122" s="136" t="s">
        <v>266</v>
      </c>
      <c r="I122" s="136">
        <v>35499</v>
      </c>
      <c r="J122" s="136" t="s">
        <v>706</v>
      </c>
      <c r="K122" s="136">
        <v>35499</v>
      </c>
      <c r="L122" s="136" t="s">
        <v>268</v>
      </c>
      <c r="M122" s="136" t="s">
        <v>269</v>
      </c>
      <c r="N122" s="136">
        <v>53280</v>
      </c>
      <c r="O122" s="136" t="s">
        <v>706</v>
      </c>
      <c r="P122" s="136">
        <v>78160</v>
      </c>
      <c r="Q122" s="136" t="s">
        <v>748</v>
      </c>
      <c r="R122" s="136" t="s">
        <v>272</v>
      </c>
      <c r="S122" s="136" t="s">
        <v>882</v>
      </c>
      <c r="T122" s="136" t="s">
        <v>882</v>
      </c>
      <c r="U122" s="136" t="s">
        <v>295</v>
      </c>
      <c r="V122" s="136" t="s">
        <v>572</v>
      </c>
      <c r="W122" s="136">
        <v>0</v>
      </c>
      <c r="X122" s="136" t="s">
        <v>883</v>
      </c>
      <c r="Y122" s="136">
        <v>22305926</v>
      </c>
      <c r="Z122" s="136" t="s">
        <v>884</v>
      </c>
      <c r="AA122" s="136" t="s">
        <v>1446</v>
      </c>
      <c r="AB122" s="137">
        <v>41488</v>
      </c>
      <c r="AC122" s="136" t="s">
        <v>594</v>
      </c>
      <c r="AD122" s="136">
        <v>24</v>
      </c>
      <c r="AE122" s="136" t="s">
        <v>362</v>
      </c>
      <c r="AF122" s="136" t="s">
        <v>1447</v>
      </c>
      <c r="AG122" s="136" t="s">
        <v>1448</v>
      </c>
      <c r="AH122" s="136" t="s">
        <v>339</v>
      </c>
      <c r="AI122" s="136" t="s">
        <v>1446</v>
      </c>
      <c r="AJ122" s="137">
        <v>2150</v>
      </c>
      <c r="AK122" s="137">
        <v>2150</v>
      </c>
      <c r="AL122" s="136" t="s">
        <v>1450</v>
      </c>
      <c r="AM122" s="137">
        <v>11413</v>
      </c>
      <c r="AN122" s="137">
        <v>0</v>
      </c>
      <c r="AO122" s="137">
        <v>11413</v>
      </c>
      <c r="AP122" s="137">
        <v>31388.398499999999</v>
      </c>
      <c r="AQ122" s="137">
        <v>4645</v>
      </c>
      <c r="AR122" s="137">
        <v>36033.398500000003</v>
      </c>
      <c r="AS122" s="137">
        <v>30864</v>
      </c>
      <c r="AT122" s="137">
        <v>4645</v>
      </c>
      <c r="AU122" s="137">
        <v>35509</v>
      </c>
      <c r="AV122" s="136">
        <v>56</v>
      </c>
      <c r="AW122" s="136"/>
      <c r="AX122" s="136"/>
      <c r="AY122" s="136"/>
      <c r="AZ122" s="136"/>
      <c r="BA122" s="136"/>
      <c r="BB122" s="136" t="s">
        <v>341</v>
      </c>
      <c r="BC122" s="136" t="s">
        <v>342</v>
      </c>
      <c r="BD122" s="136"/>
      <c r="BE122" s="137">
        <v>0</v>
      </c>
      <c r="BF122" s="136" t="s">
        <v>882</v>
      </c>
      <c r="BG122" s="136" t="s">
        <v>2024</v>
      </c>
      <c r="BH122" s="132" t="s">
        <v>2123</v>
      </c>
      <c r="BI122" s="127" t="s">
        <v>100</v>
      </c>
      <c r="BJ122" s="132">
        <v>46150</v>
      </c>
      <c r="BK122" s="128" t="s">
        <v>142</v>
      </c>
      <c r="BL122" s="127" t="s">
        <v>190</v>
      </c>
      <c r="BM122" s="129" t="s">
        <v>181</v>
      </c>
      <c r="BN122" s="128" t="s">
        <v>223</v>
      </c>
      <c r="BO122" s="94"/>
      <c r="BP122" s="42"/>
      <c r="BQ122" s="148" t="s">
        <v>2203</v>
      </c>
    </row>
    <row r="123" spans="1:69" ht="23" hidden="1" x14ac:dyDescent="0.35">
      <c r="A123" s="131">
        <v>141</v>
      </c>
      <c r="B123" s="136" t="s">
        <v>253</v>
      </c>
      <c r="C123" s="136" t="s">
        <v>265</v>
      </c>
      <c r="D123" s="136" t="s">
        <v>258</v>
      </c>
      <c r="E123" s="136" t="s">
        <v>259</v>
      </c>
      <c r="F123" s="136" t="s">
        <v>259</v>
      </c>
      <c r="G123" s="136" t="s">
        <v>261</v>
      </c>
      <c r="H123" s="136" t="s">
        <v>266</v>
      </c>
      <c r="I123" s="136">
        <v>35530</v>
      </c>
      <c r="J123" s="136" t="s">
        <v>717</v>
      </c>
      <c r="K123" s="136">
        <v>35530</v>
      </c>
      <c r="L123" s="136" t="s">
        <v>268</v>
      </c>
      <c r="M123" s="136" t="s">
        <v>269</v>
      </c>
      <c r="N123" s="136">
        <v>53198</v>
      </c>
      <c r="O123" s="136" t="s">
        <v>717</v>
      </c>
      <c r="P123" s="136">
        <v>77982</v>
      </c>
      <c r="Q123" s="136" t="s">
        <v>722</v>
      </c>
      <c r="R123" s="136" t="s">
        <v>293</v>
      </c>
      <c r="S123" s="136" t="s">
        <v>885</v>
      </c>
      <c r="T123" s="136" t="s">
        <v>885</v>
      </c>
      <c r="U123" s="136" t="s">
        <v>295</v>
      </c>
      <c r="V123" s="136" t="s">
        <v>275</v>
      </c>
      <c r="W123" s="136">
        <v>0</v>
      </c>
      <c r="X123" s="136" t="s">
        <v>720</v>
      </c>
      <c r="Y123" s="136">
        <v>22516388</v>
      </c>
      <c r="Z123" s="136" t="s">
        <v>886</v>
      </c>
      <c r="AA123" s="136" t="s">
        <v>1451</v>
      </c>
      <c r="AB123" s="137">
        <v>51860</v>
      </c>
      <c r="AC123" s="136" t="s">
        <v>1348</v>
      </c>
      <c r="AD123" s="136">
        <v>24</v>
      </c>
      <c r="AE123" s="136" t="s">
        <v>336</v>
      </c>
      <c r="AF123" s="136" t="s">
        <v>1351</v>
      </c>
      <c r="AG123" s="136" t="s">
        <v>1452</v>
      </c>
      <c r="AH123" s="136" t="s">
        <v>339</v>
      </c>
      <c r="AI123" s="136" t="s">
        <v>1451</v>
      </c>
      <c r="AJ123" s="137">
        <v>2700</v>
      </c>
      <c r="AK123" s="137">
        <v>2700</v>
      </c>
      <c r="AL123" s="136" t="s">
        <v>1453</v>
      </c>
      <c r="AM123" s="137">
        <v>51364.79</v>
      </c>
      <c r="AN123" s="137">
        <v>5833.59</v>
      </c>
      <c r="AO123" s="137">
        <v>57198.38</v>
      </c>
      <c r="AP123" s="137">
        <v>1252.83</v>
      </c>
      <c r="AQ123" s="137">
        <v>3.79</v>
      </c>
      <c r="AR123" s="137">
        <v>1256.6199999999999</v>
      </c>
      <c r="AS123" s="137">
        <v>1253.21</v>
      </c>
      <c r="AT123" s="137">
        <v>3.79</v>
      </c>
      <c r="AU123" s="137">
        <v>1257</v>
      </c>
      <c r="AV123" s="136">
        <v>57</v>
      </c>
      <c r="AW123" s="136"/>
      <c r="AX123" s="136"/>
      <c r="AY123" s="136"/>
      <c r="AZ123" s="136"/>
      <c r="BA123" s="136"/>
      <c r="BB123" s="136" t="s">
        <v>341</v>
      </c>
      <c r="BC123" s="136" t="s">
        <v>342</v>
      </c>
      <c r="BD123" s="136" t="s">
        <v>381</v>
      </c>
      <c r="BE123" s="137">
        <v>51860</v>
      </c>
      <c r="BF123" s="136" t="s">
        <v>885</v>
      </c>
      <c r="BG123" s="136" t="s">
        <v>2025</v>
      </c>
      <c r="BH123" s="132" t="s">
        <v>2123</v>
      </c>
      <c r="BI123" s="127" t="s">
        <v>100</v>
      </c>
      <c r="BJ123" s="132">
        <v>46150</v>
      </c>
      <c r="BK123" s="128" t="s">
        <v>142</v>
      </c>
      <c r="BL123" s="127" t="s">
        <v>190</v>
      </c>
      <c r="BM123" s="129" t="s">
        <v>181</v>
      </c>
      <c r="BN123" s="128" t="s">
        <v>223</v>
      </c>
      <c r="BO123" s="94"/>
      <c r="BP123" s="42"/>
      <c r="BQ123" s="148" t="s">
        <v>2203</v>
      </c>
    </row>
    <row r="124" spans="1:69" ht="23" hidden="1" x14ac:dyDescent="0.35">
      <c r="A124" s="131">
        <v>142</v>
      </c>
      <c r="B124" s="136" t="s">
        <v>253</v>
      </c>
      <c r="C124" s="136" t="s">
        <v>265</v>
      </c>
      <c r="D124" s="136" t="s">
        <v>258</v>
      </c>
      <c r="E124" s="136" t="s">
        <v>259</v>
      </c>
      <c r="F124" s="136" t="s">
        <v>259</v>
      </c>
      <c r="G124" s="136" t="s">
        <v>261</v>
      </c>
      <c r="H124" s="136" t="s">
        <v>266</v>
      </c>
      <c r="I124" s="136">
        <v>35530</v>
      </c>
      <c r="J124" s="136" t="s">
        <v>717</v>
      </c>
      <c r="K124" s="136">
        <v>35530</v>
      </c>
      <c r="L124" s="136" t="s">
        <v>268</v>
      </c>
      <c r="M124" s="136" t="s">
        <v>269</v>
      </c>
      <c r="N124" s="136">
        <v>53198</v>
      </c>
      <c r="O124" s="136" t="s">
        <v>717</v>
      </c>
      <c r="P124" s="136">
        <v>687871</v>
      </c>
      <c r="Q124" s="136" t="s">
        <v>718</v>
      </c>
      <c r="R124" s="136" t="s">
        <v>293</v>
      </c>
      <c r="S124" s="136" t="s">
        <v>887</v>
      </c>
      <c r="T124" s="136" t="s">
        <v>887</v>
      </c>
      <c r="U124" s="136" t="s">
        <v>274</v>
      </c>
      <c r="V124" s="136" t="s">
        <v>275</v>
      </c>
      <c r="W124" s="136">
        <v>0</v>
      </c>
      <c r="X124" s="136" t="s">
        <v>764</v>
      </c>
      <c r="Y124" s="136">
        <v>22535422</v>
      </c>
      <c r="Z124" s="136" t="s">
        <v>888</v>
      </c>
      <c r="AA124" s="136" t="s">
        <v>1451</v>
      </c>
      <c r="AB124" s="137">
        <v>51860</v>
      </c>
      <c r="AC124" s="136" t="s">
        <v>1348</v>
      </c>
      <c r="AD124" s="136">
        <v>24</v>
      </c>
      <c r="AE124" s="136" t="s">
        <v>392</v>
      </c>
      <c r="AF124" s="136" t="s">
        <v>371</v>
      </c>
      <c r="AG124" s="136" t="s">
        <v>1452</v>
      </c>
      <c r="AH124" s="136" t="s">
        <v>339</v>
      </c>
      <c r="AI124" s="136" t="s">
        <v>1451</v>
      </c>
      <c r="AJ124" s="137">
        <v>2700</v>
      </c>
      <c r="AK124" s="137">
        <v>2700</v>
      </c>
      <c r="AL124" s="136" t="s">
        <v>617</v>
      </c>
      <c r="AM124" s="137">
        <v>17789.11</v>
      </c>
      <c r="AN124" s="137">
        <v>1207.92</v>
      </c>
      <c r="AO124" s="137">
        <v>18997.03</v>
      </c>
      <c r="AP124" s="137">
        <v>34828.51</v>
      </c>
      <c r="AQ124" s="137">
        <v>4418.3599999999997</v>
      </c>
      <c r="AR124" s="137">
        <v>39246.870000000003</v>
      </c>
      <c r="AS124" s="137">
        <v>34828.89</v>
      </c>
      <c r="AT124" s="137">
        <v>4418.3599999999997</v>
      </c>
      <c r="AU124" s="137">
        <v>39247.25</v>
      </c>
      <c r="AV124" s="136">
        <v>57</v>
      </c>
      <c r="AW124" s="136"/>
      <c r="AX124" s="136"/>
      <c r="AY124" s="136"/>
      <c r="AZ124" s="136"/>
      <c r="BA124" s="136"/>
      <c r="BB124" s="136" t="s">
        <v>341</v>
      </c>
      <c r="BC124" s="136" t="s">
        <v>342</v>
      </c>
      <c r="BD124" s="136" t="s">
        <v>343</v>
      </c>
      <c r="BE124" s="137">
        <v>51860</v>
      </c>
      <c r="BF124" s="136" t="s">
        <v>887</v>
      </c>
      <c r="BG124" s="136" t="s">
        <v>2026</v>
      </c>
      <c r="BH124" s="132" t="s">
        <v>2123</v>
      </c>
      <c r="BI124" s="127" t="s">
        <v>100</v>
      </c>
      <c r="BJ124" s="132">
        <v>46150</v>
      </c>
      <c r="BK124" s="128" t="s">
        <v>142</v>
      </c>
      <c r="BL124" s="127" t="s">
        <v>190</v>
      </c>
      <c r="BM124" s="129" t="s">
        <v>181</v>
      </c>
      <c r="BN124" s="128" t="s">
        <v>223</v>
      </c>
      <c r="BO124" s="94"/>
      <c r="BP124" s="42"/>
      <c r="BQ124" s="148" t="s">
        <v>2203</v>
      </c>
    </row>
    <row r="125" spans="1:69" ht="23" hidden="1" x14ac:dyDescent="0.35">
      <c r="A125" s="131">
        <v>143</v>
      </c>
      <c r="B125" s="136" t="s">
        <v>253</v>
      </c>
      <c r="C125" s="136" t="s">
        <v>265</v>
      </c>
      <c r="D125" s="136" t="s">
        <v>258</v>
      </c>
      <c r="E125" s="136" t="s">
        <v>259</v>
      </c>
      <c r="F125" s="136" t="s">
        <v>259</v>
      </c>
      <c r="G125" s="136" t="s">
        <v>261</v>
      </c>
      <c r="H125" s="136" t="s">
        <v>266</v>
      </c>
      <c r="I125" s="136">
        <v>35499</v>
      </c>
      <c r="J125" s="136" t="s">
        <v>706</v>
      </c>
      <c r="K125" s="136">
        <v>35499</v>
      </c>
      <c r="L125" s="136" t="s">
        <v>268</v>
      </c>
      <c r="M125" s="136" t="s">
        <v>269</v>
      </c>
      <c r="N125" s="136">
        <v>53341</v>
      </c>
      <c r="O125" s="136" t="s">
        <v>799</v>
      </c>
      <c r="P125" s="136">
        <v>690974</v>
      </c>
      <c r="Q125" s="136" t="s">
        <v>800</v>
      </c>
      <c r="R125" s="136" t="s">
        <v>293</v>
      </c>
      <c r="S125" s="136" t="s">
        <v>889</v>
      </c>
      <c r="T125" s="136" t="s">
        <v>889</v>
      </c>
      <c r="U125" s="136" t="s">
        <v>274</v>
      </c>
      <c r="V125" s="136" t="s">
        <v>275</v>
      </c>
      <c r="W125" s="136">
        <v>0</v>
      </c>
      <c r="X125" s="136" t="s">
        <v>276</v>
      </c>
      <c r="Y125" s="136">
        <v>23131743</v>
      </c>
      <c r="Z125" s="136" t="s">
        <v>890</v>
      </c>
      <c r="AA125" s="136" t="s">
        <v>1454</v>
      </c>
      <c r="AB125" s="137">
        <v>51860</v>
      </c>
      <c r="AC125" s="136" t="s">
        <v>594</v>
      </c>
      <c r="AD125" s="136">
        <v>24</v>
      </c>
      <c r="AE125" s="136" t="s">
        <v>336</v>
      </c>
      <c r="AF125" s="136" t="s">
        <v>1455</v>
      </c>
      <c r="AG125" s="136" t="s">
        <v>1456</v>
      </c>
      <c r="AH125" s="136" t="s">
        <v>339</v>
      </c>
      <c r="AI125" s="136" t="s">
        <v>1454</v>
      </c>
      <c r="AJ125" s="137">
        <v>2700</v>
      </c>
      <c r="AK125" s="137">
        <v>2700</v>
      </c>
      <c r="AL125" s="136" t="s">
        <v>1457</v>
      </c>
      <c r="AM125" s="137">
        <v>30806.83</v>
      </c>
      <c r="AN125" s="137">
        <v>1288.17</v>
      </c>
      <c r="AO125" s="137">
        <v>32095</v>
      </c>
      <c r="AP125" s="137">
        <v>21053.17</v>
      </c>
      <c r="AQ125" s="137">
        <v>1610.83</v>
      </c>
      <c r="AR125" s="137">
        <v>22664</v>
      </c>
      <c r="AS125" s="137">
        <v>21053.17</v>
      </c>
      <c r="AT125" s="137">
        <v>1610.83</v>
      </c>
      <c r="AU125" s="137">
        <v>22664</v>
      </c>
      <c r="AV125" s="136">
        <v>58</v>
      </c>
      <c r="AW125" s="136"/>
      <c r="AX125" s="136"/>
      <c r="AY125" s="136"/>
      <c r="AZ125" s="136"/>
      <c r="BA125" s="136"/>
      <c r="BB125" s="136" t="s">
        <v>341</v>
      </c>
      <c r="BC125" s="136" t="s">
        <v>342</v>
      </c>
      <c r="BD125" s="136" t="s">
        <v>343</v>
      </c>
      <c r="BE125" s="137">
        <v>51860</v>
      </c>
      <c r="BF125" s="136" t="s">
        <v>889</v>
      </c>
      <c r="BG125" s="136" t="s">
        <v>2027</v>
      </c>
      <c r="BH125" s="132" t="s">
        <v>2123</v>
      </c>
      <c r="BI125" s="127" t="s">
        <v>100</v>
      </c>
      <c r="BJ125" s="132">
        <v>46150</v>
      </c>
      <c r="BK125" s="128" t="s">
        <v>142</v>
      </c>
      <c r="BL125" s="127" t="s">
        <v>190</v>
      </c>
      <c r="BM125" s="129" t="s">
        <v>181</v>
      </c>
      <c r="BN125" s="128" t="s">
        <v>223</v>
      </c>
      <c r="BO125" s="94"/>
      <c r="BP125" s="42"/>
      <c r="BQ125" s="148" t="s">
        <v>2203</v>
      </c>
    </row>
    <row r="126" spans="1:69" ht="23" hidden="1" x14ac:dyDescent="0.35">
      <c r="A126" s="131">
        <v>144</v>
      </c>
      <c r="B126" s="136" t="s">
        <v>253</v>
      </c>
      <c r="C126" s="136" t="s">
        <v>265</v>
      </c>
      <c r="D126" s="136" t="s">
        <v>258</v>
      </c>
      <c r="E126" s="136" t="s">
        <v>259</v>
      </c>
      <c r="F126" s="136" t="s">
        <v>259</v>
      </c>
      <c r="G126" s="136" t="s">
        <v>261</v>
      </c>
      <c r="H126" s="136" t="s">
        <v>266</v>
      </c>
      <c r="I126" s="136">
        <v>35499</v>
      </c>
      <c r="J126" s="136" t="s">
        <v>706</v>
      </c>
      <c r="K126" s="136">
        <v>35499</v>
      </c>
      <c r="L126" s="136" t="s">
        <v>268</v>
      </c>
      <c r="M126" s="136" t="s">
        <v>269</v>
      </c>
      <c r="N126" s="136">
        <v>53253</v>
      </c>
      <c r="O126" s="136" t="s">
        <v>744</v>
      </c>
      <c r="P126" s="136">
        <v>78050</v>
      </c>
      <c r="Q126" s="136" t="s">
        <v>745</v>
      </c>
      <c r="R126" s="136" t="s">
        <v>293</v>
      </c>
      <c r="S126" s="136" t="s">
        <v>891</v>
      </c>
      <c r="T126" s="136" t="s">
        <v>891</v>
      </c>
      <c r="U126" s="136" t="s">
        <v>295</v>
      </c>
      <c r="V126" s="136" t="s">
        <v>572</v>
      </c>
      <c r="W126" s="136">
        <v>0</v>
      </c>
      <c r="X126" s="136" t="s">
        <v>542</v>
      </c>
      <c r="Y126" s="136">
        <v>23268295</v>
      </c>
      <c r="Z126" s="136" t="s">
        <v>892</v>
      </c>
      <c r="AA126" s="136" t="s">
        <v>1458</v>
      </c>
      <c r="AB126" s="137">
        <v>73641</v>
      </c>
      <c r="AC126" s="136" t="s">
        <v>594</v>
      </c>
      <c r="AD126" s="136">
        <v>24</v>
      </c>
      <c r="AE126" s="136" t="s">
        <v>336</v>
      </c>
      <c r="AF126" s="136" t="s">
        <v>1362</v>
      </c>
      <c r="AG126" s="136" t="s">
        <v>1398</v>
      </c>
      <c r="AH126" s="136" t="s">
        <v>339</v>
      </c>
      <c r="AI126" s="136" t="s">
        <v>1458</v>
      </c>
      <c r="AJ126" s="137">
        <v>3800</v>
      </c>
      <c r="AK126" s="137">
        <v>3800</v>
      </c>
      <c r="AL126" s="136" t="s">
        <v>340</v>
      </c>
      <c r="AM126" s="137">
        <v>55603.1</v>
      </c>
      <c r="AN126" s="137">
        <v>3368.29</v>
      </c>
      <c r="AO126" s="137">
        <v>58971.39</v>
      </c>
      <c r="AP126" s="137">
        <v>18037.900000000001</v>
      </c>
      <c r="AQ126" s="137">
        <v>693.71</v>
      </c>
      <c r="AR126" s="137">
        <v>18731.61</v>
      </c>
      <c r="AS126" s="137">
        <v>18037.900000000001</v>
      </c>
      <c r="AT126" s="137">
        <v>693.71</v>
      </c>
      <c r="AU126" s="137">
        <v>18731.61</v>
      </c>
      <c r="AV126" s="136">
        <v>56</v>
      </c>
      <c r="AW126" s="136"/>
      <c r="AX126" s="136"/>
      <c r="AY126" s="136"/>
      <c r="AZ126" s="136"/>
      <c r="BA126" s="136"/>
      <c r="BB126" s="136" t="s">
        <v>341</v>
      </c>
      <c r="BC126" s="136" t="s">
        <v>342</v>
      </c>
      <c r="BD126" s="136" t="s">
        <v>1459</v>
      </c>
      <c r="BE126" s="137">
        <v>73641</v>
      </c>
      <c r="BF126" s="136" t="s">
        <v>891</v>
      </c>
      <c r="BG126" s="136" t="s">
        <v>2028</v>
      </c>
      <c r="BH126" s="132" t="s">
        <v>2123</v>
      </c>
      <c r="BI126" s="127" t="s">
        <v>100</v>
      </c>
      <c r="BJ126" s="132">
        <v>46150</v>
      </c>
      <c r="BK126" s="128" t="s">
        <v>142</v>
      </c>
      <c r="BL126" s="127" t="s">
        <v>190</v>
      </c>
      <c r="BM126" s="129" t="s">
        <v>181</v>
      </c>
      <c r="BN126" s="128" t="s">
        <v>223</v>
      </c>
      <c r="BO126" s="94"/>
      <c r="BP126" s="42"/>
      <c r="BQ126" s="148" t="s">
        <v>2203</v>
      </c>
    </row>
    <row r="127" spans="1:69" ht="23" hidden="1" x14ac:dyDescent="0.35">
      <c r="A127" s="131">
        <v>145</v>
      </c>
      <c r="B127" s="136" t="s">
        <v>253</v>
      </c>
      <c r="C127" s="136" t="s">
        <v>265</v>
      </c>
      <c r="D127" s="136" t="s">
        <v>258</v>
      </c>
      <c r="E127" s="136" t="s">
        <v>259</v>
      </c>
      <c r="F127" s="136" t="s">
        <v>259</v>
      </c>
      <c r="G127" s="136" t="s">
        <v>261</v>
      </c>
      <c r="H127" s="136" t="s">
        <v>266</v>
      </c>
      <c r="I127" s="136">
        <v>35530</v>
      </c>
      <c r="J127" s="136" t="s">
        <v>717</v>
      </c>
      <c r="K127" s="136">
        <v>35530</v>
      </c>
      <c r="L127" s="136" t="s">
        <v>268</v>
      </c>
      <c r="M127" s="136" t="s">
        <v>269</v>
      </c>
      <c r="N127" s="136">
        <v>53198</v>
      </c>
      <c r="O127" s="136" t="s">
        <v>717</v>
      </c>
      <c r="P127" s="136">
        <v>77982</v>
      </c>
      <c r="Q127" s="136" t="s">
        <v>722</v>
      </c>
      <c r="R127" s="136" t="s">
        <v>293</v>
      </c>
      <c r="S127" s="136" t="s">
        <v>893</v>
      </c>
      <c r="T127" s="136" t="s">
        <v>893</v>
      </c>
      <c r="U127" s="136" t="s">
        <v>295</v>
      </c>
      <c r="V127" s="136" t="s">
        <v>275</v>
      </c>
      <c r="W127" s="136">
        <v>0</v>
      </c>
      <c r="X127" s="136" t="s">
        <v>894</v>
      </c>
      <c r="Y127" s="136">
        <v>23287211</v>
      </c>
      <c r="Z127" s="136" t="s">
        <v>895</v>
      </c>
      <c r="AA127" s="136" t="s">
        <v>1451</v>
      </c>
      <c r="AB127" s="137">
        <v>51860</v>
      </c>
      <c r="AC127" s="136" t="s">
        <v>1348</v>
      </c>
      <c r="AD127" s="136">
        <v>24</v>
      </c>
      <c r="AE127" s="136" t="s">
        <v>336</v>
      </c>
      <c r="AF127" s="136" t="s">
        <v>1351</v>
      </c>
      <c r="AG127" s="136" t="s">
        <v>1452</v>
      </c>
      <c r="AH127" s="136" t="s">
        <v>339</v>
      </c>
      <c r="AI127" s="136" t="s">
        <v>1451</v>
      </c>
      <c r="AJ127" s="137">
        <v>2700</v>
      </c>
      <c r="AK127" s="137">
        <v>2700</v>
      </c>
      <c r="AL127" s="136" t="s">
        <v>1460</v>
      </c>
      <c r="AM127" s="137">
        <v>39149.75</v>
      </c>
      <c r="AN127" s="137">
        <v>6216.72</v>
      </c>
      <c r="AO127" s="137">
        <v>45366.47</v>
      </c>
      <c r="AP127" s="137">
        <v>13449.73</v>
      </c>
      <c r="AQ127" s="137">
        <v>543.94000000000005</v>
      </c>
      <c r="AR127" s="137">
        <v>13993.67</v>
      </c>
      <c r="AS127" s="137">
        <v>13450.25</v>
      </c>
      <c r="AT127" s="137">
        <v>543.94000000000005</v>
      </c>
      <c r="AU127" s="137">
        <v>13994.19</v>
      </c>
      <c r="AV127" s="136">
        <v>57</v>
      </c>
      <c r="AW127" s="136"/>
      <c r="AX127" s="136"/>
      <c r="AY127" s="136"/>
      <c r="AZ127" s="136"/>
      <c r="BA127" s="136"/>
      <c r="BB127" s="136" t="s">
        <v>341</v>
      </c>
      <c r="BC127" s="136" t="s">
        <v>342</v>
      </c>
      <c r="BD127" s="136"/>
      <c r="BE127" s="137">
        <v>0</v>
      </c>
      <c r="BF127" s="136" t="s">
        <v>893</v>
      </c>
      <c r="BG127" s="136" t="s">
        <v>2029</v>
      </c>
      <c r="BH127" s="132" t="s">
        <v>2123</v>
      </c>
      <c r="BI127" s="127" t="s">
        <v>100</v>
      </c>
      <c r="BJ127" s="132">
        <v>46150</v>
      </c>
      <c r="BK127" s="128" t="s">
        <v>142</v>
      </c>
      <c r="BL127" s="127" t="s">
        <v>190</v>
      </c>
      <c r="BM127" s="129" t="s">
        <v>181</v>
      </c>
      <c r="BN127" s="128" t="s">
        <v>223</v>
      </c>
      <c r="BO127" s="94"/>
      <c r="BP127" s="42"/>
      <c r="BQ127" s="148" t="s">
        <v>2203</v>
      </c>
    </row>
    <row r="128" spans="1:69" ht="23" hidden="1" x14ac:dyDescent="0.35">
      <c r="A128" s="131">
        <v>146</v>
      </c>
      <c r="B128" s="136" t="s">
        <v>253</v>
      </c>
      <c r="C128" s="136" t="s">
        <v>265</v>
      </c>
      <c r="D128" s="136" t="s">
        <v>258</v>
      </c>
      <c r="E128" s="136" t="s">
        <v>259</v>
      </c>
      <c r="F128" s="136" t="s">
        <v>259</v>
      </c>
      <c r="G128" s="136" t="s">
        <v>261</v>
      </c>
      <c r="H128" s="136" t="s">
        <v>266</v>
      </c>
      <c r="I128" s="136">
        <v>35530</v>
      </c>
      <c r="J128" s="136" t="s">
        <v>717</v>
      </c>
      <c r="K128" s="136">
        <v>35530</v>
      </c>
      <c r="L128" s="136" t="s">
        <v>268</v>
      </c>
      <c r="M128" s="136" t="s">
        <v>269</v>
      </c>
      <c r="N128" s="136">
        <v>53198</v>
      </c>
      <c r="O128" s="136" t="s">
        <v>717</v>
      </c>
      <c r="P128" s="136">
        <v>77982</v>
      </c>
      <c r="Q128" s="136" t="s">
        <v>722</v>
      </c>
      <c r="R128" s="136" t="s">
        <v>293</v>
      </c>
      <c r="S128" s="136" t="s">
        <v>896</v>
      </c>
      <c r="T128" s="136" t="s">
        <v>896</v>
      </c>
      <c r="U128" s="136" t="s">
        <v>295</v>
      </c>
      <c r="V128" s="136" t="s">
        <v>275</v>
      </c>
      <c r="W128" s="136">
        <v>0</v>
      </c>
      <c r="X128" s="136" t="s">
        <v>894</v>
      </c>
      <c r="Y128" s="136">
        <v>23287280</v>
      </c>
      <c r="Z128" s="136" t="s">
        <v>897</v>
      </c>
      <c r="AA128" s="136" t="s">
        <v>1451</v>
      </c>
      <c r="AB128" s="137">
        <v>51860</v>
      </c>
      <c r="AC128" s="136" t="s">
        <v>1348</v>
      </c>
      <c r="AD128" s="136">
        <v>24</v>
      </c>
      <c r="AE128" s="136" t="s">
        <v>336</v>
      </c>
      <c r="AF128" s="136" t="s">
        <v>1351</v>
      </c>
      <c r="AG128" s="136" t="s">
        <v>1452</v>
      </c>
      <c r="AH128" s="136" t="s">
        <v>339</v>
      </c>
      <c r="AI128" s="136" t="s">
        <v>1451</v>
      </c>
      <c r="AJ128" s="137">
        <v>2700</v>
      </c>
      <c r="AK128" s="137">
        <v>2700</v>
      </c>
      <c r="AL128" s="136" t="s">
        <v>617</v>
      </c>
      <c r="AM128" s="137">
        <v>27333.919999999998</v>
      </c>
      <c r="AN128" s="137">
        <v>1961.89</v>
      </c>
      <c r="AO128" s="137">
        <v>29295.81</v>
      </c>
      <c r="AP128" s="137">
        <v>24526.080000000002</v>
      </c>
      <c r="AQ128" s="137">
        <v>2006.11</v>
      </c>
      <c r="AR128" s="137">
        <v>26532.19</v>
      </c>
      <c r="AS128" s="137">
        <v>24526.080000000002</v>
      </c>
      <c r="AT128" s="137">
        <v>2006.11</v>
      </c>
      <c r="AU128" s="137">
        <v>26532.19</v>
      </c>
      <c r="AV128" s="136">
        <v>58</v>
      </c>
      <c r="AW128" s="136"/>
      <c r="AX128" s="136"/>
      <c r="AY128" s="136"/>
      <c r="AZ128" s="136"/>
      <c r="BA128" s="136"/>
      <c r="BB128" s="136" t="s">
        <v>341</v>
      </c>
      <c r="BC128" s="136" t="s">
        <v>342</v>
      </c>
      <c r="BD128" s="136" t="s">
        <v>343</v>
      </c>
      <c r="BE128" s="137">
        <v>51860</v>
      </c>
      <c r="BF128" s="136" t="s">
        <v>896</v>
      </c>
      <c r="BG128" s="136" t="s">
        <v>2030</v>
      </c>
      <c r="BH128" s="132" t="s">
        <v>2123</v>
      </c>
      <c r="BI128" s="127" t="s">
        <v>100</v>
      </c>
      <c r="BJ128" s="132">
        <v>46150</v>
      </c>
      <c r="BK128" s="128" t="s">
        <v>142</v>
      </c>
      <c r="BL128" s="127" t="s">
        <v>190</v>
      </c>
      <c r="BM128" s="129" t="s">
        <v>181</v>
      </c>
      <c r="BN128" s="128" t="s">
        <v>223</v>
      </c>
      <c r="BO128" s="94"/>
      <c r="BP128" s="42"/>
      <c r="BQ128" s="148" t="s">
        <v>2203</v>
      </c>
    </row>
    <row r="129" spans="1:69" ht="23" hidden="1" x14ac:dyDescent="0.35">
      <c r="A129" s="131">
        <v>147</v>
      </c>
      <c r="B129" s="136" t="s">
        <v>253</v>
      </c>
      <c r="C129" s="136" t="s">
        <v>265</v>
      </c>
      <c r="D129" s="136" t="s">
        <v>258</v>
      </c>
      <c r="E129" s="136" t="s">
        <v>259</v>
      </c>
      <c r="F129" s="136" t="s">
        <v>259</v>
      </c>
      <c r="G129" s="136" t="s">
        <v>261</v>
      </c>
      <c r="H129" s="136" t="s">
        <v>266</v>
      </c>
      <c r="I129" s="136">
        <v>35499</v>
      </c>
      <c r="J129" s="136" t="s">
        <v>706</v>
      </c>
      <c r="K129" s="136">
        <v>35499</v>
      </c>
      <c r="L129" s="136" t="s">
        <v>268</v>
      </c>
      <c r="M129" s="136" t="s">
        <v>269</v>
      </c>
      <c r="N129" s="136">
        <v>53163</v>
      </c>
      <c r="O129" s="136" t="s">
        <v>707</v>
      </c>
      <c r="P129" s="136">
        <v>78219</v>
      </c>
      <c r="Q129" s="136" t="s">
        <v>820</v>
      </c>
      <c r="R129" s="136" t="s">
        <v>293</v>
      </c>
      <c r="S129" s="136" t="s">
        <v>821</v>
      </c>
      <c r="T129" s="136" t="s">
        <v>821</v>
      </c>
      <c r="U129" s="136" t="s">
        <v>274</v>
      </c>
      <c r="V129" s="136" t="s">
        <v>275</v>
      </c>
      <c r="W129" s="136">
        <v>0</v>
      </c>
      <c r="X129" s="136" t="s">
        <v>764</v>
      </c>
      <c r="Y129" s="136">
        <v>23319937</v>
      </c>
      <c r="Z129" s="136" t="s">
        <v>822</v>
      </c>
      <c r="AA129" s="136" t="s">
        <v>1461</v>
      </c>
      <c r="AB129" s="137">
        <v>62232</v>
      </c>
      <c r="AC129" s="136" t="s">
        <v>594</v>
      </c>
      <c r="AD129" s="136">
        <v>24</v>
      </c>
      <c r="AE129" s="136" t="s">
        <v>392</v>
      </c>
      <c r="AF129" s="136" t="s">
        <v>1416</v>
      </c>
      <c r="AG129" s="136" t="s">
        <v>1417</v>
      </c>
      <c r="AH129" s="136" t="s">
        <v>339</v>
      </c>
      <c r="AI129" s="136" t="s">
        <v>1461</v>
      </c>
      <c r="AJ129" s="137">
        <v>3200</v>
      </c>
      <c r="AK129" s="137">
        <v>3200</v>
      </c>
      <c r="AL129" s="136" t="s">
        <v>1462</v>
      </c>
      <c r="AM129" s="137">
        <v>34230.86</v>
      </c>
      <c r="AN129" s="137">
        <v>2004.63</v>
      </c>
      <c r="AO129" s="137">
        <v>36235.49</v>
      </c>
      <c r="AP129" s="137">
        <v>28402.54</v>
      </c>
      <c r="AQ129" s="137">
        <v>2718.86</v>
      </c>
      <c r="AR129" s="137">
        <v>31121.4</v>
      </c>
      <c r="AS129" s="137">
        <v>28403.14</v>
      </c>
      <c r="AT129" s="137">
        <v>2718.86</v>
      </c>
      <c r="AU129" s="137">
        <v>31122</v>
      </c>
      <c r="AV129" s="136">
        <v>56</v>
      </c>
      <c r="AW129" s="136"/>
      <c r="AX129" s="136"/>
      <c r="AY129" s="136"/>
      <c r="AZ129" s="136"/>
      <c r="BA129" s="136"/>
      <c r="BB129" s="136" t="s">
        <v>341</v>
      </c>
      <c r="BC129" s="136" t="s">
        <v>342</v>
      </c>
      <c r="BD129" s="136"/>
      <c r="BE129" s="137">
        <v>0</v>
      </c>
      <c r="BF129" s="136" t="s">
        <v>821</v>
      </c>
      <c r="BG129" s="136" t="s">
        <v>2001</v>
      </c>
      <c r="BH129" s="132" t="s">
        <v>2123</v>
      </c>
      <c r="BI129" s="127" t="s">
        <v>100</v>
      </c>
      <c r="BJ129" s="132">
        <v>46150</v>
      </c>
      <c r="BK129" s="128" t="s">
        <v>142</v>
      </c>
      <c r="BL129" s="127" t="s">
        <v>190</v>
      </c>
      <c r="BM129" s="129" t="s">
        <v>181</v>
      </c>
      <c r="BN129" s="128" t="s">
        <v>223</v>
      </c>
      <c r="BO129" s="94"/>
      <c r="BP129" s="42"/>
      <c r="BQ129" s="148" t="s">
        <v>2203</v>
      </c>
    </row>
    <row r="130" spans="1:69" ht="23" hidden="1" x14ac:dyDescent="0.35">
      <c r="A130" s="131">
        <v>148</v>
      </c>
      <c r="B130" s="136" t="s">
        <v>253</v>
      </c>
      <c r="C130" s="136" t="s">
        <v>265</v>
      </c>
      <c r="D130" s="136" t="s">
        <v>258</v>
      </c>
      <c r="E130" s="136" t="s">
        <v>259</v>
      </c>
      <c r="F130" s="136" t="s">
        <v>259</v>
      </c>
      <c r="G130" s="136" t="s">
        <v>261</v>
      </c>
      <c r="H130" s="136" t="s">
        <v>266</v>
      </c>
      <c r="I130" s="136">
        <v>35499</v>
      </c>
      <c r="J130" s="136" t="s">
        <v>706</v>
      </c>
      <c r="K130" s="136">
        <v>35499</v>
      </c>
      <c r="L130" s="136" t="s">
        <v>268</v>
      </c>
      <c r="M130" s="136" t="s">
        <v>269</v>
      </c>
      <c r="N130" s="136">
        <v>53163</v>
      </c>
      <c r="O130" s="136" t="s">
        <v>707</v>
      </c>
      <c r="P130" s="136">
        <v>78219</v>
      </c>
      <c r="Q130" s="136" t="s">
        <v>820</v>
      </c>
      <c r="R130" s="136" t="s">
        <v>293</v>
      </c>
      <c r="S130" s="136" t="s">
        <v>898</v>
      </c>
      <c r="T130" s="136" t="s">
        <v>898</v>
      </c>
      <c r="U130" s="136" t="s">
        <v>448</v>
      </c>
      <c r="V130" s="136" t="s">
        <v>275</v>
      </c>
      <c r="W130" s="136">
        <v>0</v>
      </c>
      <c r="X130" s="136" t="s">
        <v>276</v>
      </c>
      <c r="Y130" s="136">
        <v>23433650</v>
      </c>
      <c r="Z130" s="136" t="s">
        <v>899</v>
      </c>
      <c r="AA130" s="136" t="s">
        <v>1461</v>
      </c>
      <c r="AB130" s="137">
        <v>62232</v>
      </c>
      <c r="AC130" s="136" t="s">
        <v>594</v>
      </c>
      <c r="AD130" s="136">
        <v>24</v>
      </c>
      <c r="AE130" s="136" t="s">
        <v>392</v>
      </c>
      <c r="AF130" s="136" t="s">
        <v>1463</v>
      </c>
      <c r="AG130" s="136" t="s">
        <v>1464</v>
      </c>
      <c r="AH130" s="136" t="s">
        <v>339</v>
      </c>
      <c r="AI130" s="136" t="s">
        <v>1461</v>
      </c>
      <c r="AJ130" s="137">
        <v>3200</v>
      </c>
      <c r="AK130" s="137">
        <v>3200</v>
      </c>
      <c r="AL130" s="136" t="s">
        <v>1465</v>
      </c>
      <c r="AM130" s="137">
        <v>42475.81</v>
      </c>
      <c r="AN130" s="137">
        <v>4496.59</v>
      </c>
      <c r="AO130" s="137">
        <v>46972.4</v>
      </c>
      <c r="AP130" s="137">
        <v>19895.099999999999</v>
      </c>
      <c r="AQ130" s="137">
        <v>1359.81</v>
      </c>
      <c r="AR130" s="137">
        <v>21254.91</v>
      </c>
      <c r="AS130" s="137">
        <v>19895.189999999999</v>
      </c>
      <c r="AT130" s="137">
        <v>1359.81</v>
      </c>
      <c r="AU130" s="137">
        <v>21255</v>
      </c>
      <c r="AV130" s="136">
        <v>56</v>
      </c>
      <c r="AW130" s="136"/>
      <c r="AX130" s="136"/>
      <c r="AY130" s="136"/>
      <c r="AZ130" s="136"/>
      <c r="BA130" s="136"/>
      <c r="BB130" s="136" t="s">
        <v>341</v>
      </c>
      <c r="BC130" s="136" t="s">
        <v>342</v>
      </c>
      <c r="BD130" s="136"/>
      <c r="BE130" s="137">
        <v>0</v>
      </c>
      <c r="BF130" s="136" t="s">
        <v>898</v>
      </c>
      <c r="BG130" s="136" t="s">
        <v>2031</v>
      </c>
      <c r="BH130" s="132" t="s">
        <v>2123</v>
      </c>
      <c r="BI130" s="127" t="s">
        <v>100</v>
      </c>
      <c r="BJ130" s="132">
        <v>46150</v>
      </c>
      <c r="BK130" s="128" t="s">
        <v>142</v>
      </c>
      <c r="BL130" s="127" t="s">
        <v>190</v>
      </c>
      <c r="BM130" s="129" t="s">
        <v>181</v>
      </c>
      <c r="BN130" s="128" t="s">
        <v>223</v>
      </c>
      <c r="BO130" s="94"/>
      <c r="BP130" s="42"/>
      <c r="BQ130" s="148" t="s">
        <v>2203</v>
      </c>
    </row>
    <row r="131" spans="1:69" ht="23" hidden="1" x14ac:dyDescent="0.35">
      <c r="A131" s="131">
        <v>149</v>
      </c>
      <c r="B131" s="136" t="s">
        <v>253</v>
      </c>
      <c r="C131" s="136" t="s">
        <v>265</v>
      </c>
      <c r="D131" s="136" t="s">
        <v>258</v>
      </c>
      <c r="E131" s="136" t="s">
        <v>259</v>
      </c>
      <c r="F131" s="136" t="s">
        <v>259</v>
      </c>
      <c r="G131" s="136" t="s">
        <v>261</v>
      </c>
      <c r="H131" s="136" t="s">
        <v>266</v>
      </c>
      <c r="I131" s="136">
        <v>35532</v>
      </c>
      <c r="J131" s="136" t="s">
        <v>725</v>
      </c>
      <c r="K131" s="136">
        <v>35532</v>
      </c>
      <c r="L131" s="136" t="s">
        <v>268</v>
      </c>
      <c r="M131" s="136" t="s">
        <v>269</v>
      </c>
      <c r="N131" s="136">
        <v>53289</v>
      </c>
      <c r="O131" s="136" t="s">
        <v>750</v>
      </c>
      <c r="P131" s="136">
        <v>78104</v>
      </c>
      <c r="Q131" s="136" t="s">
        <v>446</v>
      </c>
      <c r="R131" s="136" t="s">
        <v>293</v>
      </c>
      <c r="S131" s="136" t="s">
        <v>900</v>
      </c>
      <c r="T131" s="136" t="s">
        <v>900</v>
      </c>
      <c r="U131" s="136" t="s">
        <v>274</v>
      </c>
      <c r="V131" s="136" t="s">
        <v>275</v>
      </c>
      <c r="W131" s="136">
        <v>0</v>
      </c>
      <c r="X131" s="136" t="s">
        <v>276</v>
      </c>
      <c r="Y131" s="136">
        <v>23719878</v>
      </c>
      <c r="Z131" s="136" t="s">
        <v>901</v>
      </c>
      <c r="AA131" s="136" t="s">
        <v>1466</v>
      </c>
      <c r="AB131" s="137">
        <v>41488</v>
      </c>
      <c r="AC131" s="136" t="s">
        <v>1348</v>
      </c>
      <c r="AD131" s="136">
        <v>24</v>
      </c>
      <c r="AE131" s="136" t="s">
        <v>362</v>
      </c>
      <c r="AF131" s="136" t="s">
        <v>1467</v>
      </c>
      <c r="AG131" s="136" t="s">
        <v>1468</v>
      </c>
      <c r="AH131" s="136" t="s">
        <v>368</v>
      </c>
      <c r="AI131" s="136" t="s">
        <v>1466</v>
      </c>
      <c r="AJ131" s="137">
        <v>2150</v>
      </c>
      <c r="AK131" s="137">
        <v>2150</v>
      </c>
      <c r="AL131" s="136" t="s">
        <v>1469</v>
      </c>
      <c r="AM131" s="137">
        <v>35035.97</v>
      </c>
      <c r="AN131" s="137">
        <v>2997.03</v>
      </c>
      <c r="AO131" s="137">
        <v>38033</v>
      </c>
      <c r="AP131" s="137">
        <v>6452.03</v>
      </c>
      <c r="AQ131" s="137">
        <v>235.97</v>
      </c>
      <c r="AR131" s="137">
        <v>6688</v>
      </c>
      <c r="AS131" s="137">
        <v>6452.03</v>
      </c>
      <c r="AT131" s="137">
        <v>235.97</v>
      </c>
      <c r="AU131" s="137">
        <v>6688</v>
      </c>
      <c r="AV131" s="136">
        <v>58</v>
      </c>
      <c r="AW131" s="136"/>
      <c r="AX131" s="136"/>
      <c r="AY131" s="136"/>
      <c r="AZ131" s="136"/>
      <c r="BA131" s="136"/>
      <c r="BB131" s="136" t="s">
        <v>341</v>
      </c>
      <c r="BC131" s="136" t="s">
        <v>342</v>
      </c>
      <c r="BD131" s="136"/>
      <c r="BE131" s="137">
        <v>0</v>
      </c>
      <c r="BF131" s="136" t="s">
        <v>900</v>
      </c>
      <c r="BG131" s="136" t="s">
        <v>2032</v>
      </c>
      <c r="BH131" s="132" t="s">
        <v>2123</v>
      </c>
      <c r="BI131" s="127" t="s">
        <v>100</v>
      </c>
      <c r="BJ131" s="132">
        <v>46150</v>
      </c>
      <c r="BK131" s="128" t="s">
        <v>142</v>
      </c>
      <c r="BL131" s="127" t="s">
        <v>190</v>
      </c>
      <c r="BM131" s="129" t="s">
        <v>181</v>
      </c>
      <c r="BN131" s="128" t="s">
        <v>223</v>
      </c>
      <c r="BO131" s="94"/>
      <c r="BP131" s="42"/>
      <c r="BQ131" s="148" t="s">
        <v>2203</v>
      </c>
    </row>
    <row r="132" spans="1:69" ht="23" hidden="1" x14ac:dyDescent="0.35">
      <c r="A132" s="131">
        <v>150</v>
      </c>
      <c r="B132" s="136" t="s">
        <v>253</v>
      </c>
      <c r="C132" s="136" t="s">
        <v>265</v>
      </c>
      <c r="D132" s="136" t="s">
        <v>258</v>
      </c>
      <c r="E132" s="136" t="s">
        <v>259</v>
      </c>
      <c r="F132" s="136" t="s">
        <v>259</v>
      </c>
      <c r="G132" s="136" t="s">
        <v>261</v>
      </c>
      <c r="H132" s="136" t="s">
        <v>266</v>
      </c>
      <c r="I132" s="136">
        <v>35532</v>
      </c>
      <c r="J132" s="136" t="s">
        <v>725</v>
      </c>
      <c r="K132" s="136">
        <v>35532</v>
      </c>
      <c r="L132" s="136" t="s">
        <v>268</v>
      </c>
      <c r="M132" s="136" t="s">
        <v>269</v>
      </c>
      <c r="N132" s="136">
        <v>53289</v>
      </c>
      <c r="O132" s="136" t="s">
        <v>750</v>
      </c>
      <c r="P132" s="136">
        <v>78104</v>
      </c>
      <c r="Q132" s="136" t="s">
        <v>446</v>
      </c>
      <c r="R132" s="136" t="s">
        <v>293</v>
      </c>
      <c r="S132" s="136" t="s">
        <v>902</v>
      </c>
      <c r="T132" s="136" t="s">
        <v>902</v>
      </c>
      <c r="U132" s="136" t="s">
        <v>274</v>
      </c>
      <c r="V132" s="136" t="s">
        <v>275</v>
      </c>
      <c r="W132" s="136">
        <v>0</v>
      </c>
      <c r="X132" s="136" t="s">
        <v>847</v>
      </c>
      <c r="Y132" s="136">
        <v>23719961</v>
      </c>
      <c r="Z132" s="136" t="s">
        <v>903</v>
      </c>
      <c r="AA132" s="136" t="s">
        <v>1466</v>
      </c>
      <c r="AB132" s="137">
        <v>72604</v>
      </c>
      <c r="AC132" s="136" t="s">
        <v>1348</v>
      </c>
      <c r="AD132" s="136">
        <v>24</v>
      </c>
      <c r="AE132" s="136" t="s">
        <v>353</v>
      </c>
      <c r="AF132" s="136" t="s">
        <v>1470</v>
      </c>
      <c r="AG132" s="136" t="s">
        <v>1468</v>
      </c>
      <c r="AH132" s="136" t="s">
        <v>351</v>
      </c>
      <c r="AI132" s="136" t="s">
        <v>1466</v>
      </c>
      <c r="AJ132" s="137">
        <v>3750</v>
      </c>
      <c r="AK132" s="137">
        <v>3750</v>
      </c>
      <c r="AL132" s="136" t="s">
        <v>1469</v>
      </c>
      <c r="AM132" s="137">
        <v>44025.26</v>
      </c>
      <c r="AN132" s="137">
        <v>7136.62</v>
      </c>
      <c r="AO132" s="137">
        <v>51161.88</v>
      </c>
      <c r="AP132" s="137">
        <v>32672.03</v>
      </c>
      <c r="AQ132" s="137">
        <v>2674.72</v>
      </c>
      <c r="AR132" s="137">
        <v>35346.75</v>
      </c>
      <c r="AS132" s="137">
        <v>32672.74</v>
      </c>
      <c r="AT132" s="137">
        <v>2674.72</v>
      </c>
      <c r="AU132" s="137">
        <v>35347.46</v>
      </c>
      <c r="AV132" s="136">
        <v>57</v>
      </c>
      <c r="AW132" s="136"/>
      <c r="AX132" s="136"/>
      <c r="AY132" s="136"/>
      <c r="AZ132" s="136"/>
      <c r="BA132" s="136"/>
      <c r="BB132" s="136" t="s">
        <v>341</v>
      </c>
      <c r="BC132" s="136" t="s">
        <v>342</v>
      </c>
      <c r="BD132" s="136"/>
      <c r="BE132" s="137">
        <v>0</v>
      </c>
      <c r="BF132" s="136" t="s">
        <v>902</v>
      </c>
      <c r="BG132" s="136" t="s">
        <v>2033</v>
      </c>
      <c r="BH132" s="132" t="s">
        <v>2123</v>
      </c>
      <c r="BI132" s="127" t="s">
        <v>100</v>
      </c>
      <c r="BJ132" s="132">
        <v>46150</v>
      </c>
      <c r="BK132" s="128" t="s">
        <v>142</v>
      </c>
      <c r="BL132" s="127" t="s">
        <v>190</v>
      </c>
      <c r="BM132" s="129" t="s">
        <v>181</v>
      </c>
      <c r="BN132" s="128" t="s">
        <v>223</v>
      </c>
      <c r="BO132" s="94"/>
      <c r="BP132" s="42"/>
      <c r="BQ132" s="148" t="s">
        <v>2203</v>
      </c>
    </row>
    <row r="133" spans="1:69" ht="34.25" hidden="1" customHeight="1" x14ac:dyDescent="0.35">
      <c r="A133" s="131">
        <v>151</v>
      </c>
      <c r="B133" s="136" t="s">
        <v>253</v>
      </c>
      <c r="C133" s="136" t="s">
        <v>265</v>
      </c>
      <c r="D133" s="136" t="s">
        <v>258</v>
      </c>
      <c r="E133" s="136" t="s">
        <v>259</v>
      </c>
      <c r="F133" s="136" t="s">
        <v>259</v>
      </c>
      <c r="G133" s="136" t="s">
        <v>261</v>
      </c>
      <c r="H133" s="136" t="s">
        <v>266</v>
      </c>
      <c r="I133" s="136">
        <v>35621</v>
      </c>
      <c r="J133" s="136" t="s">
        <v>703</v>
      </c>
      <c r="K133" s="136">
        <v>35621</v>
      </c>
      <c r="L133" s="136" t="s">
        <v>268</v>
      </c>
      <c r="M133" s="136" t="s">
        <v>269</v>
      </c>
      <c r="N133" s="136">
        <v>53321</v>
      </c>
      <c r="O133" s="136" t="s">
        <v>703</v>
      </c>
      <c r="P133" s="136">
        <v>78267</v>
      </c>
      <c r="Q133" s="136" t="s">
        <v>904</v>
      </c>
      <c r="R133" s="136" t="s">
        <v>293</v>
      </c>
      <c r="S133" s="136" t="s">
        <v>905</v>
      </c>
      <c r="T133" s="136" t="s">
        <v>905</v>
      </c>
      <c r="U133" s="136" t="s">
        <v>448</v>
      </c>
      <c r="V133" s="136" t="s">
        <v>572</v>
      </c>
      <c r="W133" s="136">
        <v>0</v>
      </c>
      <c r="X133" s="136" t="s">
        <v>276</v>
      </c>
      <c r="Y133" s="136">
        <v>23739851</v>
      </c>
      <c r="Z133" s="136" t="s">
        <v>906</v>
      </c>
      <c r="AA133" s="136" t="s">
        <v>1461</v>
      </c>
      <c r="AB133" s="137">
        <v>62232</v>
      </c>
      <c r="AC133" s="136" t="s">
        <v>1348</v>
      </c>
      <c r="AD133" s="136">
        <v>24</v>
      </c>
      <c r="AE133" s="136" t="s">
        <v>336</v>
      </c>
      <c r="AF133" s="136" t="s">
        <v>1471</v>
      </c>
      <c r="AG133" s="136" t="s">
        <v>1464</v>
      </c>
      <c r="AH133" s="136" t="s">
        <v>339</v>
      </c>
      <c r="AI133" s="136" t="s">
        <v>1461</v>
      </c>
      <c r="AJ133" s="137">
        <v>3200</v>
      </c>
      <c r="AK133" s="137">
        <v>3200</v>
      </c>
      <c r="AL133" s="136" t="s">
        <v>1472</v>
      </c>
      <c r="AM133" s="137">
        <v>27678.74</v>
      </c>
      <c r="AN133" s="137">
        <v>1009.12</v>
      </c>
      <c r="AO133" s="137">
        <v>28687.86</v>
      </c>
      <c r="AP133" s="137">
        <v>34553.26</v>
      </c>
      <c r="AQ133" s="137">
        <v>3568.88</v>
      </c>
      <c r="AR133" s="137">
        <v>38122.14</v>
      </c>
      <c r="AS133" s="137">
        <v>34553.26</v>
      </c>
      <c r="AT133" s="137">
        <v>3568.88</v>
      </c>
      <c r="AU133" s="137">
        <v>38122.14</v>
      </c>
      <c r="AV133" s="136">
        <v>57</v>
      </c>
      <c r="AW133" s="136"/>
      <c r="AX133" s="136"/>
      <c r="AY133" s="136"/>
      <c r="AZ133" s="136"/>
      <c r="BA133" s="136"/>
      <c r="BB133" s="136" t="s">
        <v>341</v>
      </c>
      <c r="BC133" s="136" t="s">
        <v>342</v>
      </c>
      <c r="BD133" s="136"/>
      <c r="BE133" s="137">
        <v>0</v>
      </c>
      <c r="BF133" s="136" t="s">
        <v>905</v>
      </c>
      <c r="BG133" s="136" t="s">
        <v>2034</v>
      </c>
      <c r="BH133" s="132" t="s">
        <v>2123</v>
      </c>
      <c r="BI133" s="127" t="s">
        <v>100</v>
      </c>
      <c r="BJ133" s="132">
        <v>46150</v>
      </c>
      <c r="BK133" s="94" t="s">
        <v>104</v>
      </c>
      <c r="BL133" s="95" t="s">
        <v>109</v>
      </c>
      <c r="BM133" s="96" t="s">
        <v>181</v>
      </c>
      <c r="BN133" s="94" t="s">
        <v>223</v>
      </c>
      <c r="BO133" s="94"/>
      <c r="BP133" s="42"/>
      <c r="BQ133" s="148" t="s">
        <v>2204</v>
      </c>
    </row>
    <row r="134" spans="1:69" ht="34.25" hidden="1" customHeight="1" x14ac:dyDescent="0.35">
      <c r="A134" s="131">
        <v>152</v>
      </c>
      <c r="B134" s="136" t="s">
        <v>253</v>
      </c>
      <c r="C134" s="136" t="s">
        <v>265</v>
      </c>
      <c r="D134" s="136" t="s">
        <v>258</v>
      </c>
      <c r="E134" s="136" t="s">
        <v>259</v>
      </c>
      <c r="F134" s="136" t="s">
        <v>259</v>
      </c>
      <c r="G134" s="136" t="s">
        <v>261</v>
      </c>
      <c r="H134" s="136" t="s">
        <v>266</v>
      </c>
      <c r="I134" s="136">
        <v>35532</v>
      </c>
      <c r="J134" s="136" t="s">
        <v>725</v>
      </c>
      <c r="K134" s="136">
        <v>35532</v>
      </c>
      <c r="L134" s="136" t="s">
        <v>268</v>
      </c>
      <c r="M134" s="136" t="s">
        <v>269</v>
      </c>
      <c r="N134" s="136">
        <v>53227</v>
      </c>
      <c r="O134" s="136" t="s">
        <v>759</v>
      </c>
      <c r="P134" s="136">
        <v>78154</v>
      </c>
      <c r="Q134" s="136" t="s">
        <v>760</v>
      </c>
      <c r="R134" s="136" t="s">
        <v>293</v>
      </c>
      <c r="S134" s="136" t="s">
        <v>907</v>
      </c>
      <c r="T134" s="136" t="s">
        <v>907</v>
      </c>
      <c r="U134" s="136" t="s">
        <v>274</v>
      </c>
      <c r="V134" s="136" t="s">
        <v>275</v>
      </c>
      <c r="W134" s="136">
        <v>0</v>
      </c>
      <c r="X134" s="136" t="s">
        <v>276</v>
      </c>
      <c r="Y134" s="136">
        <v>23740385</v>
      </c>
      <c r="Z134" s="136" t="s">
        <v>908</v>
      </c>
      <c r="AA134" s="136" t="s">
        <v>1461</v>
      </c>
      <c r="AB134" s="137">
        <v>62232</v>
      </c>
      <c r="AC134" s="136" t="s">
        <v>1348</v>
      </c>
      <c r="AD134" s="136">
        <v>24</v>
      </c>
      <c r="AE134" s="136" t="s">
        <v>336</v>
      </c>
      <c r="AF134" s="136" t="s">
        <v>393</v>
      </c>
      <c r="AG134" s="136" t="s">
        <v>1464</v>
      </c>
      <c r="AH134" s="136" t="s">
        <v>339</v>
      </c>
      <c r="AI134" s="136" t="s">
        <v>1461</v>
      </c>
      <c r="AJ134" s="137">
        <v>3200</v>
      </c>
      <c r="AK134" s="137">
        <v>3200</v>
      </c>
      <c r="AL134" s="136" t="s">
        <v>1473</v>
      </c>
      <c r="AM134" s="137">
        <v>55761.83</v>
      </c>
      <c r="AN134" s="137">
        <v>4113.5200000000004</v>
      </c>
      <c r="AO134" s="137">
        <v>59875.35</v>
      </c>
      <c r="AP134" s="137">
        <v>6470.17</v>
      </c>
      <c r="AQ134" s="137">
        <v>77.48</v>
      </c>
      <c r="AR134" s="137">
        <v>6547.65</v>
      </c>
      <c r="AS134" s="137">
        <v>6470.17</v>
      </c>
      <c r="AT134" s="137">
        <v>77.48</v>
      </c>
      <c r="AU134" s="137">
        <v>6547.65</v>
      </c>
      <c r="AV134" s="136">
        <v>58</v>
      </c>
      <c r="AW134" s="136"/>
      <c r="AX134" s="136"/>
      <c r="AY134" s="136"/>
      <c r="AZ134" s="136"/>
      <c r="BA134" s="136"/>
      <c r="BB134" s="136" t="s">
        <v>341</v>
      </c>
      <c r="BC134" s="136" t="s">
        <v>342</v>
      </c>
      <c r="BD134" s="136"/>
      <c r="BE134" s="137">
        <v>0</v>
      </c>
      <c r="BF134" s="136" t="s">
        <v>907</v>
      </c>
      <c r="BG134" s="136" t="s">
        <v>2035</v>
      </c>
      <c r="BH134" s="132" t="s">
        <v>2123</v>
      </c>
      <c r="BI134" s="127" t="s">
        <v>100</v>
      </c>
      <c r="BJ134" s="132">
        <v>46150</v>
      </c>
      <c r="BK134" s="128" t="s">
        <v>142</v>
      </c>
      <c r="BL134" s="127" t="s">
        <v>190</v>
      </c>
      <c r="BM134" s="129" t="s">
        <v>181</v>
      </c>
      <c r="BN134" s="128" t="s">
        <v>223</v>
      </c>
      <c r="BO134" s="94"/>
      <c r="BP134" s="42"/>
      <c r="BQ134" s="148" t="s">
        <v>2203</v>
      </c>
    </row>
    <row r="135" spans="1:69" ht="23" hidden="1" x14ac:dyDescent="0.35">
      <c r="A135" s="131">
        <v>153</v>
      </c>
      <c r="B135" s="136" t="s">
        <v>253</v>
      </c>
      <c r="C135" s="136" t="s">
        <v>265</v>
      </c>
      <c r="D135" s="136" t="s">
        <v>258</v>
      </c>
      <c r="E135" s="136" t="s">
        <v>259</v>
      </c>
      <c r="F135" s="136" t="s">
        <v>259</v>
      </c>
      <c r="G135" s="136" t="s">
        <v>261</v>
      </c>
      <c r="H135" s="136" t="s">
        <v>266</v>
      </c>
      <c r="I135" s="136">
        <v>35532</v>
      </c>
      <c r="J135" s="136" t="s">
        <v>725</v>
      </c>
      <c r="K135" s="136">
        <v>35532</v>
      </c>
      <c r="L135" s="136" t="s">
        <v>268</v>
      </c>
      <c r="M135" s="136" t="s">
        <v>269</v>
      </c>
      <c r="N135" s="136">
        <v>53227</v>
      </c>
      <c r="O135" s="136" t="s">
        <v>759</v>
      </c>
      <c r="P135" s="136">
        <v>78154</v>
      </c>
      <c r="Q135" s="136" t="s">
        <v>760</v>
      </c>
      <c r="R135" s="136" t="s">
        <v>293</v>
      </c>
      <c r="S135" s="136" t="s">
        <v>909</v>
      </c>
      <c r="T135" s="136" t="s">
        <v>909</v>
      </c>
      <c r="U135" s="136" t="s">
        <v>274</v>
      </c>
      <c r="V135" s="136" t="s">
        <v>275</v>
      </c>
      <c r="W135" s="136">
        <v>0</v>
      </c>
      <c r="X135" s="136" t="s">
        <v>276</v>
      </c>
      <c r="Y135" s="136">
        <v>23740569</v>
      </c>
      <c r="Z135" s="136" t="s">
        <v>910</v>
      </c>
      <c r="AA135" s="136" t="s">
        <v>1461</v>
      </c>
      <c r="AB135" s="137">
        <v>62232</v>
      </c>
      <c r="AC135" s="136" t="s">
        <v>1348</v>
      </c>
      <c r="AD135" s="136">
        <v>24</v>
      </c>
      <c r="AE135" s="136" t="s">
        <v>336</v>
      </c>
      <c r="AF135" s="136" t="s">
        <v>393</v>
      </c>
      <c r="AG135" s="136" t="s">
        <v>1464</v>
      </c>
      <c r="AH135" s="136" t="s">
        <v>339</v>
      </c>
      <c r="AI135" s="136" t="s">
        <v>1461</v>
      </c>
      <c r="AJ135" s="137">
        <v>3200</v>
      </c>
      <c r="AK135" s="137">
        <v>3200</v>
      </c>
      <c r="AL135" s="136" t="s">
        <v>1473</v>
      </c>
      <c r="AM135" s="137">
        <v>58918.78</v>
      </c>
      <c r="AN135" s="137">
        <v>4122.57</v>
      </c>
      <c r="AO135" s="137">
        <v>63041.35</v>
      </c>
      <c r="AP135" s="137">
        <v>3313.22</v>
      </c>
      <c r="AQ135" s="137">
        <v>9.43</v>
      </c>
      <c r="AR135" s="137">
        <v>3322.65</v>
      </c>
      <c r="AS135" s="137">
        <v>3313.22</v>
      </c>
      <c r="AT135" s="137">
        <v>9.43</v>
      </c>
      <c r="AU135" s="137">
        <v>3322.65</v>
      </c>
      <c r="AV135" s="136">
        <v>58</v>
      </c>
      <c r="AW135" s="136"/>
      <c r="AX135" s="136"/>
      <c r="AY135" s="136"/>
      <c r="AZ135" s="136"/>
      <c r="BA135" s="136"/>
      <c r="BB135" s="136" t="s">
        <v>341</v>
      </c>
      <c r="BC135" s="136" t="s">
        <v>342</v>
      </c>
      <c r="BD135" s="136"/>
      <c r="BE135" s="137">
        <v>0</v>
      </c>
      <c r="BF135" s="136" t="s">
        <v>909</v>
      </c>
      <c r="BG135" s="136" t="s">
        <v>2036</v>
      </c>
      <c r="BH135" s="132" t="s">
        <v>2123</v>
      </c>
      <c r="BI135" s="127" t="s">
        <v>100</v>
      </c>
      <c r="BJ135" s="132">
        <v>46150</v>
      </c>
      <c r="BK135" s="128" t="s">
        <v>142</v>
      </c>
      <c r="BL135" s="127" t="s">
        <v>190</v>
      </c>
      <c r="BM135" s="129" t="s">
        <v>181</v>
      </c>
      <c r="BN135" s="128" t="s">
        <v>223</v>
      </c>
      <c r="BO135" s="94"/>
      <c r="BP135" s="42"/>
      <c r="BQ135" s="148" t="s">
        <v>2203</v>
      </c>
    </row>
    <row r="136" spans="1:69" ht="23" hidden="1" x14ac:dyDescent="0.35">
      <c r="A136" s="131">
        <v>154</v>
      </c>
      <c r="B136" s="136" t="s">
        <v>253</v>
      </c>
      <c r="C136" s="136" t="s">
        <v>265</v>
      </c>
      <c r="D136" s="136" t="s">
        <v>258</v>
      </c>
      <c r="E136" s="136" t="s">
        <v>259</v>
      </c>
      <c r="F136" s="136" t="s">
        <v>259</v>
      </c>
      <c r="G136" s="136" t="s">
        <v>261</v>
      </c>
      <c r="H136" s="136" t="s">
        <v>266</v>
      </c>
      <c r="I136" s="136">
        <v>35621</v>
      </c>
      <c r="J136" s="136" t="s">
        <v>703</v>
      </c>
      <c r="K136" s="136">
        <v>35621</v>
      </c>
      <c r="L136" s="136" t="s">
        <v>268</v>
      </c>
      <c r="M136" s="136" t="s">
        <v>269</v>
      </c>
      <c r="N136" s="136">
        <v>53321</v>
      </c>
      <c r="O136" s="136" t="s">
        <v>703</v>
      </c>
      <c r="P136" s="136">
        <v>78267</v>
      </c>
      <c r="Q136" s="136" t="s">
        <v>904</v>
      </c>
      <c r="R136" s="136" t="s">
        <v>293</v>
      </c>
      <c r="S136" s="136" t="s">
        <v>911</v>
      </c>
      <c r="T136" s="136" t="s">
        <v>911</v>
      </c>
      <c r="U136" s="136" t="s">
        <v>274</v>
      </c>
      <c r="V136" s="136" t="s">
        <v>275</v>
      </c>
      <c r="W136" s="136">
        <v>0</v>
      </c>
      <c r="X136" s="136" t="s">
        <v>912</v>
      </c>
      <c r="Y136" s="136">
        <v>23747893</v>
      </c>
      <c r="Z136" s="136" t="s">
        <v>913</v>
      </c>
      <c r="AA136" s="136" t="s">
        <v>1461</v>
      </c>
      <c r="AB136" s="137">
        <v>72604</v>
      </c>
      <c r="AC136" s="136" t="s">
        <v>1348</v>
      </c>
      <c r="AD136" s="136">
        <v>24</v>
      </c>
      <c r="AE136" s="136" t="s">
        <v>353</v>
      </c>
      <c r="AF136" s="136" t="s">
        <v>1474</v>
      </c>
      <c r="AG136" s="136" t="s">
        <v>1464</v>
      </c>
      <c r="AH136" s="136" t="s">
        <v>351</v>
      </c>
      <c r="AI136" s="136" t="s">
        <v>1461</v>
      </c>
      <c r="AJ136" s="137">
        <v>3750</v>
      </c>
      <c r="AK136" s="137">
        <v>3750</v>
      </c>
      <c r="AL136" s="136" t="s">
        <v>617</v>
      </c>
      <c r="AM136" s="137">
        <v>20379.349999999999</v>
      </c>
      <c r="AN136" s="137">
        <v>414.58</v>
      </c>
      <c r="AO136" s="137">
        <v>20793.93</v>
      </c>
      <c r="AP136" s="137">
        <v>52614.89</v>
      </c>
      <c r="AQ136" s="137">
        <v>7215.77</v>
      </c>
      <c r="AR136" s="137">
        <v>59830.66</v>
      </c>
      <c r="AS136" s="137">
        <v>52615.65</v>
      </c>
      <c r="AT136" s="137">
        <v>7215.77</v>
      </c>
      <c r="AU136" s="137">
        <v>59831.42</v>
      </c>
      <c r="AV136" s="136">
        <v>56</v>
      </c>
      <c r="AW136" s="136"/>
      <c r="AX136" s="136"/>
      <c r="AY136" s="136"/>
      <c r="AZ136" s="136"/>
      <c r="BA136" s="136"/>
      <c r="BB136" s="136" t="s">
        <v>341</v>
      </c>
      <c r="BC136" s="136" t="s">
        <v>342</v>
      </c>
      <c r="BD136" s="136"/>
      <c r="BE136" s="137">
        <v>0</v>
      </c>
      <c r="BF136" s="136" t="s">
        <v>911</v>
      </c>
      <c r="BG136" s="136" t="s">
        <v>2037</v>
      </c>
      <c r="BH136" s="132" t="s">
        <v>2123</v>
      </c>
      <c r="BI136" s="127" t="s">
        <v>100</v>
      </c>
      <c r="BJ136" s="132">
        <v>46150</v>
      </c>
      <c r="BK136" s="94" t="s">
        <v>104</v>
      </c>
      <c r="BL136" s="95" t="s">
        <v>109</v>
      </c>
      <c r="BM136" s="96" t="s">
        <v>181</v>
      </c>
      <c r="BN136" s="94" t="s">
        <v>223</v>
      </c>
      <c r="BO136" s="94"/>
      <c r="BP136" s="42"/>
      <c r="BQ136" s="148" t="s">
        <v>2204</v>
      </c>
    </row>
    <row r="137" spans="1:69" ht="23" hidden="1" x14ac:dyDescent="0.35">
      <c r="A137" s="131">
        <v>155</v>
      </c>
      <c r="B137" s="136" t="s">
        <v>253</v>
      </c>
      <c r="C137" s="136" t="s">
        <v>265</v>
      </c>
      <c r="D137" s="136" t="s">
        <v>258</v>
      </c>
      <c r="E137" s="136" t="s">
        <v>259</v>
      </c>
      <c r="F137" s="136" t="s">
        <v>259</v>
      </c>
      <c r="G137" s="136" t="s">
        <v>261</v>
      </c>
      <c r="H137" s="136" t="s">
        <v>266</v>
      </c>
      <c r="I137" s="136">
        <v>174874</v>
      </c>
      <c r="J137" s="136" t="s">
        <v>737</v>
      </c>
      <c r="K137" s="136">
        <v>174874</v>
      </c>
      <c r="L137" s="136" t="s">
        <v>268</v>
      </c>
      <c r="M137" s="136" t="s">
        <v>269</v>
      </c>
      <c r="N137" s="136">
        <v>53342</v>
      </c>
      <c r="O137" s="136" t="s">
        <v>840</v>
      </c>
      <c r="P137" s="136">
        <v>78278</v>
      </c>
      <c r="Q137" s="136" t="s">
        <v>864</v>
      </c>
      <c r="R137" s="136" t="s">
        <v>293</v>
      </c>
      <c r="S137" s="136" t="s">
        <v>914</v>
      </c>
      <c r="T137" s="136" t="s">
        <v>914</v>
      </c>
      <c r="U137" s="136" t="s">
        <v>274</v>
      </c>
      <c r="V137" s="136" t="s">
        <v>275</v>
      </c>
      <c r="W137" s="136">
        <v>0</v>
      </c>
      <c r="X137" s="136" t="s">
        <v>276</v>
      </c>
      <c r="Y137" s="136">
        <v>23748078</v>
      </c>
      <c r="Z137" s="136" t="s">
        <v>915</v>
      </c>
      <c r="AA137" s="136" t="s">
        <v>1475</v>
      </c>
      <c r="AB137" s="137">
        <v>72604</v>
      </c>
      <c r="AC137" s="136" t="s">
        <v>1348</v>
      </c>
      <c r="AD137" s="136">
        <v>24</v>
      </c>
      <c r="AE137" s="136" t="s">
        <v>378</v>
      </c>
      <c r="AF137" s="136" t="s">
        <v>1476</v>
      </c>
      <c r="AG137" s="136" t="s">
        <v>1477</v>
      </c>
      <c r="AH137" s="136" t="s">
        <v>351</v>
      </c>
      <c r="AI137" s="136" t="s">
        <v>1475</v>
      </c>
      <c r="AJ137" s="137">
        <v>3750</v>
      </c>
      <c r="AK137" s="137">
        <v>3750</v>
      </c>
      <c r="AL137" s="136" t="s">
        <v>1478</v>
      </c>
      <c r="AM137" s="137">
        <v>63502.37</v>
      </c>
      <c r="AN137" s="137">
        <v>7379.63</v>
      </c>
      <c r="AO137" s="137">
        <v>70882</v>
      </c>
      <c r="AP137" s="137">
        <v>9625.7736000000004</v>
      </c>
      <c r="AQ137" s="137">
        <v>318.37</v>
      </c>
      <c r="AR137" s="137">
        <v>9944.1435999999994</v>
      </c>
      <c r="AS137" s="137">
        <v>9626.6299999999992</v>
      </c>
      <c r="AT137" s="137">
        <v>318.37</v>
      </c>
      <c r="AU137" s="137">
        <v>9945</v>
      </c>
      <c r="AV137" s="136">
        <v>57</v>
      </c>
      <c r="AW137" s="136"/>
      <c r="AX137" s="136"/>
      <c r="AY137" s="136"/>
      <c r="AZ137" s="136"/>
      <c r="BA137" s="136"/>
      <c r="BB137" s="136" t="s">
        <v>341</v>
      </c>
      <c r="BC137" s="136" t="s">
        <v>342</v>
      </c>
      <c r="BD137" s="136" t="s">
        <v>381</v>
      </c>
      <c r="BE137" s="137">
        <v>72604</v>
      </c>
      <c r="BF137" s="136" t="s">
        <v>914</v>
      </c>
      <c r="BG137" s="136" t="s">
        <v>2038</v>
      </c>
      <c r="BH137" s="132" t="s">
        <v>2123</v>
      </c>
      <c r="BI137" s="127" t="s">
        <v>100</v>
      </c>
      <c r="BJ137" s="132">
        <v>46150</v>
      </c>
      <c r="BK137" s="128" t="s">
        <v>142</v>
      </c>
      <c r="BL137" s="127" t="s">
        <v>190</v>
      </c>
      <c r="BM137" s="129" t="s">
        <v>181</v>
      </c>
      <c r="BN137" s="128" t="s">
        <v>223</v>
      </c>
      <c r="BO137" s="94"/>
      <c r="BP137" s="42"/>
      <c r="BQ137" s="148" t="s">
        <v>2203</v>
      </c>
    </row>
    <row r="138" spans="1:69" ht="23" hidden="1" x14ac:dyDescent="0.35">
      <c r="A138" s="131">
        <v>156</v>
      </c>
      <c r="B138" s="136" t="s">
        <v>253</v>
      </c>
      <c r="C138" s="136" t="s">
        <v>265</v>
      </c>
      <c r="D138" s="136" t="s">
        <v>258</v>
      </c>
      <c r="E138" s="136" t="s">
        <v>259</v>
      </c>
      <c r="F138" s="136" t="s">
        <v>259</v>
      </c>
      <c r="G138" s="136" t="s">
        <v>261</v>
      </c>
      <c r="H138" s="136" t="s">
        <v>266</v>
      </c>
      <c r="I138" s="136">
        <v>174874</v>
      </c>
      <c r="J138" s="136" t="s">
        <v>737</v>
      </c>
      <c r="K138" s="136">
        <v>174874</v>
      </c>
      <c r="L138" s="136" t="s">
        <v>268</v>
      </c>
      <c r="M138" s="136" t="s">
        <v>269</v>
      </c>
      <c r="N138" s="136">
        <v>53342</v>
      </c>
      <c r="O138" s="136" t="s">
        <v>840</v>
      </c>
      <c r="P138" s="136">
        <v>78278</v>
      </c>
      <c r="Q138" s="136" t="s">
        <v>864</v>
      </c>
      <c r="R138" s="136" t="s">
        <v>293</v>
      </c>
      <c r="S138" s="136" t="s">
        <v>916</v>
      </c>
      <c r="T138" s="136" t="s">
        <v>916</v>
      </c>
      <c r="U138" s="136" t="s">
        <v>274</v>
      </c>
      <c r="V138" s="136" t="s">
        <v>275</v>
      </c>
      <c r="W138" s="136">
        <v>0</v>
      </c>
      <c r="X138" s="136" t="s">
        <v>917</v>
      </c>
      <c r="Y138" s="136">
        <v>23748079</v>
      </c>
      <c r="Z138" s="136" t="s">
        <v>918</v>
      </c>
      <c r="AA138" s="136" t="s">
        <v>1475</v>
      </c>
      <c r="AB138" s="137">
        <v>72604</v>
      </c>
      <c r="AC138" s="136" t="s">
        <v>1348</v>
      </c>
      <c r="AD138" s="136">
        <v>24</v>
      </c>
      <c r="AE138" s="136" t="s">
        <v>378</v>
      </c>
      <c r="AF138" s="136" t="s">
        <v>1369</v>
      </c>
      <c r="AG138" s="136" t="s">
        <v>1477</v>
      </c>
      <c r="AH138" s="136" t="s">
        <v>351</v>
      </c>
      <c r="AI138" s="136" t="s">
        <v>1475</v>
      </c>
      <c r="AJ138" s="137">
        <v>3750</v>
      </c>
      <c r="AK138" s="137">
        <v>3750</v>
      </c>
      <c r="AL138" s="136" t="s">
        <v>1479</v>
      </c>
      <c r="AM138" s="137">
        <v>48347.05</v>
      </c>
      <c r="AN138" s="137">
        <v>8444.57</v>
      </c>
      <c r="AO138" s="137">
        <v>56791.62</v>
      </c>
      <c r="AP138" s="137">
        <v>25788.14</v>
      </c>
      <c r="AQ138" s="137">
        <v>1942.05</v>
      </c>
      <c r="AR138" s="137">
        <v>27730.19</v>
      </c>
      <c r="AS138" s="137">
        <v>25788.95</v>
      </c>
      <c r="AT138" s="137">
        <v>1942.05</v>
      </c>
      <c r="AU138" s="137">
        <v>27731</v>
      </c>
      <c r="AV138" s="136">
        <v>57</v>
      </c>
      <c r="AW138" s="136"/>
      <c r="AX138" s="136"/>
      <c r="AY138" s="136"/>
      <c r="AZ138" s="136"/>
      <c r="BA138" s="136"/>
      <c r="BB138" s="136" t="s">
        <v>341</v>
      </c>
      <c r="BC138" s="136" t="s">
        <v>342</v>
      </c>
      <c r="BD138" s="136" t="s">
        <v>1480</v>
      </c>
      <c r="BE138" s="137">
        <v>72604</v>
      </c>
      <c r="BF138" s="136" t="s">
        <v>916</v>
      </c>
      <c r="BG138" s="136" t="s">
        <v>2039</v>
      </c>
      <c r="BH138" s="132" t="s">
        <v>2123</v>
      </c>
      <c r="BI138" s="127" t="s">
        <v>100</v>
      </c>
      <c r="BJ138" s="132">
        <v>46150</v>
      </c>
      <c r="BK138" s="128" t="s">
        <v>142</v>
      </c>
      <c r="BL138" s="127" t="s">
        <v>190</v>
      </c>
      <c r="BM138" s="129" t="s">
        <v>181</v>
      </c>
      <c r="BN138" s="128" t="s">
        <v>223</v>
      </c>
      <c r="BO138" s="94"/>
      <c r="BP138" s="42"/>
      <c r="BQ138" s="148" t="s">
        <v>2203</v>
      </c>
    </row>
    <row r="139" spans="1:69" ht="23" hidden="1" x14ac:dyDescent="0.35">
      <c r="A139" s="131">
        <v>157</v>
      </c>
      <c r="B139" s="136" t="s">
        <v>253</v>
      </c>
      <c r="C139" s="136" t="s">
        <v>265</v>
      </c>
      <c r="D139" s="136" t="s">
        <v>258</v>
      </c>
      <c r="E139" s="136" t="s">
        <v>259</v>
      </c>
      <c r="F139" s="136" t="s">
        <v>259</v>
      </c>
      <c r="G139" s="136" t="s">
        <v>261</v>
      </c>
      <c r="H139" s="136" t="s">
        <v>266</v>
      </c>
      <c r="I139" s="136">
        <v>35499</v>
      </c>
      <c r="J139" s="136" t="s">
        <v>706</v>
      </c>
      <c r="K139" s="136">
        <v>35499</v>
      </c>
      <c r="L139" s="136" t="s">
        <v>268</v>
      </c>
      <c r="M139" s="136" t="s">
        <v>269</v>
      </c>
      <c r="N139" s="136">
        <v>53280</v>
      </c>
      <c r="O139" s="136" t="s">
        <v>706</v>
      </c>
      <c r="P139" s="136">
        <v>78160</v>
      </c>
      <c r="Q139" s="136" t="s">
        <v>748</v>
      </c>
      <c r="R139" s="136" t="s">
        <v>919</v>
      </c>
      <c r="S139" s="136" t="s">
        <v>882</v>
      </c>
      <c r="T139" s="136" t="s">
        <v>882</v>
      </c>
      <c r="U139" s="136" t="s">
        <v>295</v>
      </c>
      <c r="V139" s="136" t="s">
        <v>572</v>
      </c>
      <c r="W139" s="136">
        <v>0</v>
      </c>
      <c r="X139" s="136" t="s">
        <v>920</v>
      </c>
      <c r="Y139" s="136">
        <v>23766086</v>
      </c>
      <c r="Z139" s="136" t="s">
        <v>884</v>
      </c>
      <c r="AA139" s="136" t="s">
        <v>1481</v>
      </c>
      <c r="AB139" s="137">
        <v>10684</v>
      </c>
      <c r="AC139" s="136" t="s">
        <v>594</v>
      </c>
      <c r="AD139" s="136">
        <v>18</v>
      </c>
      <c r="AE139" s="136" t="s">
        <v>362</v>
      </c>
      <c r="AF139" s="136" t="s">
        <v>1447</v>
      </c>
      <c r="AG139" s="136" t="s">
        <v>1448</v>
      </c>
      <c r="AH139" s="136" t="s">
        <v>339</v>
      </c>
      <c r="AI139" s="136" t="s">
        <v>1481</v>
      </c>
      <c r="AJ139" s="137">
        <v>700</v>
      </c>
      <c r="AK139" s="137">
        <v>700</v>
      </c>
      <c r="AL139" s="136" t="s">
        <v>1482</v>
      </c>
      <c r="AM139" s="137">
        <v>8082.75</v>
      </c>
      <c r="AN139" s="137">
        <v>71.150000000000006</v>
      </c>
      <c r="AO139" s="137">
        <v>8153.9</v>
      </c>
      <c r="AP139" s="137">
        <v>2601.25</v>
      </c>
      <c r="AQ139" s="137">
        <v>111.75</v>
      </c>
      <c r="AR139" s="137">
        <v>2713</v>
      </c>
      <c r="AS139" s="137">
        <v>2601.25</v>
      </c>
      <c r="AT139" s="137">
        <v>111.75</v>
      </c>
      <c r="AU139" s="137">
        <v>2713</v>
      </c>
      <c r="AV139" s="136">
        <v>56</v>
      </c>
      <c r="AW139" s="136"/>
      <c r="AX139" s="136"/>
      <c r="AY139" s="136"/>
      <c r="AZ139" s="136"/>
      <c r="BA139" s="136"/>
      <c r="BB139" s="136" t="s">
        <v>341</v>
      </c>
      <c r="BC139" s="136" t="s">
        <v>342</v>
      </c>
      <c r="BD139" s="136"/>
      <c r="BE139" s="137">
        <v>0</v>
      </c>
      <c r="BF139" s="136" t="s">
        <v>882</v>
      </c>
      <c r="BG139" s="136" t="s">
        <v>2024</v>
      </c>
      <c r="BH139" s="132" t="s">
        <v>2123</v>
      </c>
      <c r="BI139" s="127" t="s">
        <v>100</v>
      </c>
      <c r="BJ139" s="132">
        <v>46150</v>
      </c>
      <c r="BK139" s="128" t="s">
        <v>142</v>
      </c>
      <c r="BL139" s="127" t="s">
        <v>190</v>
      </c>
      <c r="BM139" s="129" t="s">
        <v>181</v>
      </c>
      <c r="BN139" s="128" t="s">
        <v>223</v>
      </c>
      <c r="BO139" s="94"/>
      <c r="BP139" s="42"/>
      <c r="BQ139" s="148" t="s">
        <v>2203</v>
      </c>
    </row>
    <row r="140" spans="1:69" ht="23" hidden="1" x14ac:dyDescent="0.35">
      <c r="A140" s="131">
        <v>158</v>
      </c>
      <c r="B140" s="136" t="s">
        <v>253</v>
      </c>
      <c r="C140" s="136" t="s">
        <v>265</v>
      </c>
      <c r="D140" s="136" t="s">
        <v>258</v>
      </c>
      <c r="E140" s="136" t="s">
        <v>259</v>
      </c>
      <c r="F140" s="136" t="s">
        <v>259</v>
      </c>
      <c r="G140" s="136" t="s">
        <v>261</v>
      </c>
      <c r="H140" s="136" t="s">
        <v>266</v>
      </c>
      <c r="I140" s="136">
        <v>35542</v>
      </c>
      <c r="J140" s="136" t="s">
        <v>710</v>
      </c>
      <c r="K140" s="136">
        <v>35542</v>
      </c>
      <c r="L140" s="136" t="s">
        <v>268</v>
      </c>
      <c r="M140" s="136" t="s">
        <v>269</v>
      </c>
      <c r="N140" s="136">
        <v>53354</v>
      </c>
      <c r="O140" s="136" t="s">
        <v>823</v>
      </c>
      <c r="P140" s="136">
        <v>78210</v>
      </c>
      <c r="Q140" s="136" t="s">
        <v>469</v>
      </c>
      <c r="R140" s="136" t="s">
        <v>293</v>
      </c>
      <c r="S140" s="136" t="s">
        <v>921</v>
      </c>
      <c r="T140" s="136" t="s">
        <v>921</v>
      </c>
      <c r="U140" s="136" t="s">
        <v>274</v>
      </c>
      <c r="V140" s="136" t="s">
        <v>275</v>
      </c>
      <c r="W140" s="136">
        <v>0</v>
      </c>
      <c r="X140" s="136" t="s">
        <v>276</v>
      </c>
      <c r="Y140" s="136">
        <v>23814460</v>
      </c>
      <c r="Z140" s="136" t="s">
        <v>922</v>
      </c>
      <c r="AA140" s="136" t="s">
        <v>1483</v>
      </c>
      <c r="AB140" s="137">
        <v>62232</v>
      </c>
      <c r="AC140" s="136" t="s">
        <v>1348</v>
      </c>
      <c r="AD140" s="136">
        <v>24</v>
      </c>
      <c r="AE140" s="136" t="s">
        <v>336</v>
      </c>
      <c r="AF140" s="136" t="s">
        <v>1349</v>
      </c>
      <c r="AG140" s="136" t="s">
        <v>1484</v>
      </c>
      <c r="AH140" s="136" t="s">
        <v>339</v>
      </c>
      <c r="AI140" s="136" t="s">
        <v>1483</v>
      </c>
      <c r="AJ140" s="137">
        <v>3200</v>
      </c>
      <c r="AK140" s="137">
        <v>3200</v>
      </c>
      <c r="AL140" s="136" t="s">
        <v>617</v>
      </c>
      <c r="AM140" s="137">
        <v>15530</v>
      </c>
      <c r="AN140" s="137">
        <v>591.55999999999995</v>
      </c>
      <c r="AO140" s="137">
        <v>16121.56</v>
      </c>
      <c r="AP140" s="137">
        <v>51022.880400000002</v>
      </c>
      <c r="AQ140" s="137">
        <v>8668.44</v>
      </c>
      <c r="AR140" s="137">
        <v>59691.320399999997</v>
      </c>
      <c r="AS140" s="137">
        <v>51023</v>
      </c>
      <c r="AT140" s="137">
        <v>8668.44</v>
      </c>
      <c r="AU140" s="137">
        <v>59691.44</v>
      </c>
      <c r="AV140" s="136">
        <v>57</v>
      </c>
      <c r="AW140" s="136"/>
      <c r="AX140" s="136"/>
      <c r="AY140" s="136"/>
      <c r="AZ140" s="136"/>
      <c r="BA140" s="136"/>
      <c r="BB140" s="136" t="s">
        <v>341</v>
      </c>
      <c r="BC140" s="136" t="s">
        <v>342</v>
      </c>
      <c r="BD140" s="136"/>
      <c r="BE140" s="137">
        <v>0</v>
      </c>
      <c r="BF140" s="136" t="s">
        <v>921</v>
      </c>
      <c r="BG140" s="136" t="s">
        <v>2040</v>
      </c>
      <c r="BH140" s="132" t="s">
        <v>2123</v>
      </c>
      <c r="BI140" s="127" t="s">
        <v>100</v>
      </c>
      <c r="BJ140" s="132">
        <v>46150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48" t="s">
        <v>2204</v>
      </c>
    </row>
    <row r="141" spans="1:69" ht="23" hidden="1" x14ac:dyDescent="0.35">
      <c r="A141" s="131">
        <v>159</v>
      </c>
      <c r="B141" s="136" t="s">
        <v>253</v>
      </c>
      <c r="C141" s="136" t="s">
        <v>265</v>
      </c>
      <c r="D141" s="136" t="s">
        <v>258</v>
      </c>
      <c r="E141" s="136" t="s">
        <v>259</v>
      </c>
      <c r="F141" s="136" t="s">
        <v>259</v>
      </c>
      <c r="G141" s="136" t="s">
        <v>261</v>
      </c>
      <c r="H141" s="136" t="s">
        <v>266</v>
      </c>
      <c r="I141" s="136">
        <v>35532</v>
      </c>
      <c r="J141" s="136" t="s">
        <v>725</v>
      </c>
      <c r="K141" s="136">
        <v>35532</v>
      </c>
      <c r="L141" s="136" t="s">
        <v>268</v>
      </c>
      <c r="M141" s="136" t="s">
        <v>269</v>
      </c>
      <c r="N141" s="136">
        <v>53289</v>
      </c>
      <c r="O141" s="136" t="s">
        <v>750</v>
      </c>
      <c r="P141" s="136">
        <v>78104</v>
      </c>
      <c r="Q141" s="136" t="s">
        <v>446</v>
      </c>
      <c r="R141" s="136" t="s">
        <v>293</v>
      </c>
      <c r="S141" s="136" t="s">
        <v>923</v>
      </c>
      <c r="T141" s="136" t="s">
        <v>923</v>
      </c>
      <c r="U141" s="136" t="s">
        <v>274</v>
      </c>
      <c r="V141" s="136" t="s">
        <v>275</v>
      </c>
      <c r="W141" s="136">
        <v>0</v>
      </c>
      <c r="X141" s="136" t="s">
        <v>276</v>
      </c>
      <c r="Y141" s="136">
        <v>23846904</v>
      </c>
      <c r="Z141" s="136" t="s">
        <v>924</v>
      </c>
      <c r="AA141" s="136" t="s">
        <v>602</v>
      </c>
      <c r="AB141" s="137">
        <v>62232</v>
      </c>
      <c r="AC141" s="136" t="s">
        <v>1348</v>
      </c>
      <c r="AD141" s="136">
        <v>24</v>
      </c>
      <c r="AE141" s="136" t="s">
        <v>336</v>
      </c>
      <c r="AF141" s="136" t="s">
        <v>1485</v>
      </c>
      <c r="AG141" s="136" t="s">
        <v>604</v>
      </c>
      <c r="AH141" s="136" t="s">
        <v>339</v>
      </c>
      <c r="AI141" s="136" t="s">
        <v>602</v>
      </c>
      <c r="AJ141" s="137">
        <v>3200</v>
      </c>
      <c r="AK141" s="137">
        <v>3200</v>
      </c>
      <c r="AL141" s="136" t="s">
        <v>617</v>
      </c>
      <c r="AM141" s="137">
        <v>20950.099999999999</v>
      </c>
      <c r="AN141" s="137">
        <v>950.36</v>
      </c>
      <c r="AO141" s="137">
        <v>21900.46</v>
      </c>
      <c r="AP141" s="137">
        <v>43860.15</v>
      </c>
      <c r="AQ141" s="137">
        <v>6574.49</v>
      </c>
      <c r="AR141" s="137">
        <v>50434.64</v>
      </c>
      <c r="AS141" s="137">
        <v>43860.9</v>
      </c>
      <c r="AT141" s="137">
        <v>6574.49</v>
      </c>
      <c r="AU141" s="137">
        <v>50435.39</v>
      </c>
      <c r="AV141" s="136">
        <v>57</v>
      </c>
      <c r="AW141" s="136"/>
      <c r="AX141" s="136"/>
      <c r="AY141" s="136"/>
      <c r="AZ141" s="136"/>
      <c r="BA141" s="136"/>
      <c r="BB141" s="136" t="s">
        <v>341</v>
      </c>
      <c r="BC141" s="136" t="s">
        <v>342</v>
      </c>
      <c r="BD141" s="136"/>
      <c r="BE141" s="137">
        <v>0</v>
      </c>
      <c r="BF141" s="136" t="s">
        <v>923</v>
      </c>
      <c r="BG141" s="136" t="s">
        <v>2041</v>
      </c>
      <c r="BH141" s="132" t="s">
        <v>2123</v>
      </c>
      <c r="BI141" s="127" t="s">
        <v>100</v>
      </c>
      <c r="BJ141" s="132">
        <v>46150</v>
      </c>
      <c r="BK141" s="128" t="s">
        <v>142</v>
      </c>
      <c r="BL141" s="127" t="s">
        <v>190</v>
      </c>
      <c r="BM141" s="129" t="s">
        <v>181</v>
      </c>
      <c r="BN141" s="128" t="s">
        <v>223</v>
      </c>
      <c r="BO141" s="94"/>
      <c r="BP141" s="42"/>
      <c r="BQ141" s="148" t="s">
        <v>2203</v>
      </c>
    </row>
    <row r="142" spans="1:69" ht="23" hidden="1" x14ac:dyDescent="0.35">
      <c r="A142" s="131">
        <v>160</v>
      </c>
      <c r="B142" s="136" t="s">
        <v>253</v>
      </c>
      <c r="C142" s="136" t="s">
        <v>265</v>
      </c>
      <c r="D142" s="136" t="s">
        <v>258</v>
      </c>
      <c r="E142" s="136" t="s">
        <v>259</v>
      </c>
      <c r="F142" s="136" t="s">
        <v>259</v>
      </c>
      <c r="G142" s="136" t="s">
        <v>261</v>
      </c>
      <c r="H142" s="136" t="s">
        <v>266</v>
      </c>
      <c r="I142" s="136">
        <v>174874</v>
      </c>
      <c r="J142" s="136" t="s">
        <v>737</v>
      </c>
      <c r="K142" s="136">
        <v>174874</v>
      </c>
      <c r="L142" s="136" t="s">
        <v>268</v>
      </c>
      <c r="M142" s="136" t="s">
        <v>269</v>
      </c>
      <c r="N142" s="136">
        <v>53342</v>
      </c>
      <c r="O142" s="136" t="s">
        <v>840</v>
      </c>
      <c r="P142" s="136">
        <v>78278</v>
      </c>
      <c r="Q142" s="136" t="s">
        <v>864</v>
      </c>
      <c r="R142" s="136" t="s">
        <v>293</v>
      </c>
      <c r="S142" s="136" t="s">
        <v>925</v>
      </c>
      <c r="T142" s="136" t="s">
        <v>925</v>
      </c>
      <c r="U142" s="136" t="s">
        <v>448</v>
      </c>
      <c r="V142" s="136" t="s">
        <v>275</v>
      </c>
      <c r="W142" s="136">
        <v>0</v>
      </c>
      <c r="X142" s="136" t="s">
        <v>847</v>
      </c>
      <c r="Y142" s="136">
        <v>23893881</v>
      </c>
      <c r="Z142" s="136" t="s">
        <v>926</v>
      </c>
      <c r="AA142" s="136" t="s">
        <v>1475</v>
      </c>
      <c r="AB142" s="137">
        <v>72604</v>
      </c>
      <c r="AC142" s="136" t="s">
        <v>1348</v>
      </c>
      <c r="AD142" s="136">
        <v>24</v>
      </c>
      <c r="AE142" s="136" t="s">
        <v>378</v>
      </c>
      <c r="AF142" s="136" t="s">
        <v>379</v>
      </c>
      <c r="AG142" s="136" t="s">
        <v>1477</v>
      </c>
      <c r="AH142" s="136" t="s">
        <v>351</v>
      </c>
      <c r="AI142" s="136" t="s">
        <v>1475</v>
      </c>
      <c r="AJ142" s="137">
        <v>3750</v>
      </c>
      <c r="AK142" s="137">
        <v>3750</v>
      </c>
      <c r="AL142" s="136" t="s">
        <v>1486</v>
      </c>
      <c r="AM142" s="137">
        <v>57519.86</v>
      </c>
      <c r="AN142" s="137">
        <v>6705.14</v>
      </c>
      <c r="AO142" s="137">
        <v>64225</v>
      </c>
      <c r="AP142" s="137">
        <v>15724.7312</v>
      </c>
      <c r="AQ142" s="137">
        <v>760.86</v>
      </c>
      <c r="AR142" s="137">
        <v>16485.591199999999</v>
      </c>
      <c r="AS142" s="137">
        <v>15725.14</v>
      </c>
      <c r="AT142" s="137">
        <v>760.86</v>
      </c>
      <c r="AU142" s="137">
        <v>16486</v>
      </c>
      <c r="AV142" s="136">
        <v>57</v>
      </c>
      <c r="AW142" s="136"/>
      <c r="AX142" s="136"/>
      <c r="AY142" s="136"/>
      <c r="AZ142" s="136"/>
      <c r="BA142" s="136"/>
      <c r="BB142" s="136" t="s">
        <v>341</v>
      </c>
      <c r="BC142" s="136" t="s">
        <v>342</v>
      </c>
      <c r="BD142" s="136" t="s">
        <v>1480</v>
      </c>
      <c r="BE142" s="137">
        <v>72604</v>
      </c>
      <c r="BF142" s="136" t="s">
        <v>925</v>
      </c>
      <c r="BG142" s="136" t="s">
        <v>2042</v>
      </c>
      <c r="BH142" s="132" t="s">
        <v>2123</v>
      </c>
      <c r="BI142" s="127" t="s">
        <v>100</v>
      </c>
      <c r="BJ142" s="132">
        <v>46150</v>
      </c>
      <c r="BK142" s="128" t="s">
        <v>142</v>
      </c>
      <c r="BL142" s="127" t="s">
        <v>190</v>
      </c>
      <c r="BM142" s="129" t="s">
        <v>181</v>
      </c>
      <c r="BN142" s="128" t="s">
        <v>223</v>
      </c>
      <c r="BO142" s="94"/>
      <c r="BP142" s="42"/>
      <c r="BQ142" s="148" t="s">
        <v>2203</v>
      </c>
    </row>
    <row r="143" spans="1:69" ht="23" hidden="1" x14ac:dyDescent="0.35">
      <c r="A143" s="131">
        <v>161</v>
      </c>
      <c r="B143" s="136" t="s">
        <v>253</v>
      </c>
      <c r="C143" s="136" t="s">
        <v>265</v>
      </c>
      <c r="D143" s="136" t="s">
        <v>258</v>
      </c>
      <c r="E143" s="136" t="s">
        <v>259</v>
      </c>
      <c r="F143" s="136" t="s">
        <v>259</v>
      </c>
      <c r="G143" s="136" t="s">
        <v>261</v>
      </c>
      <c r="H143" s="136" t="s">
        <v>266</v>
      </c>
      <c r="I143" s="136">
        <v>35542</v>
      </c>
      <c r="J143" s="136" t="s">
        <v>710</v>
      </c>
      <c r="K143" s="136">
        <v>35542</v>
      </c>
      <c r="L143" s="136" t="s">
        <v>268</v>
      </c>
      <c r="M143" s="136" t="s">
        <v>269</v>
      </c>
      <c r="N143" s="136">
        <v>53354</v>
      </c>
      <c r="O143" s="136" t="s">
        <v>823</v>
      </c>
      <c r="P143" s="136">
        <v>78209</v>
      </c>
      <c r="Q143" s="136" t="s">
        <v>864</v>
      </c>
      <c r="R143" s="136" t="s">
        <v>919</v>
      </c>
      <c r="S143" s="136" t="s">
        <v>927</v>
      </c>
      <c r="T143" s="136" t="s">
        <v>927</v>
      </c>
      <c r="U143" s="136" t="s">
        <v>274</v>
      </c>
      <c r="V143" s="136" t="s">
        <v>275</v>
      </c>
      <c r="W143" s="136">
        <v>0</v>
      </c>
      <c r="X143" s="136" t="s">
        <v>920</v>
      </c>
      <c r="Y143" s="136">
        <v>23995416</v>
      </c>
      <c r="Z143" s="136" t="s">
        <v>845</v>
      </c>
      <c r="AA143" s="136" t="s">
        <v>1487</v>
      </c>
      <c r="AB143" s="137">
        <v>10684</v>
      </c>
      <c r="AC143" s="136" t="s">
        <v>1348</v>
      </c>
      <c r="AD143" s="136">
        <v>18</v>
      </c>
      <c r="AE143" s="136" t="s">
        <v>362</v>
      </c>
      <c r="AF143" s="136" t="s">
        <v>1488</v>
      </c>
      <c r="AG143" s="136" t="s">
        <v>1489</v>
      </c>
      <c r="AH143" s="136" t="s">
        <v>339</v>
      </c>
      <c r="AI143" s="136" t="s">
        <v>1487</v>
      </c>
      <c r="AJ143" s="137">
        <v>700</v>
      </c>
      <c r="AK143" s="137">
        <v>700</v>
      </c>
      <c r="AL143" s="136" t="s">
        <v>617</v>
      </c>
      <c r="AM143" s="137">
        <v>7179.96</v>
      </c>
      <c r="AN143" s="137">
        <v>150.15</v>
      </c>
      <c r="AO143" s="137">
        <v>7330.11</v>
      </c>
      <c r="AP143" s="137">
        <v>3504.04</v>
      </c>
      <c r="AQ143" s="137">
        <v>178.85</v>
      </c>
      <c r="AR143" s="137">
        <v>3682.89</v>
      </c>
      <c r="AS143" s="137">
        <v>3504.04</v>
      </c>
      <c r="AT143" s="137">
        <v>178.85</v>
      </c>
      <c r="AU143" s="137">
        <v>3682.89</v>
      </c>
      <c r="AV143" s="136">
        <v>57</v>
      </c>
      <c r="AW143" s="136"/>
      <c r="AX143" s="136"/>
      <c r="AY143" s="136"/>
      <c r="AZ143" s="136"/>
      <c r="BA143" s="136"/>
      <c r="BB143" s="136" t="s">
        <v>341</v>
      </c>
      <c r="BC143" s="136" t="s">
        <v>342</v>
      </c>
      <c r="BD143" s="136"/>
      <c r="BE143" s="137">
        <v>0</v>
      </c>
      <c r="BF143" s="136" t="s">
        <v>927</v>
      </c>
      <c r="BG143" s="136" t="s">
        <v>1969</v>
      </c>
      <c r="BH143" s="132" t="s">
        <v>2123</v>
      </c>
      <c r="BI143" s="127" t="s">
        <v>100</v>
      </c>
      <c r="BJ143" s="132">
        <v>46150</v>
      </c>
      <c r="BK143" s="94" t="s">
        <v>104</v>
      </c>
      <c r="BL143" s="95" t="s">
        <v>119</v>
      </c>
      <c r="BM143" s="96" t="s">
        <v>181</v>
      </c>
      <c r="BN143" s="94" t="s">
        <v>223</v>
      </c>
      <c r="BO143" s="94"/>
      <c r="BP143" s="42"/>
      <c r="BQ143" s="148" t="s">
        <v>2204</v>
      </c>
    </row>
    <row r="144" spans="1:69" ht="23" hidden="1" x14ac:dyDescent="0.35">
      <c r="A144" s="131">
        <v>162</v>
      </c>
      <c r="B144" s="136" t="s">
        <v>253</v>
      </c>
      <c r="C144" s="136" t="s">
        <v>265</v>
      </c>
      <c r="D144" s="136" t="s">
        <v>258</v>
      </c>
      <c r="E144" s="136" t="s">
        <v>259</v>
      </c>
      <c r="F144" s="136" t="s">
        <v>259</v>
      </c>
      <c r="G144" s="136" t="s">
        <v>261</v>
      </c>
      <c r="H144" s="136" t="s">
        <v>266</v>
      </c>
      <c r="I144" s="136">
        <v>174874</v>
      </c>
      <c r="J144" s="136" t="s">
        <v>737</v>
      </c>
      <c r="K144" s="136">
        <v>174874</v>
      </c>
      <c r="L144" s="136" t="s">
        <v>268</v>
      </c>
      <c r="M144" s="136" t="s">
        <v>269</v>
      </c>
      <c r="N144" s="136">
        <v>53337</v>
      </c>
      <c r="O144" s="136" t="s">
        <v>776</v>
      </c>
      <c r="P144" s="136">
        <v>78188</v>
      </c>
      <c r="Q144" s="136" t="s">
        <v>789</v>
      </c>
      <c r="R144" s="136" t="s">
        <v>293</v>
      </c>
      <c r="S144" s="136" t="s">
        <v>928</v>
      </c>
      <c r="T144" s="136" t="s">
        <v>928</v>
      </c>
      <c r="U144" s="136" t="s">
        <v>282</v>
      </c>
      <c r="V144" s="136" t="s">
        <v>275</v>
      </c>
      <c r="W144" s="136">
        <v>0</v>
      </c>
      <c r="X144" s="136" t="s">
        <v>894</v>
      </c>
      <c r="Y144" s="136">
        <v>24030832</v>
      </c>
      <c r="Z144" s="136" t="s">
        <v>929</v>
      </c>
      <c r="AA144" s="136" t="s">
        <v>1490</v>
      </c>
      <c r="AB144" s="137">
        <v>75715</v>
      </c>
      <c r="AC144" s="136" t="s">
        <v>1348</v>
      </c>
      <c r="AD144" s="136">
        <v>24</v>
      </c>
      <c r="AE144" s="136" t="s">
        <v>353</v>
      </c>
      <c r="AF144" s="136" t="s">
        <v>1491</v>
      </c>
      <c r="AG144" s="136" t="s">
        <v>1492</v>
      </c>
      <c r="AH144" s="136" t="s">
        <v>368</v>
      </c>
      <c r="AI144" s="136" t="s">
        <v>1490</v>
      </c>
      <c r="AJ144" s="137">
        <v>3900</v>
      </c>
      <c r="AK144" s="137">
        <v>3900</v>
      </c>
      <c r="AL144" s="136" t="s">
        <v>1493</v>
      </c>
      <c r="AM144" s="137">
        <v>23716.97</v>
      </c>
      <c r="AN144" s="137">
        <v>3384.68</v>
      </c>
      <c r="AO144" s="137">
        <v>27101.65</v>
      </c>
      <c r="AP144" s="137">
        <v>53108.02</v>
      </c>
      <c r="AQ144" s="137">
        <v>7708.27</v>
      </c>
      <c r="AR144" s="137">
        <v>60816.29</v>
      </c>
      <c r="AS144" s="137">
        <v>53108.03</v>
      </c>
      <c r="AT144" s="137">
        <v>7708.27</v>
      </c>
      <c r="AU144" s="137">
        <v>60816.3</v>
      </c>
      <c r="AV144" s="136">
        <v>58</v>
      </c>
      <c r="AW144" s="136"/>
      <c r="AX144" s="136"/>
      <c r="AY144" s="136"/>
      <c r="AZ144" s="136"/>
      <c r="BA144" s="136"/>
      <c r="BB144" s="136" t="s">
        <v>341</v>
      </c>
      <c r="BC144" s="136" t="s">
        <v>342</v>
      </c>
      <c r="BD144" s="136"/>
      <c r="BE144" s="137">
        <v>0</v>
      </c>
      <c r="BF144" s="136" t="s">
        <v>928</v>
      </c>
      <c r="BG144" s="136" t="s">
        <v>2043</v>
      </c>
      <c r="BH144" s="132" t="s">
        <v>2123</v>
      </c>
      <c r="BI144" s="127" t="s">
        <v>100</v>
      </c>
      <c r="BJ144" s="132">
        <v>46150</v>
      </c>
      <c r="BK144" s="128" t="s">
        <v>142</v>
      </c>
      <c r="BL144" s="127" t="s">
        <v>190</v>
      </c>
      <c r="BM144" s="129" t="s">
        <v>181</v>
      </c>
      <c r="BN144" s="128" t="s">
        <v>223</v>
      </c>
      <c r="BO144" s="94"/>
      <c r="BP144" s="42"/>
      <c r="BQ144" s="148" t="s">
        <v>2203</v>
      </c>
    </row>
    <row r="145" spans="1:69" ht="23" hidden="1" x14ac:dyDescent="0.35">
      <c r="A145" s="131">
        <v>163</v>
      </c>
      <c r="B145" s="136" t="s">
        <v>253</v>
      </c>
      <c r="C145" s="136" t="s">
        <v>265</v>
      </c>
      <c r="D145" s="136" t="s">
        <v>258</v>
      </c>
      <c r="E145" s="136" t="s">
        <v>259</v>
      </c>
      <c r="F145" s="136" t="s">
        <v>259</v>
      </c>
      <c r="G145" s="136" t="s">
        <v>261</v>
      </c>
      <c r="H145" s="136" t="s">
        <v>266</v>
      </c>
      <c r="I145" s="136">
        <v>174874</v>
      </c>
      <c r="J145" s="136" t="s">
        <v>737</v>
      </c>
      <c r="K145" s="136">
        <v>174874</v>
      </c>
      <c r="L145" s="136" t="s">
        <v>268</v>
      </c>
      <c r="M145" s="136" t="s">
        <v>269</v>
      </c>
      <c r="N145" s="136">
        <v>53337</v>
      </c>
      <c r="O145" s="136" t="s">
        <v>776</v>
      </c>
      <c r="P145" s="136">
        <v>78284</v>
      </c>
      <c r="Q145" s="136" t="s">
        <v>930</v>
      </c>
      <c r="R145" s="136" t="s">
        <v>293</v>
      </c>
      <c r="S145" s="136" t="s">
        <v>931</v>
      </c>
      <c r="T145" s="136" t="s">
        <v>931</v>
      </c>
      <c r="U145" s="136" t="s">
        <v>274</v>
      </c>
      <c r="V145" s="136" t="s">
        <v>275</v>
      </c>
      <c r="W145" s="136">
        <v>0</v>
      </c>
      <c r="X145" s="136" t="s">
        <v>290</v>
      </c>
      <c r="Y145" s="136">
        <v>24099377</v>
      </c>
      <c r="Z145" s="136" t="s">
        <v>932</v>
      </c>
      <c r="AA145" s="136" t="s">
        <v>1490</v>
      </c>
      <c r="AB145" s="137">
        <v>75715</v>
      </c>
      <c r="AC145" s="136" t="s">
        <v>1348</v>
      </c>
      <c r="AD145" s="136">
        <v>24</v>
      </c>
      <c r="AE145" s="136" t="s">
        <v>358</v>
      </c>
      <c r="AF145" s="136" t="s">
        <v>1494</v>
      </c>
      <c r="AG145" s="136" t="s">
        <v>1492</v>
      </c>
      <c r="AH145" s="136" t="s">
        <v>351</v>
      </c>
      <c r="AI145" s="136" t="s">
        <v>1490</v>
      </c>
      <c r="AJ145" s="137">
        <v>3900</v>
      </c>
      <c r="AK145" s="137">
        <v>3900</v>
      </c>
      <c r="AL145" s="136" t="s">
        <v>1495</v>
      </c>
      <c r="AM145" s="137">
        <v>22750.63</v>
      </c>
      <c r="AN145" s="137">
        <v>2290.21</v>
      </c>
      <c r="AO145" s="137">
        <v>25040.84</v>
      </c>
      <c r="AP145" s="137">
        <v>54817.4</v>
      </c>
      <c r="AQ145" s="137">
        <v>8406.43</v>
      </c>
      <c r="AR145" s="137">
        <v>63223.83</v>
      </c>
      <c r="AS145" s="137">
        <v>54818.37</v>
      </c>
      <c r="AT145" s="137">
        <v>8406.43</v>
      </c>
      <c r="AU145" s="137">
        <v>63224.800000000003</v>
      </c>
      <c r="AV145" s="136">
        <v>57</v>
      </c>
      <c r="AW145" s="136"/>
      <c r="AX145" s="136"/>
      <c r="AY145" s="136"/>
      <c r="AZ145" s="136"/>
      <c r="BA145" s="136"/>
      <c r="BB145" s="136" t="s">
        <v>341</v>
      </c>
      <c r="BC145" s="136" t="s">
        <v>342</v>
      </c>
      <c r="BD145" s="136"/>
      <c r="BE145" s="137">
        <v>0</v>
      </c>
      <c r="BF145" s="136" t="s">
        <v>931</v>
      </c>
      <c r="BG145" s="136" t="s">
        <v>2044</v>
      </c>
      <c r="BH145" s="132" t="s">
        <v>2123</v>
      </c>
      <c r="BI145" s="127" t="s">
        <v>100</v>
      </c>
      <c r="BJ145" s="132">
        <v>46150</v>
      </c>
      <c r="BK145" s="128" t="s">
        <v>142</v>
      </c>
      <c r="BL145" s="127" t="s">
        <v>190</v>
      </c>
      <c r="BM145" s="129" t="s">
        <v>181</v>
      </c>
      <c r="BN145" s="128" t="s">
        <v>223</v>
      </c>
      <c r="BO145" s="94"/>
      <c r="BP145" s="42"/>
      <c r="BQ145" s="148" t="s">
        <v>2203</v>
      </c>
    </row>
    <row r="146" spans="1:69" ht="23" hidden="1" x14ac:dyDescent="0.35">
      <c r="A146" s="131">
        <v>164</v>
      </c>
      <c r="B146" s="136" t="s">
        <v>253</v>
      </c>
      <c r="C146" s="136" t="s">
        <v>265</v>
      </c>
      <c r="D146" s="136" t="s">
        <v>258</v>
      </c>
      <c r="E146" s="136" t="s">
        <v>259</v>
      </c>
      <c r="F146" s="136" t="s">
        <v>259</v>
      </c>
      <c r="G146" s="136" t="s">
        <v>261</v>
      </c>
      <c r="H146" s="136" t="s">
        <v>266</v>
      </c>
      <c r="I146" s="136">
        <v>174874</v>
      </c>
      <c r="J146" s="136" t="s">
        <v>737</v>
      </c>
      <c r="K146" s="136">
        <v>174874</v>
      </c>
      <c r="L146" s="136" t="s">
        <v>268</v>
      </c>
      <c r="M146" s="136" t="s">
        <v>269</v>
      </c>
      <c r="N146" s="136">
        <v>53337</v>
      </c>
      <c r="O146" s="136" t="s">
        <v>776</v>
      </c>
      <c r="P146" s="136">
        <v>78284</v>
      </c>
      <c r="Q146" s="136" t="s">
        <v>930</v>
      </c>
      <c r="R146" s="136" t="s">
        <v>293</v>
      </c>
      <c r="S146" s="136" t="s">
        <v>933</v>
      </c>
      <c r="T146" s="136" t="s">
        <v>933</v>
      </c>
      <c r="U146" s="136" t="s">
        <v>282</v>
      </c>
      <c r="V146" s="136" t="s">
        <v>275</v>
      </c>
      <c r="W146" s="136">
        <v>0</v>
      </c>
      <c r="X146" s="136" t="s">
        <v>290</v>
      </c>
      <c r="Y146" s="136">
        <v>24099478</v>
      </c>
      <c r="Z146" s="136" t="s">
        <v>934</v>
      </c>
      <c r="AA146" s="136" t="s">
        <v>1490</v>
      </c>
      <c r="AB146" s="137">
        <v>75715</v>
      </c>
      <c r="AC146" s="136" t="s">
        <v>1348</v>
      </c>
      <c r="AD146" s="136">
        <v>24</v>
      </c>
      <c r="AE146" s="136" t="s">
        <v>358</v>
      </c>
      <c r="AF146" s="136" t="s">
        <v>1496</v>
      </c>
      <c r="AG146" s="136" t="s">
        <v>1492</v>
      </c>
      <c r="AH146" s="136" t="s">
        <v>351</v>
      </c>
      <c r="AI146" s="136" t="s">
        <v>1490</v>
      </c>
      <c r="AJ146" s="137">
        <v>3900</v>
      </c>
      <c r="AK146" s="137">
        <v>3900</v>
      </c>
      <c r="AL146" s="136" t="s">
        <v>1497</v>
      </c>
      <c r="AM146" s="137">
        <v>48935.01</v>
      </c>
      <c r="AN146" s="137">
        <v>5994.9</v>
      </c>
      <c r="AO146" s="137">
        <v>54929.91</v>
      </c>
      <c r="AP146" s="137">
        <v>26779.99</v>
      </c>
      <c r="AQ146" s="137">
        <v>1796.4</v>
      </c>
      <c r="AR146" s="137">
        <v>28576.39</v>
      </c>
      <c r="AS146" s="137">
        <v>26779.99</v>
      </c>
      <c r="AT146" s="137">
        <v>1796.4</v>
      </c>
      <c r="AU146" s="137">
        <v>28576.39</v>
      </c>
      <c r="AV146" s="136">
        <v>58</v>
      </c>
      <c r="AW146" s="136"/>
      <c r="AX146" s="136"/>
      <c r="AY146" s="136"/>
      <c r="AZ146" s="136"/>
      <c r="BA146" s="136"/>
      <c r="BB146" s="136" t="s">
        <v>341</v>
      </c>
      <c r="BC146" s="136" t="s">
        <v>342</v>
      </c>
      <c r="BD146" s="136" t="s">
        <v>1459</v>
      </c>
      <c r="BE146" s="137">
        <v>75715</v>
      </c>
      <c r="BF146" s="136" t="s">
        <v>933</v>
      </c>
      <c r="BG146" s="136" t="s">
        <v>2045</v>
      </c>
      <c r="BH146" s="132" t="s">
        <v>2123</v>
      </c>
      <c r="BI146" s="127" t="s">
        <v>100</v>
      </c>
      <c r="BJ146" s="132">
        <v>46150</v>
      </c>
      <c r="BK146" s="128" t="s">
        <v>142</v>
      </c>
      <c r="BL146" s="127" t="s">
        <v>190</v>
      </c>
      <c r="BM146" s="129" t="s">
        <v>181</v>
      </c>
      <c r="BN146" s="128" t="s">
        <v>223</v>
      </c>
      <c r="BO146" s="94"/>
      <c r="BP146" s="42"/>
      <c r="BQ146" s="148" t="s">
        <v>2203</v>
      </c>
    </row>
    <row r="147" spans="1:69" ht="23" hidden="1" x14ac:dyDescent="0.35">
      <c r="A147" s="131">
        <v>165</v>
      </c>
      <c r="B147" s="136" t="s">
        <v>253</v>
      </c>
      <c r="C147" s="136" t="s">
        <v>265</v>
      </c>
      <c r="D147" s="136" t="s">
        <v>258</v>
      </c>
      <c r="E147" s="136" t="s">
        <v>259</v>
      </c>
      <c r="F147" s="136" t="s">
        <v>259</v>
      </c>
      <c r="G147" s="136" t="s">
        <v>261</v>
      </c>
      <c r="H147" s="136" t="s">
        <v>266</v>
      </c>
      <c r="I147" s="136">
        <v>35532</v>
      </c>
      <c r="J147" s="136" t="s">
        <v>725</v>
      </c>
      <c r="K147" s="136">
        <v>35532</v>
      </c>
      <c r="L147" s="136" t="s">
        <v>268</v>
      </c>
      <c r="M147" s="136" t="s">
        <v>269</v>
      </c>
      <c r="N147" s="136">
        <v>53289</v>
      </c>
      <c r="O147" s="136" t="s">
        <v>750</v>
      </c>
      <c r="P147" s="136">
        <v>78104</v>
      </c>
      <c r="Q147" s="136" t="s">
        <v>446</v>
      </c>
      <c r="R147" s="136" t="s">
        <v>293</v>
      </c>
      <c r="S147" s="136" t="s">
        <v>935</v>
      </c>
      <c r="T147" s="136" t="s">
        <v>935</v>
      </c>
      <c r="U147" s="136" t="s">
        <v>282</v>
      </c>
      <c r="V147" s="136" t="s">
        <v>275</v>
      </c>
      <c r="W147" s="136">
        <v>0</v>
      </c>
      <c r="X147" s="136" t="s">
        <v>276</v>
      </c>
      <c r="Y147" s="136">
        <v>24145676</v>
      </c>
      <c r="Z147" s="136" t="s">
        <v>936</v>
      </c>
      <c r="AA147" s="136" t="s">
        <v>1498</v>
      </c>
      <c r="AB147" s="137">
        <v>31116</v>
      </c>
      <c r="AC147" s="136" t="s">
        <v>1348</v>
      </c>
      <c r="AD147" s="136">
        <v>24</v>
      </c>
      <c r="AE147" s="136" t="s">
        <v>362</v>
      </c>
      <c r="AF147" s="136" t="s">
        <v>1499</v>
      </c>
      <c r="AG147" s="136" t="s">
        <v>1500</v>
      </c>
      <c r="AH147" s="136" t="s">
        <v>368</v>
      </c>
      <c r="AI147" s="136" t="s">
        <v>1498</v>
      </c>
      <c r="AJ147" s="137">
        <v>1600</v>
      </c>
      <c r="AK147" s="137">
        <v>1600</v>
      </c>
      <c r="AL147" s="136" t="s">
        <v>1450</v>
      </c>
      <c r="AM147" s="137">
        <v>4224.04</v>
      </c>
      <c r="AN147" s="137">
        <v>0</v>
      </c>
      <c r="AO147" s="137">
        <v>4224.04</v>
      </c>
      <c r="AP147" s="137">
        <v>29277.14</v>
      </c>
      <c r="AQ147" s="137">
        <v>6108.04</v>
      </c>
      <c r="AR147" s="137">
        <v>35385.18</v>
      </c>
      <c r="AS147" s="137">
        <v>29277.96</v>
      </c>
      <c r="AT147" s="137">
        <v>6108.04</v>
      </c>
      <c r="AU147" s="137">
        <v>35386</v>
      </c>
      <c r="AV147" s="136">
        <v>58</v>
      </c>
      <c r="AW147" s="136"/>
      <c r="AX147" s="136"/>
      <c r="AY147" s="136"/>
      <c r="AZ147" s="136"/>
      <c r="BA147" s="136"/>
      <c r="BB147" s="136" t="s">
        <v>341</v>
      </c>
      <c r="BC147" s="136" t="s">
        <v>342</v>
      </c>
      <c r="BD147" s="136" t="s">
        <v>395</v>
      </c>
      <c r="BE147" s="137">
        <v>31116</v>
      </c>
      <c r="BF147" s="136" t="s">
        <v>935</v>
      </c>
      <c r="BG147" s="136" t="s">
        <v>2046</v>
      </c>
      <c r="BH147" s="132" t="s">
        <v>2123</v>
      </c>
      <c r="BI147" s="127" t="s">
        <v>100</v>
      </c>
      <c r="BJ147" s="132">
        <v>46150</v>
      </c>
      <c r="BK147" s="128" t="s">
        <v>142</v>
      </c>
      <c r="BL147" s="127" t="s">
        <v>190</v>
      </c>
      <c r="BM147" s="129" t="s">
        <v>181</v>
      </c>
      <c r="BN147" s="128" t="s">
        <v>223</v>
      </c>
      <c r="BO147" s="94"/>
      <c r="BP147" s="42"/>
      <c r="BQ147" s="148" t="s">
        <v>2203</v>
      </c>
    </row>
    <row r="148" spans="1:69" ht="23" hidden="1" x14ac:dyDescent="0.35">
      <c r="A148" s="131">
        <v>166</v>
      </c>
      <c r="B148" s="136" t="s">
        <v>253</v>
      </c>
      <c r="C148" s="136" t="s">
        <v>265</v>
      </c>
      <c r="D148" s="136" t="s">
        <v>258</v>
      </c>
      <c r="E148" s="136" t="s">
        <v>259</v>
      </c>
      <c r="F148" s="136" t="s">
        <v>259</v>
      </c>
      <c r="G148" s="136" t="s">
        <v>261</v>
      </c>
      <c r="H148" s="136" t="s">
        <v>266</v>
      </c>
      <c r="I148" s="136">
        <v>35532</v>
      </c>
      <c r="J148" s="136" t="s">
        <v>725</v>
      </c>
      <c r="K148" s="136">
        <v>35532</v>
      </c>
      <c r="L148" s="136" t="s">
        <v>268</v>
      </c>
      <c r="M148" s="136" t="s">
        <v>269</v>
      </c>
      <c r="N148" s="136">
        <v>53289</v>
      </c>
      <c r="O148" s="136" t="s">
        <v>750</v>
      </c>
      <c r="P148" s="136">
        <v>78104</v>
      </c>
      <c r="Q148" s="136" t="s">
        <v>446</v>
      </c>
      <c r="R148" s="136" t="s">
        <v>293</v>
      </c>
      <c r="S148" s="136" t="s">
        <v>937</v>
      </c>
      <c r="T148" s="136" t="s">
        <v>937</v>
      </c>
      <c r="U148" s="136" t="s">
        <v>282</v>
      </c>
      <c r="V148" s="136" t="s">
        <v>275</v>
      </c>
      <c r="W148" s="136">
        <v>0</v>
      </c>
      <c r="X148" s="136" t="s">
        <v>276</v>
      </c>
      <c r="Y148" s="136">
        <v>24145729</v>
      </c>
      <c r="Z148" s="136" t="s">
        <v>938</v>
      </c>
      <c r="AA148" s="136" t="s">
        <v>1498</v>
      </c>
      <c r="AB148" s="137">
        <v>41488</v>
      </c>
      <c r="AC148" s="136" t="s">
        <v>1348</v>
      </c>
      <c r="AD148" s="136">
        <v>24</v>
      </c>
      <c r="AE148" s="136" t="s">
        <v>362</v>
      </c>
      <c r="AF148" s="136" t="s">
        <v>1499</v>
      </c>
      <c r="AG148" s="136" t="s">
        <v>1500</v>
      </c>
      <c r="AH148" s="136" t="s">
        <v>368</v>
      </c>
      <c r="AI148" s="136" t="s">
        <v>1498</v>
      </c>
      <c r="AJ148" s="137">
        <v>2150</v>
      </c>
      <c r="AK148" s="137">
        <v>2150</v>
      </c>
      <c r="AL148" s="136" t="s">
        <v>1462</v>
      </c>
      <c r="AM148" s="137">
        <v>13637.69</v>
      </c>
      <c r="AN148" s="137">
        <v>2184.12</v>
      </c>
      <c r="AO148" s="137">
        <v>15821.81</v>
      </c>
      <c r="AP148" s="137">
        <v>28508.48</v>
      </c>
      <c r="AQ148" s="137">
        <v>4121.6899999999996</v>
      </c>
      <c r="AR148" s="137">
        <v>32630.17</v>
      </c>
      <c r="AS148" s="137">
        <v>28509.31</v>
      </c>
      <c r="AT148" s="137">
        <v>4121.6899999999996</v>
      </c>
      <c r="AU148" s="137">
        <v>32631</v>
      </c>
      <c r="AV148" s="136">
        <v>58</v>
      </c>
      <c r="AW148" s="136"/>
      <c r="AX148" s="136"/>
      <c r="AY148" s="136"/>
      <c r="AZ148" s="136"/>
      <c r="BA148" s="136"/>
      <c r="BB148" s="136" t="s">
        <v>341</v>
      </c>
      <c r="BC148" s="136" t="s">
        <v>342</v>
      </c>
      <c r="BD148" s="136" t="s">
        <v>479</v>
      </c>
      <c r="BE148" s="137">
        <v>41488</v>
      </c>
      <c r="BF148" s="136" t="s">
        <v>937</v>
      </c>
      <c r="BG148" s="136" t="s">
        <v>2047</v>
      </c>
      <c r="BH148" s="132" t="s">
        <v>2123</v>
      </c>
      <c r="BI148" s="127" t="s">
        <v>100</v>
      </c>
      <c r="BJ148" s="132">
        <v>46150</v>
      </c>
      <c r="BK148" s="128" t="s">
        <v>142</v>
      </c>
      <c r="BL148" s="127" t="s">
        <v>190</v>
      </c>
      <c r="BM148" s="129" t="s">
        <v>181</v>
      </c>
      <c r="BN148" s="128" t="s">
        <v>223</v>
      </c>
      <c r="BO148" s="94"/>
      <c r="BP148" s="42"/>
      <c r="BQ148" s="148" t="s">
        <v>2203</v>
      </c>
    </row>
    <row r="149" spans="1:69" ht="23" hidden="1" x14ac:dyDescent="0.35">
      <c r="A149" s="131">
        <v>167</v>
      </c>
      <c r="B149" s="136" t="s">
        <v>253</v>
      </c>
      <c r="C149" s="136" t="s">
        <v>265</v>
      </c>
      <c r="D149" s="136" t="s">
        <v>258</v>
      </c>
      <c r="E149" s="136" t="s">
        <v>259</v>
      </c>
      <c r="F149" s="136" t="s">
        <v>259</v>
      </c>
      <c r="G149" s="136" t="s">
        <v>261</v>
      </c>
      <c r="H149" s="136" t="s">
        <v>266</v>
      </c>
      <c r="I149" s="136">
        <v>35542</v>
      </c>
      <c r="J149" s="136" t="s">
        <v>710</v>
      </c>
      <c r="K149" s="136">
        <v>35542</v>
      </c>
      <c r="L149" s="136" t="s">
        <v>268</v>
      </c>
      <c r="M149" s="136" t="s">
        <v>269</v>
      </c>
      <c r="N149" s="136">
        <v>53396</v>
      </c>
      <c r="O149" s="136" t="s">
        <v>939</v>
      </c>
      <c r="P149" s="136">
        <v>78289</v>
      </c>
      <c r="Q149" s="136" t="s">
        <v>940</v>
      </c>
      <c r="R149" s="136" t="s">
        <v>293</v>
      </c>
      <c r="S149" s="136" t="s">
        <v>941</v>
      </c>
      <c r="T149" s="136" t="s">
        <v>941</v>
      </c>
      <c r="U149" s="136" t="s">
        <v>274</v>
      </c>
      <c r="V149" s="136" t="s">
        <v>275</v>
      </c>
      <c r="W149" s="136">
        <v>0</v>
      </c>
      <c r="X149" s="136" t="s">
        <v>912</v>
      </c>
      <c r="Y149" s="136">
        <v>25143587</v>
      </c>
      <c r="Z149" s="136" t="s">
        <v>308</v>
      </c>
      <c r="AA149" s="136" t="s">
        <v>1501</v>
      </c>
      <c r="AB149" s="137">
        <v>41488</v>
      </c>
      <c r="AC149" s="136" t="s">
        <v>1348</v>
      </c>
      <c r="AD149" s="136">
        <v>24</v>
      </c>
      <c r="AE149" s="136" t="s">
        <v>362</v>
      </c>
      <c r="AF149" s="136" t="s">
        <v>613</v>
      </c>
      <c r="AG149" s="136" t="s">
        <v>614</v>
      </c>
      <c r="AH149" s="136" t="s">
        <v>368</v>
      </c>
      <c r="AI149" s="136" t="s">
        <v>1501</v>
      </c>
      <c r="AJ149" s="137">
        <v>2150</v>
      </c>
      <c r="AK149" s="137">
        <v>2150</v>
      </c>
      <c r="AL149" s="136" t="s">
        <v>1502</v>
      </c>
      <c r="AM149" s="137">
        <v>39213.93</v>
      </c>
      <c r="AN149" s="137">
        <v>4033.07</v>
      </c>
      <c r="AO149" s="137">
        <v>43247</v>
      </c>
      <c r="AP149" s="137">
        <v>2274.0700000000002</v>
      </c>
      <c r="AQ149" s="137">
        <v>42.93</v>
      </c>
      <c r="AR149" s="137">
        <v>2317</v>
      </c>
      <c r="AS149" s="137">
        <v>2274.0700000000002</v>
      </c>
      <c r="AT149" s="137">
        <v>42.93</v>
      </c>
      <c r="AU149" s="137">
        <v>2317</v>
      </c>
      <c r="AV149" s="136">
        <v>58</v>
      </c>
      <c r="AW149" s="136"/>
      <c r="AX149" s="136"/>
      <c r="AY149" s="136"/>
      <c r="AZ149" s="136"/>
      <c r="BA149" s="136"/>
      <c r="BB149" s="136" t="s">
        <v>341</v>
      </c>
      <c r="BC149" s="136" t="s">
        <v>342</v>
      </c>
      <c r="BD149" s="136" t="s">
        <v>381</v>
      </c>
      <c r="BE149" s="137">
        <v>41488</v>
      </c>
      <c r="BF149" s="136" t="s">
        <v>941</v>
      </c>
      <c r="BG149" s="136" t="s">
        <v>2048</v>
      </c>
      <c r="BH149" s="132" t="s">
        <v>2123</v>
      </c>
      <c r="BI149" s="127" t="s">
        <v>100</v>
      </c>
      <c r="BJ149" s="132">
        <v>46150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48" t="s">
        <v>2204</v>
      </c>
    </row>
    <row r="150" spans="1:69" ht="23" hidden="1" x14ac:dyDescent="0.35">
      <c r="A150" s="131">
        <v>168</v>
      </c>
      <c r="B150" s="136" t="s">
        <v>253</v>
      </c>
      <c r="C150" s="136" t="s">
        <v>265</v>
      </c>
      <c r="D150" s="136" t="s">
        <v>258</v>
      </c>
      <c r="E150" s="136" t="s">
        <v>259</v>
      </c>
      <c r="F150" s="136" t="s">
        <v>259</v>
      </c>
      <c r="G150" s="136" t="s">
        <v>261</v>
      </c>
      <c r="H150" s="136" t="s">
        <v>266</v>
      </c>
      <c r="I150" s="136">
        <v>35532</v>
      </c>
      <c r="J150" s="136" t="s">
        <v>725</v>
      </c>
      <c r="K150" s="136">
        <v>35532</v>
      </c>
      <c r="L150" s="136" t="s">
        <v>268</v>
      </c>
      <c r="M150" s="136" t="s">
        <v>269</v>
      </c>
      <c r="N150" s="136">
        <v>53227</v>
      </c>
      <c r="O150" s="136" t="s">
        <v>759</v>
      </c>
      <c r="P150" s="136">
        <v>78293</v>
      </c>
      <c r="Q150" s="136" t="s">
        <v>942</v>
      </c>
      <c r="R150" s="136" t="s">
        <v>293</v>
      </c>
      <c r="S150" s="136" t="s">
        <v>943</v>
      </c>
      <c r="T150" s="136" t="s">
        <v>943</v>
      </c>
      <c r="U150" s="136" t="s">
        <v>274</v>
      </c>
      <c r="V150" s="136" t="s">
        <v>275</v>
      </c>
      <c r="W150" s="136">
        <v>0</v>
      </c>
      <c r="X150" s="136" t="s">
        <v>276</v>
      </c>
      <c r="Y150" s="136">
        <v>25188641</v>
      </c>
      <c r="Z150" s="136" t="s">
        <v>888</v>
      </c>
      <c r="AA150" s="136" t="s">
        <v>1503</v>
      </c>
      <c r="AB150" s="137">
        <v>41488</v>
      </c>
      <c r="AC150" s="136" t="s">
        <v>1348</v>
      </c>
      <c r="AD150" s="136">
        <v>24</v>
      </c>
      <c r="AE150" s="136" t="s">
        <v>362</v>
      </c>
      <c r="AF150" s="136" t="s">
        <v>1504</v>
      </c>
      <c r="AG150" s="136" t="s">
        <v>1505</v>
      </c>
      <c r="AH150" s="136" t="s">
        <v>368</v>
      </c>
      <c r="AI150" s="136" t="s">
        <v>1503</v>
      </c>
      <c r="AJ150" s="137">
        <v>2150</v>
      </c>
      <c r="AK150" s="137">
        <v>2150</v>
      </c>
      <c r="AL150" s="136" t="s">
        <v>1506</v>
      </c>
      <c r="AM150" s="137">
        <v>13923.99</v>
      </c>
      <c r="AN150" s="137">
        <v>1608.7</v>
      </c>
      <c r="AO150" s="137">
        <v>15532.69</v>
      </c>
      <c r="AP150" s="137">
        <v>28069.84</v>
      </c>
      <c r="AQ150" s="137">
        <v>3957.99</v>
      </c>
      <c r="AR150" s="137">
        <v>32027.83</v>
      </c>
      <c r="AS150" s="137">
        <v>28070.01</v>
      </c>
      <c r="AT150" s="137">
        <v>3957.99</v>
      </c>
      <c r="AU150" s="137">
        <v>32028</v>
      </c>
      <c r="AV150" s="136">
        <v>58</v>
      </c>
      <c r="AW150" s="136"/>
      <c r="AX150" s="136"/>
      <c r="AY150" s="136"/>
      <c r="AZ150" s="136"/>
      <c r="BA150" s="136"/>
      <c r="BB150" s="136" t="s">
        <v>341</v>
      </c>
      <c r="BC150" s="136" t="s">
        <v>342</v>
      </c>
      <c r="BD150" s="136" t="s">
        <v>343</v>
      </c>
      <c r="BE150" s="137">
        <v>41488</v>
      </c>
      <c r="BF150" s="136" t="s">
        <v>943</v>
      </c>
      <c r="BG150" s="136" t="s">
        <v>2049</v>
      </c>
      <c r="BH150" s="132" t="s">
        <v>2123</v>
      </c>
      <c r="BI150" s="127" t="s">
        <v>100</v>
      </c>
      <c r="BJ150" s="132">
        <v>46150</v>
      </c>
      <c r="BK150" s="128" t="s">
        <v>142</v>
      </c>
      <c r="BL150" s="127" t="s">
        <v>190</v>
      </c>
      <c r="BM150" s="129" t="s">
        <v>181</v>
      </c>
      <c r="BN150" s="128" t="s">
        <v>223</v>
      </c>
      <c r="BO150" s="94"/>
      <c r="BP150" s="42"/>
      <c r="BQ150" s="148" t="s">
        <v>2203</v>
      </c>
    </row>
    <row r="151" spans="1:69" ht="23" hidden="1" x14ac:dyDescent="0.35">
      <c r="A151" s="131">
        <v>169</v>
      </c>
      <c r="B151" s="136" t="s">
        <v>253</v>
      </c>
      <c r="C151" s="136" t="s">
        <v>265</v>
      </c>
      <c r="D151" s="136" t="s">
        <v>258</v>
      </c>
      <c r="E151" s="136" t="s">
        <v>259</v>
      </c>
      <c r="F151" s="136" t="s">
        <v>259</v>
      </c>
      <c r="G151" s="136" t="s">
        <v>261</v>
      </c>
      <c r="H151" s="136" t="s">
        <v>266</v>
      </c>
      <c r="I151" s="136">
        <v>35532</v>
      </c>
      <c r="J151" s="136" t="s">
        <v>725</v>
      </c>
      <c r="K151" s="136">
        <v>35532</v>
      </c>
      <c r="L151" s="136" t="s">
        <v>268</v>
      </c>
      <c r="M151" s="136" t="s">
        <v>269</v>
      </c>
      <c r="N151" s="136">
        <v>53289</v>
      </c>
      <c r="O151" s="136" t="s">
        <v>750</v>
      </c>
      <c r="P151" s="136">
        <v>78104</v>
      </c>
      <c r="Q151" s="136" t="s">
        <v>446</v>
      </c>
      <c r="R151" s="136" t="s">
        <v>293</v>
      </c>
      <c r="S151" s="136" t="s">
        <v>944</v>
      </c>
      <c r="T151" s="136" t="s">
        <v>944</v>
      </c>
      <c r="U151" s="136" t="s">
        <v>295</v>
      </c>
      <c r="V151" s="136" t="s">
        <v>275</v>
      </c>
      <c r="W151" s="136">
        <v>0</v>
      </c>
      <c r="X151" s="136" t="s">
        <v>276</v>
      </c>
      <c r="Y151" s="136">
        <v>25216669</v>
      </c>
      <c r="Z151" s="136" t="s">
        <v>945</v>
      </c>
      <c r="AA151" s="136" t="s">
        <v>1498</v>
      </c>
      <c r="AB151" s="137">
        <v>41488</v>
      </c>
      <c r="AC151" s="136" t="s">
        <v>1348</v>
      </c>
      <c r="AD151" s="136">
        <v>24</v>
      </c>
      <c r="AE151" s="136" t="s">
        <v>362</v>
      </c>
      <c r="AF151" s="136" t="s">
        <v>1499</v>
      </c>
      <c r="AG151" s="136" t="s">
        <v>1500</v>
      </c>
      <c r="AH151" s="136" t="s">
        <v>368</v>
      </c>
      <c r="AI151" s="136" t="s">
        <v>1498</v>
      </c>
      <c r="AJ151" s="137">
        <v>2150</v>
      </c>
      <c r="AK151" s="137">
        <v>2150</v>
      </c>
      <c r="AL151" s="136" t="s">
        <v>1507</v>
      </c>
      <c r="AM151" s="137">
        <v>27369.62</v>
      </c>
      <c r="AN151" s="137">
        <v>3057.38</v>
      </c>
      <c r="AO151" s="137">
        <v>30427</v>
      </c>
      <c r="AP151" s="137">
        <v>14118.38</v>
      </c>
      <c r="AQ151" s="137">
        <v>993.62</v>
      </c>
      <c r="AR151" s="137">
        <v>15112</v>
      </c>
      <c r="AS151" s="137">
        <v>14118.38</v>
      </c>
      <c r="AT151" s="137">
        <v>993.62</v>
      </c>
      <c r="AU151" s="137">
        <v>15112</v>
      </c>
      <c r="AV151" s="136">
        <v>58</v>
      </c>
      <c r="AW151" s="136"/>
      <c r="AX151" s="136"/>
      <c r="AY151" s="136"/>
      <c r="AZ151" s="136"/>
      <c r="BA151" s="136"/>
      <c r="BB151" s="136" t="s">
        <v>341</v>
      </c>
      <c r="BC151" s="136" t="s">
        <v>342</v>
      </c>
      <c r="BD151" s="136"/>
      <c r="BE151" s="137">
        <v>0</v>
      </c>
      <c r="BF151" s="136" t="s">
        <v>944</v>
      </c>
      <c r="BG151" s="136" t="s">
        <v>2050</v>
      </c>
      <c r="BH151" s="132" t="s">
        <v>2123</v>
      </c>
      <c r="BI151" s="127" t="s">
        <v>100</v>
      </c>
      <c r="BJ151" s="132">
        <v>46150</v>
      </c>
      <c r="BK151" s="128" t="s">
        <v>142</v>
      </c>
      <c r="BL151" s="127" t="s">
        <v>190</v>
      </c>
      <c r="BM151" s="129" t="s">
        <v>181</v>
      </c>
      <c r="BN151" s="128" t="s">
        <v>223</v>
      </c>
      <c r="BO151" s="94"/>
      <c r="BP151" s="42"/>
      <c r="BQ151" s="148" t="s">
        <v>2203</v>
      </c>
    </row>
    <row r="152" spans="1:69" ht="23" hidden="1" x14ac:dyDescent="0.35">
      <c r="A152" s="131">
        <v>170</v>
      </c>
      <c r="B152" s="136" t="s">
        <v>253</v>
      </c>
      <c r="C152" s="136" t="s">
        <v>265</v>
      </c>
      <c r="D152" s="136" t="s">
        <v>258</v>
      </c>
      <c r="E152" s="136" t="s">
        <v>259</v>
      </c>
      <c r="F152" s="136" t="s">
        <v>259</v>
      </c>
      <c r="G152" s="136" t="s">
        <v>261</v>
      </c>
      <c r="H152" s="136" t="s">
        <v>266</v>
      </c>
      <c r="I152" s="136">
        <v>35532</v>
      </c>
      <c r="J152" s="136" t="s">
        <v>725</v>
      </c>
      <c r="K152" s="136">
        <v>35532</v>
      </c>
      <c r="L152" s="136" t="s">
        <v>268</v>
      </c>
      <c r="M152" s="136" t="s">
        <v>269</v>
      </c>
      <c r="N152" s="136">
        <v>53289</v>
      </c>
      <c r="O152" s="136" t="s">
        <v>750</v>
      </c>
      <c r="P152" s="136">
        <v>78104</v>
      </c>
      <c r="Q152" s="136" t="s">
        <v>446</v>
      </c>
      <c r="R152" s="136" t="s">
        <v>293</v>
      </c>
      <c r="S152" s="136" t="s">
        <v>946</v>
      </c>
      <c r="T152" s="136" t="s">
        <v>946</v>
      </c>
      <c r="U152" s="136" t="s">
        <v>295</v>
      </c>
      <c r="V152" s="136" t="s">
        <v>275</v>
      </c>
      <c r="W152" s="136">
        <v>0</v>
      </c>
      <c r="X152" s="136" t="s">
        <v>276</v>
      </c>
      <c r="Y152" s="136">
        <v>25216739</v>
      </c>
      <c r="Z152" s="136" t="s">
        <v>947</v>
      </c>
      <c r="AA152" s="136" t="s">
        <v>1498</v>
      </c>
      <c r="AB152" s="137">
        <v>41488</v>
      </c>
      <c r="AC152" s="136" t="s">
        <v>1348</v>
      </c>
      <c r="AD152" s="136">
        <v>24</v>
      </c>
      <c r="AE152" s="136" t="s">
        <v>362</v>
      </c>
      <c r="AF152" s="136" t="s">
        <v>1499</v>
      </c>
      <c r="AG152" s="136" t="s">
        <v>1500</v>
      </c>
      <c r="AH152" s="136" t="s">
        <v>368</v>
      </c>
      <c r="AI152" s="136" t="s">
        <v>1498</v>
      </c>
      <c r="AJ152" s="137">
        <v>2150</v>
      </c>
      <c r="AK152" s="137">
        <v>2150</v>
      </c>
      <c r="AL152" s="136" t="s">
        <v>1508</v>
      </c>
      <c r="AM152" s="137">
        <v>17014.7</v>
      </c>
      <c r="AN152" s="137">
        <v>2495.69</v>
      </c>
      <c r="AO152" s="137">
        <v>19510.39</v>
      </c>
      <c r="AP152" s="137">
        <v>24528.77</v>
      </c>
      <c r="AQ152" s="137">
        <v>2997.7</v>
      </c>
      <c r="AR152" s="137">
        <v>27526.47</v>
      </c>
      <c r="AS152" s="137">
        <v>24529.3</v>
      </c>
      <c r="AT152" s="137">
        <v>2997.7</v>
      </c>
      <c r="AU152" s="137">
        <v>27527</v>
      </c>
      <c r="AV152" s="136">
        <v>58</v>
      </c>
      <c r="AW152" s="136"/>
      <c r="AX152" s="136"/>
      <c r="AY152" s="136"/>
      <c r="AZ152" s="136"/>
      <c r="BA152" s="136"/>
      <c r="BB152" s="136" t="s">
        <v>341</v>
      </c>
      <c r="BC152" s="136" t="s">
        <v>342</v>
      </c>
      <c r="BD152" s="136" t="s">
        <v>479</v>
      </c>
      <c r="BE152" s="137">
        <v>41488</v>
      </c>
      <c r="BF152" s="136" t="s">
        <v>946</v>
      </c>
      <c r="BG152" s="136" t="s">
        <v>2051</v>
      </c>
      <c r="BH152" s="132" t="s">
        <v>2123</v>
      </c>
      <c r="BI152" s="127" t="s">
        <v>100</v>
      </c>
      <c r="BJ152" s="132">
        <v>46150</v>
      </c>
      <c r="BK152" s="128" t="s">
        <v>142</v>
      </c>
      <c r="BL152" s="127" t="s">
        <v>190</v>
      </c>
      <c r="BM152" s="129" t="s">
        <v>181</v>
      </c>
      <c r="BN152" s="128" t="s">
        <v>223</v>
      </c>
      <c r="BO152" s="94"/>
      <c r="BP152" s="42"/>
      <c r="BQ152" s="148" t="s">
        <v>2203</v>
      </c>
    </row>
    <row r="153" spans="1:69" ht="23" hidden="1" x14ac:dyDescent="0.35">
      <c r="A153" s="131">
        <v>171</v>
      </c>
      <c r="B153" s="136" t="s">
        <v>253</v>
      </c>
      <c r="C153" s="136" t="s">
        <v>265</v>
      </c>
      <c r="D153" s="136" t="s">
        <v>258</v>
      </c>
      <c r="E153" s="136" t="s">
        <v>259</v>
      </c>
      <c r="F153" s="136" t="s">
        <v>259</v>
      </c>
      <c r="G153" s="136" t="s">
        <v>261</v>
      </c>
      <c r="H153" s="136" t="s">
        <v>266</v>
      </c>
      <c r="I153" s="136">
        <v>35532</v>
      </c>
      <c r="J153" s="136" t="s">
        <v>725</v>
      </c>
      <c r="K153" s="136">
        <v>35532</v>
      </c>
      <c r="L153" s="136" t="s">
        <v>268</v>
      </c>
      <c r="M153" s="136" t="s">
        <v>269</v>
      </c>
      <c r="N153" s="136">
        <v>53227</v>
      </c>
      <c r="O153" s="136" t="s">
        <v>759</v>
      </c>
      <c r="P153" s="136">
        <v>78293</v>
      </c>
      <c r="Q153" s="136" t="s">
        <v>942</v>
      </c>
      <c r="R153" s="136" t="s">
        <v>293</v>
      </c>
      <c r="S153" s="136" t="s">
        <v>948</v>
      </c>
      <c r="T153" s="136" t="s">
        <v>948</v>
      </c>
      <c r="U153" s="136" t="s">
        <v>274</v>
      </c>
      <c r="V153" s="136" t="s">
        <v>275</v>
      </c>
      <c r="W153" s="136">
        <v>0</v>
      </c>
      <c r="X153" s="136" t="s">
        <v>764</v>
      </c>
      <c r="Y153" s="136">
        <v>25246631</v>
      </c>
      <c r="Z153" s="136" t="s">
        <v>949</v>
      </c>
      <c r="AA153" s="136" t="s">
        <v>1503</v>
      </c>
      <c r="AB153" s="137">
        <v>41488</v>
      </c>
      <c r="AC153" s="136" t="s">
        <v>1348</v>
      </c>
      <c r="AD153" s="136">
        <v>24</v>
      </c>
      <c r="AE153" s="136" t="s">
        <v>362</v>
      </c>
      <c r="AF153" s="136" t="s">
        <v>1504</v>
      </c>
      <c r="AG153" s="136" t="s">
        <v>1505</v>
      </c>
      <c r="AH153" s="136" t="s">
        <v>368</v>
      </c>
      <c r="AI153" s="136" t="s">
        <v>1503</v>
      </c>
      <c r="AJ153" s="137">
        <v>2150</v>
      </c>
      <c r="AK153" s="137">
        <v>2150</v>
      </c>
      <c r="AL153" s="136" t="s">
        <v>1509</v>
      </c>
      <c r="AM153" s="137">
        <v>32747.43</v>
      </c>
      <c r="AN153" s="137">
        <v>5415.22</v>
      </c>
      <c r="AO153" s="137">
        <v>38162.65</v>
      </c>
      <c r="AP153" s="137">
        <v>8758.24</v>
      </c>
      <c r="AQ153" s="137">
        <v>406.43</v>
      </c>
      <c r="AR153" s="137">
        <v>9164.67</v>
      </c>
      <c r="AS153" s="137">
        <v>8758.57</v>
      </c>
      <c r="AT153" s="137">
        <v>406.43</v>
      </c>
      <c r="AU153" s="137">
        <v>9165</v>
      </c>
      <c r="AV153" s="136">
        <v>57</v>
      </c>
      <c r="AW153" s="136"/>
      <c r="AX153" s="136"/>
      <c r="AY153" s="136"/>
      <c r="AZ153" s="136"/>
      <c r="BA153" s="136"/>
      <c r="BB153" s="136" t="s">
        <v>341</v>
      </c>
      <c r="BC153" s="136" t="s">
        <v>342</v>
      </c>
      <c r="BD153" s="136" t="s">
        <v>381</v>
      </c>
      <c r="BE153" s="137">
        <v>41488</v>
      </c>
      <c r="BF153" s="136" t="s">
        <v>948</v>
      </c>
      <c r="BG153" s="136" t="s">
        <v>2052</v>
      </c>
      <c r="BH153" s="132" t="s">
        <v>2123</v>
      </c>
      <c r="BI153" s="127" t="s">
        <v>100</v>
      </c>
      <c r="BJ153" s="132">
        <v>46150</v>
      </c>
      <c r="BK153" s="128" t="s">
        <v>142</v>
      </c>
      <c r="BL153" s="127" t="s">
        <v>190</v>
      </c>
      <c r="BM153" s="129" t="s">
        <v>181</v>
      </c>
      <c r="BN153" s="128" t="s">
        <v>223</v>
      </c>
      <c r="BO153" s="94"/>
      <c r="BP153" s="42"/>
      <c r="BQ153" s="148" t="s">
        <v>2203</v>
      </c>
    </row>
    <row r="154" spans="1:69" ht="23" hidden="1" x14ac:dyDescent="0.35">
      <c r="A154" s="131">
        <v>172</v>
      </c>
      <c r="B154" s="136" t="s">
        <v>253</v>
      </c>
      <c r="C154" s="136" t="s">
        <v>265</v>
      </c>
      <c r="D154" s="136" t="s">
        <v>258</v>
      </c>
      <c r="E154" s="136" t="s">
        <v>259</v>
      </c>
      <c r="F154" s="136" t="s">
        <v>259</v>
      </c>
      <c r="G154" s="136" t="s">
        <v>261</v>
      </c>
      <c r="H154" s="136" t="s">
        <v>266</v>
      </c>
      <c r="I154" s="136">
        <v>35532</v>
      </c>
      <c r="J154" s="136" t="s">
        <v>725</v>
      </c>
      <c r="K154" s="136">
        <v>35532</v>
      </c>
      <c r="L154" s="136" t="s">
        <v>268</v>
      </c>
      <c r="M154" s="136" t="s">
        <v>269</v>
      </c>
      <c r="N154" s="136">
        <v>53227</v>
      </c>
      <c r="O154" s="136" t="s">
        <v>759</v>
      </c>
      <c r="P154" s="136">
        <v>78293</v>
      </c>
      <c r="Q154" s="136" t="s">
        <v>942</v>
      </c>
      <c r="R154" s="136" t="s">
        <v>919</v>
      </c>
      <c r="S154" s="136" t="s">
        <v>950</v>
      </c>
      <c r="T154" s="136" t="s">
        <v>950</v>
      </c>
      <c r="U154" s="136" t="s">
        <v>274</v>
      </c>
      <c r="V154" s="136" t="s">
        <v>275</v>
      </c>
      <c r="W154" s="136">
        <v>0</v>
      </c>
      <c r="X154" s="136" t="s">
        <v>920</v>
      </c>
      <c r="Y154" s="136">
        <v>25290162</v>
      </c>
      <c r="Z154" s="136" t="s">
        <v>951</v>
      </c>
      <c r="AA154" s="136" t="s">
        <v>1503</v>
      </c>
      <c r="AB154" s="137">
        <v>13483</v>
      </c>
      <c r="AC154" s="136" t="s">
        <v>1348</v>
      </c>
      <c r="AD154" s="136">
        <v>19</v>
      </c>
      <c r="AE154" s="136" t="s">
        <v>362</v>
      </c>
      <c r="AF154" s="136" t="s">
        <v>1504</v>
      </c>
      <c r="AG154" s="136" t="s">
        <v>1505</v>
      </c>
      <c r="AH154" s="136" t="s">
        <v>368</v>
      </c>
      <c r="AI154" s="136" t="s">
        <v>1503</v>
      </c>
      <c r="AJ154" s="137">
        <v>850</v>
      </c>
      <c r="AK154" s="137">
        <v>850</v>
      </c>
      <c r="AL154" s="136" t="s">
        <v>1473</v>
      </c>
      <c r="AM154" s="137">
        <v>12105.85</v>
      </c>
      <c r="AN154" s="137">
        <v>618.15</v>
      </c>
      <c r="AO154" s="137">
        <v>12724</v>
      </c>
      <c r="AP154" s="137">
        <v>1377.15</v>
      </c>
      <c r="AQ154" s="137">
        <v>18.850000000000001</v>
      </c>
      <c r="AR154" s="137">
        <v>1396</v>
      </c>
      <c r="AS154" s="137">
        <v>1377.15</v>
      </c>
      <c r="AT154" s="137">
        <v>18.850000000000001</v>
      </c>
      <c r="AU154" s="137">
        <v>1396</v>
      </c>
      <c r="AV154" s="136">
        <v>58</v>
      </c>
      <c r="AW154" s="136"/>
      <c r="AX154" s="136"/>
      <c r="AY154" s="136"/>
      <c r="AZ154" s="136"/>
      <c r="BA154" s="136"/>
      <c r="BB154" s="136" t="s">
        <v>341</v>
      </c>
      <c r="BC154" s="136" t="s">
        <v>342</v>
      </c>
      <c r="BD154" s="136"/>
      <c r="BE154" s="137">
        <v>0</v>
      </c>
      <c r="BF154" s="136" t="s">
        <v>950</v>
      </c>
      <c r="BG154" s="136" t="s">
        <v>2053</v>
      </c>
      <c r="BH154" s="132" t="s">
        <v>2123</v>
      </c>
      <c r="BI154" s="127" t="s">
        <v>100</v>
      </c>
      <c r="BJ154" s="132">
        <v>46150</v>
      </c>
      <c r="BK154" s="128" t="s">
        <v>142</v>
      </c>
      <c r="BL154" s="127" t="s">
        <v>190</v>
      </c>
      <c r="BM154" s="129" t="s">
        <v>181</v>
      </c>
      <c r="BN154" s="128" t="s">
        <v>223</v>
      </c>
      <c r="BO154" s="94"/>
      <c r="BP154" s="42"/>
      <c r="BQ154" s="148" t="s">
        <v>2203</v>
      </c>
    </row>
    <row r="155" spans="1:69" ht="23" hidden="1" x14ac:dyDescent="0.35">
      <c r="A155" s="131">
        <v>173</v>
      </c>
      <c r="B155" s="136" t="s">
        <v>253</v>
      </c>
      <c r="C155" s="136" t="s">
        <v>265</v>
      </c>
      <c r="D155" s="136" t="s">
        <v>258</v>
      </c>
      <c r="E155" s="136" t="s">
        <v>259</v>
      </c>
      <c r="F155" s="136" t="s">
        <v>259</v>
      </c>
      <c r="G155" s="136" t="s">
        <v>261</v>
      </c>
      <c r="H155" s="136" t="s">
        <v>266</v>
      </c>
      <c r="I155" s="136">
        <v>35532</v>
      </c>
      <c r="J155" s="136" t="s">
        <v>725</v>
      </c>
      <c r="K155" s="136">
        <v>35532</v>
      </c>
      <c r="L155" s="136" t="s">
        <v>268</v>
      </c>
      <c r="M155" s="136" t="s">
        <v>269</v>
      </c>
      <c r="N155" s="136">
        <v>53227</v>
      </c>
      <c r="O155" s="136" t="s">
        <v>759</v>
      </c>
      <c r="P155" s="136">
        <v>78293</v>
      </c>
      <c r="Q155" s="136" t="s">
        <v>942</v>
      </c>
      <c r="R155" s="136" t="s">
        <v>919</v>
      </c>
      <c r="S155" s="136" t="s">
        <v>943</v>
      </c>
      <c r="T155" s="136" t="s">
        <v>943</v>
      </c>
      <c r="U155" s="136" t="s">
        <v>274</v>
      </c>
      <c r="V155" s="136" t="s">
        <v>275</v>
      </c>
      <c r="W155" s="136">
        <v>0</v>
      </c>
      <c r="X155" s="136" t="s">
        <v>920</v>
      </c>
      <c r="Y155" s="136">
        <v>25705920</v>
      </c>
      <c r="Z155" s="136" t="s">
        <v>888</v>
      </c>
      <c r="AA155" s="136" t="s">
        <v>1510</v>
      </c>
      <c r="AB155" s="137">
        <v>3073</v>
      </c>
      <c r="AC155" s="136" t="s">
        <v>1348</v>
      </c>
      <c r="AD155" s="136">
        <v>12</v>
      </c>
      <c r="AE155" s="136" t="s">
        <v>362</v>
      </c>
      <c r="AF155" s="136" t="s">
        <v>1504</v>
      </c>
      <c r="AG155" s="136" t="s">
        <v>1505</v>
      </c>
      <c r="AH155" s="136" t="s">
        <v>368</v>
      </c>
      <c r="AI155" s="136" t="s">
        <v>1510</v>
      </c>
      <c r="AJ155" s="137">
        <v>300</v>
      </c>
      <c r="AK155" s="137">
        <v>300</v>
      </c>
      <c r="AL155" s="136" t="s">
        <v>1450</v>
      </c>
      <c r="AM155" s="137">
        <v>1895.01</v>
      </c>
      <c r="AN155" s="137">
        <v>0</v>
      </c>
      <c r="AO155" s="137">
        <v>1895.01</v>
      </c>
      <c r="AP155" s="137">
        <v>1203.6400000000001</v>
      </c>
      <c r="AQ155" s="137">
        <v>79.010000000000005</v>
      </c>
      <c r="AR155" s="137">
        <v>1282.6500000000001</v>
      </c>
      <c r="AS155" s="137">
        <v>1203.99</v>
      </c>
      <c r="AT155" s="137">
        <v>79.010000000000005</v>
      </c>
      <c r="AU155" s="137">
        <v>1283</v>
      </c>
      <c r="AV155" s="136">
        <v>57</v>
      </c>
      <c r="AW155" s="136"/>
      <c r="AX155" s="136"/>
      <c r="AY155" s="136"/>
      <c r="AZ155" s="136"/>
      <c r="BA155" s="136"/>
      <c r="BB155" s="136" t="s">
        <v>341</v>
      </c>
      <c r="BC155" s="136" t="s">
        <v>342</v>
      </c>
      <c r="BD155" s="136"/>
      <c r="BE155" s="137">
        <v>0</v>
      </c>
      <c r="BF155" s="136" t="s">
        <v>943</v>
      </c>
      <c r="BG155" s="136" t="s">
        <v>2049</v>
      </c>
      <c r="BH155" s="132" t="s">
        <v>2123</v>
      </c>
      <c r="BI155" s="127" t="s">
        <v>100</v>
      </c>
      <c r="BJ155" s="132">
        <v>46150</v>
      </c>
      <c r="BK155" s="128" t="s">
        <v>142</v>
      </c>
      <c r="BL155" s="127" t="s">
        <v>190</v>
      </c>
      <c r="BM155" s="129" t="s">
        <v>181</v>
      </c>
      <c r="BN155" s="128" t="s">
        <v>223</v>
      </c>
      <c r="BO155" s="94"/>
      <c r="BP155" s="42"/>
      <c r="BQ155" s="148" t="s">
        <v>2203</v>
      </c>
    </row>
    <row r="156" spans="1:69" ht="23" hidden="1" x14ac:dyDescent="0.35">
      <c r="A156" s="131">
        <v>174</v>
      </c>
      <c r="B156" s="136" t="s">
        <v>253</v>
      </c>
      <c r="C156" s="136" t="s">
        <v>265</v>
      </c>
      <c r="D156" s="136" t="s">
        <v>258</v>
      </c>
      <c r="E156" s="136" t="s">
        <v>259</v>
      </c>
      <c r="F156" s="136" t="s">
        <v>259</v>
      </c>
      <c r="G156" s="136" t="s">
        <v>261</v>
      </c>
      <c r="H156" s="136" t="s">
        <v>266</v>
      </c>
      <c r="I156" s="136">
        <v>174874</v>
      </c>
      <c r="J156" s="136" t="s">
        <v>737</v>
      </c>
      <c r="K156" s="136">
        <v>174874</v>
      </c>
      <c r="L156" s="136" t="s">
        <v>268</v>
      </c>
      <c r="M156" s="136" t="s">
        <v>269</v>
      </c>
      <c r="N156" s="136">
        <v>53337</v>
      </c>
      <c r="O156" s="136" t="s">
        <v>776</v>
      </c>
      <c r="P156" s="136">
        <v>78300</v>
      </c>
      <c r="Q156" s="136" t="s">
        <v>777</v>
      </c>
      <c r="R156" s="136" t="s">
        <v>293</v>
      </c>
      <c r="S156" s="136" t="s">
        <v>952</v>
      </c>
      <c r="T156" s="136" t="s">
        <v>952</v>
      </c>
      <c r="U156" s="136" t="s">
        <v>448</v>
      </c>
      <c r="V156" s="136" t="s">
        <v>275</v>
      </c>
      <c r="W156" s="136">
        <v>0</v>
      </c>
      <c r="X156" s="136" t="s">
        <v>276</v>
      </c>
      <c r="Y156" s="136">
        <v>25746646</v>
      </c>
      <c r="Z156" s="136" t="s">
        <v>953</v>
      </c>
      <c r="AA156" s="136" t="s">
        <v>1511</v>
      </c>
      <c r="AB156" s="137">
        <v>41488</v>
      </c>
      <c r="AC156" s="136" t="s">
        <v>1348</v>
      </c>
      <c r="AD156" s="136">
        <v>24</v>
      </c>
      <c r="AE156" s="136" t="s">
        <v>362</v>
      </c>
      <c r="AF156" s="136" t="s">
        <v>366</v>
      </c>
      <c r="AG156" s="136" t="s">
        <v>1512</v>
      </c>
      <c r="AH156" s="136" t="s">
        <v>368</v>
      </c>
      <c r="AI156" s="136" t="s">
        <v>1511</v>
      </c>
      <c r="AJ156" s="137">
        <v>2150</v>
      </c>
      <c r="AK156" s="137">
        <v>2150</v>
      </c>
      <c r="AL156" s="136" t="s">
        <v>1513</v>
      </c>
      <c r="AM156" s="137">
        <v>37129.129999999997</v>
      </c>
      <c r="AN156" s="137">
        <v>4475.87</v>
      </c>
      <c r="AO156" s="137">
        <v>41605</v>
      </c>
      <c r="AP156" s="137">
        <v>4358.87</v>
      </c>
      <c r="AQ156" s="137">
        <v>118.13</v>
      </c>
      <c r="AR156" s="137">
        <v>4477</v>
      </c>
      <c r="AS156" s="137">
        <v>4358.87</v>
      </c>
      <c r="AT156" s="137">
        <v>118.13</v>
      </c>
      <c r="AU156" s="137">
        <v>4477</v>
      </c>
      <c r="AV156" s="136">
        <v>58</v>
      </c>
      <c r="AW156" s="136"/>
      <c r="AX156" s="136"/>
      <c r="AY156" s="136"/>
      <c r="AZ156" s="136"/>
      <c r="BA156" s="136"/>
      <c r="BB156" s="136" t="s">
        <v>341</v>
      </c>
      <c r="BC156" s="136" t="s">
        <v>342</v>
      </c>
      <c r="BD156" s="136"/>
      <c r="BE156" s="137">
        <v>0</v>
      </c>
      <c r="BF156" s="136" t="s">
        <v>952</v>
      </c>
      <c r="BG156" s="136" t="s">
        <v>2054</v>
      </c>
      <c r="BH156" s="132" t="s">
        <v>2123</v>
      </c>
      <c r="BI156" s="127" t="s">
        <v>100</v>
      </c>
      <c r="BJ156" s="132">
        <v>46150</v>
      </c>
      <c r="BK156" s="128" t="s">
        <v>142</v>
      </c>
      <c r="BL156" s="127" t="s">
        <v>190</v>
      </c>
      <c r="BM156" s="129" t="s">
        <v>181</v>
      </c>
      <c r="BN156" s="128" t="s">
        <v>223</v>
      </c>
      <c r="BO156" s="94"/>
      <c r="BP156" s="42"/>
      <c r="BQ156" s="148" t="s">
        <v>2203</v>
      </c>
    </row>
    <row r="157" spans="1:69" ht="23" hidden="1" x14ac:dyDescent="0.35">
      <c r="A157" s="131">
        <v>175</v>
      </c>
      <c r="B157" s="136" t="s">
        <v>253</v>
      </c>
      <c r="C157" s="136" t="s">
        <v>265</v>
      </c>
      <c r="D157" s="136" t="s">
        <v>258</v>
      </c>
      <c r="E157" s="136" t="s">
        <v>259</v>
      </c>
      <c r="F157" s="136" t="s">
        <v>259</v>
      </c>
      <c r="G157" s="136" t="s">
        <v>261</v>
      </c>
      <c r="H157" s="136" t="s">
        <v>266</v>
      </c>
      <c r="I157" s="136">
        <v>174874</v>
      </c>
      <c r="J157" s="136" t="s">
        <v>737</v>
      </c>
      <c r="K157" s="136">
        <v>174874</v>
      </c>
      <c r="L157" s="136" t="s">
        <v>268</v>
      </c>
      <c r="M157" s="136" t="s">
        <v>269</v>
      </c>
      <c r="N157" s="136">
        <v>53337</v>
      </c>
      <c r="O157" s="136" t="s">
        <v>776</v>
      </c>
      <c r="P157" s="136">
        <v>78300</v>
      </c>
      <c r="Q157" s="136" t="s">
        <v>777</v>
      </c>
      <c r="R157" s="136" t="s">
        <v>293</v>
      </c>
      <c r="S157" s="136" t="s">
        <v>954</v>
      </c>
      <c r="T157" s="136" t="s">
        <v>954</v>
      </c>
      <c r="U157" s="136" t="s">
        <v>295</v>
      </c>
      <c r="V157" s="136" t="s">
        <v>275</v>
      </c>
      <c r="W157" s="136">
        <v>0</v>
      </c>
      <c r="X157" s="136" t="s">
        <v>276</v>
      </c>
      <c r="Y157" s="136">
        <v>25747011</v>
      </c>
      <c r="Z157" s="136" t="s">
        <v>955</v>
      </c>
      <c r="AA157" s="136" t="s">
        <v>1511</v>
      </c>
      <c r="AB157" s="137">
        <v>41488</v>
      </c>
      <c r="AC157" s="136" t="s">
        <v>1348</v>
      </c>
      <c r="AD157" s="136">
        <v>24</v>
      </c>
      <c r="AE157" s="136" t="s">
        <v>362</v>
      </c>
      <c r="AF157" s="136" t="s">
        <v>366</v>
      </c>
      <c r="AG157" s="136" t="s">
        <v>1512</v>
      </c>
      <c r="AH157" s="136" t="s">
        <v>368</v>
      </c>
      <c r="AI157" s="136" t="s">
        <v>1511</v>
      </c>
      <c r="AJ157" s="137">
        <v>2150</v>
      </c>
      <c r="AK157" s="137">
        <v>2150</v>
      </c>
      <c r="AL157" s="136" t="s">
        <v>1514</v>
      </c>
      <c r="AM157" s="137">
        <v>39202.79</v>
      </c>
      <c r="AN157" s="137">
        <v>4552.21</v>
      </c>
      <c r="AO157" s="137">
        <v>43755</v>
      </c>
      <c r="AP157" s="137">
        <v>2285.21</v>
      </c>
      <c r="AQ157" s="137">
        <v>41.79</v>
      </c>
      <c r="AR157" s="137">
        <v>2327</v>
      </c>
      <c r="AS157" s="137">
        <v>2285.21</v>
      </c>
      <c r="AT157" s="137">
        <v>41.79</v>
      </c>
      <c r="AU157" s="137">
        <v>2327</v>
      </c>
      <c r="AV157" s="136">
        <v>58</v>
      </c>
      <c r="AW157" s="136"/>
      <c r="AX157" s="136"/>
      <c r="AY157" s="136"/>
      <c r="AZ157" s="136"/>
      <c r="BA157" s="136"/>
      <c r="BB157" s="136" t="s">
        <v>341</v>
      </c>
      <c r="BC157" s="136" t="s">
        <v>342</v>
      </c>
      <c r="BD157" s="136" t="s">
        <v>381</v>
      </c>
      <c r="BE157" s="137">
        <v>41488</v>
      </c>
      <c r="BF157" s="136" t="s">
        <v>954</v>
      </c>
      <c r="BG157" s="136" t="s">
        <v>2055</v>
      </c>
      <c r="BH157" s="132" t="s">
        <v>2123</v>
      </c>
      <c r="BI157" s="127" t="s">
        <v>100</v>
      </c>
      <c r="BJ157" s="132">
        <v>46150</v>
      </c>
      <c r="BK157" s="128" t="s">
        <v>142</v>
      </c>
      <c r="BL157" s="127" t="s">
        <v>190</v>
      </c>
      <c r="BM157" s="129" t="s">
        <v>181</v>
      </c>
      <c r="BN157" s="128" t="s">
        <v>223</v>
      </c>
      <c r="BO157" s="94"/>
      <c r="BP157" s="42"/>
      <c r="BQ157" s="148" t="s">
        <v>2203</v>
      </c>
    </row>
    <row r="158" spans="1:69" ht="23" hidden="1" x14ac:dyDescent="0.35">
      <c r="A158" s="131">
        <v>176</v>
      </c>
      <c r="B158" s="136" t="s">
        <v>253</v>
      </c>
      <c r="C158" s="136" t="s">
        <v>265</v>
      </c>
      <c r="D158" s="136" t="s">
        <v>258</v>
      </c>
      <c r="E158" s="136" t="s">
        <v>259</v>
      </c>
      <c r="F158" s="136" t="s">
        <v>259</v>
      </c>
      <c r="G158" s="136" t="s">
        <v>261</v>
      </c>
      <c r="H158" s="136" t="s">
        <v>266</v>
      </c>
      <c r="I158" s="136">
        <v>35499</v>
      </c>
      <c r="J158" s="136" t="s">
        <v>706</v>
      </c>
      <c r="K158" s="136">
        <v>35499</v>
      </c>
      <c r="L158" s="136" t="s">
        <v>268</v>
      </c>
      <c r="M158" s="136" t="s">
        <v>269</v>
      </c>
      <c r="N158" s="136">
        <v>290201</v>
      </c>
      <c r="O158" s="136" t="s">
        <v>747</v>
      </c>
      <c r="P158" s="136">
        <v>399226</v>
      </c>
      <c r="Q158" s="136" t="s">
        <v>748</v>
      </c>
      <c r="R158" s="136" t="s">
        <v>293</v>
      </c>
      <c r="S158" s="136" t="s">
        <v>817</v>
      </c>
      <c r="T158" s="136" t="s">
        <v>817</v>
      </c>
      <c r="U158" s="136" t="s">
        <v>282</v>
      </c>
      <c r="V158" s="136" t="s">
        <v>275</v>
      </c>
      <c r="W158" s="136">
        <v>0</v>
      </c>
      <c r="X158" s="136" t="s">
        <v>818</v>
      </c>
      <c r="Y158" s="136">
        <v>25747016</v>
      </c>
      <c r="Z158" s="136" t="s">
        <v>819</v>
      </c>
      <c r="AA158" s="136" t="s">
        <v>1515</v>
      </c>
      <c r="AB158" s="137">
        <v>72604</v>
      </c>
      <c r="AC158" s="136" t="s">
        <v>594</v>
      </c>
      <c r="AD158" s="136">
        <v>24</v>
      </c>
      <c r="AE158" s="136" t="s">
        <v>378</v>
      </c>
      <c r="AF158" s="136" t="s">
        <v>1342</v>
      </c>
      <c r="AG158" s="136" t="s">
        <v>1411</v>
      </c>
      <c r="AH158" s="136" t="s">
        <v>339</v>
      </c>
      <c r="AI158" s="136" t="s">
        <v>1515</v>
      </c>
      <c r="AJ158" s="137">
        <v>3750</v>
      </c>
      <c r="AK158" s="137">
        <v>3750</v>
      </c>
      <c r="AL158" s="136" t="s">
        <v>340</v>
      </c>
      <c r="AM158" s="137">
        <v>10110.1</v>
      </c>
      <c r="AN158" s="137">
        <v>429.27</v>
      </c>
      <c r="AO158" s="137">
        <v>10539.37</v>
      </c>
      <c r="AP158" s="137">
        <v>68457.59</v>
      </c>
      <c r="AQ158" s="137">
        <v>13161.99</v>
      </c>
      <c r="AR158" s="137">
        <v>81619.58</v>
      </c>
      <c r="AS158" s="137">
        <v>68457.899999999994</v>
      </c>
      <c r="AT158" s="137">
        <v>13161.99</v>
      </c>
      <c r="AU158" s="137">
        <v>81619.89</v>
      </c>
      <c r="AV158" s="136">
        <v>57</v>
      </c>
      <c r="AW158" s="136"/>
      <c r="AX158" s="136"/>
      <c r="AY158" s="136"/>
      <c r="AZ158" s="136"/>
      <c r="BA158" s="136"/>
      <c r="BB158" s="136" t="s">
        <v>341</v>
      </c>
      <c r="BC158" s="136" t="s">
        <v>342</v>
      </c>
      <c r="BD158" s="136"/>
      <c r="BE158" s="137">
        <v>0</v>
      </c>
      <c r="BF158" s="136" t="s">
        <v>817</v>
      </c>
      <c r="BG158" s="136" t="s">
        <v>2000</v>
      </c>
      <c r="BH158" s="132" t="s">
        <v>2123</v>
      </c>
      <c r="BI158" s="127" t="s">
        <v>100</v>
      </c>
      <c r="BJ158" s="132">
        <v>46150</v>
      </c>
      <c r="BK158" s="128" t="s">
        <v>142</v>
      </c>
      <c r="BL158" s="127" t="s">
        <v>190</v>
      </c>
      <c r="BM158" s="129" t="s">
        <v>181</v>
      </c>
      <c r="BN158" s="128" t="s">
        <v>223</v>
      </c>
      <c r="BO158" s="94"/>
      <c r="BP158" s="42"/>
      <c r="BQ158" s="148" t="s">
        <v>2203</v>
      </c>
    </row>
    <row r="159" spans="1:69" ht="23" hidden="1" x14ac:dyDescent="0.35">
      <c r="A159" s="131">
        <v>177</v>
      </c>
      <c r="B159" s="136" t="s">
        <v>253</v>
      </c>
      <c r="C159" s="136" t="s">
        <v>265</v>
      </c>
      <c r="D159" s="136" t="s">
        <v>258</v>
      </c>
      <c r="E159" s="136" t="s">
        <v>259</v>
      </c>
      <c r="F159" s="136" t="s">
        <v>259</v>
      </c>
      <c r="G159" s="136" t="s">
        <v>261</v>
      </c>
      <c r="H159" s="136" t="s">
        <v>266</v>
      </c>
      <c r="I159" s="136">
        <v>35499</v>
      </c>
      <c r="J159" s="136" t="s">
        <v>706</v>
      </c>
      <c r="K159" s="136">
        <v>35499</v>
      </c>
      <c r="L159" s="136" t="s">
        <v>268</v>
      </c>
      <c r="M159" s="136" t="s">
        <v>269</v>
      </c>
      <c r="N159" s="136">
        <v>53163</v>
      </c>
      <c r="O159" s="136" t="s">
        <v>707</v>
      </c>
      <c r="P159" s="136">
        <v>78219</v>
      </c>
      <c r="Q159" s="136" t="s">
        <v>820</v>
      </c>
      <c r="R159" s="136" t="s">
        <v>293</v>
      </c>
      <c r="S159" s="136" t="s">
        <v>956</v>
      </c>
      <c r="T159" s="136" t="s">
        <v>956</v>
      </c>
      <c r="U159" s="136" t="s">
        <v>295</v>
      </c>
      <c r="V159" s="136" t="s">
        <v>275</v>
      </c>
      <c r="W159" s="136">
        <v>0</v>
      </c>
      <c r="X159" s="136" t="s">
        <v>542</v>
      </c>
      <c r="Y159" s="136">
        <v>25747548</v>
      </c>
      <c r="Z159" s="136" t="s">
        <v>740</v>
      </c>
      <c r="AA159" s="136" t="s">
        <v>365</v>
      </c>
      <c r="AB159" s="137">
        <v>51860</v>
      </c>
      <c r="AC159" s="136" t="s">
        <v>594</v>
      </c>
      <c r="AD159" s="136">
        <v>24</v>
      </c>
      <c r="AE159" s="136" t="s">
        <v>336</v>
      </c>
      <c r="AF159" s="136" t="s">
        <v>1346</v>
      </c>
      <c r="AG159" s="136" t="s">
        <v>367</v>
      </c>
      <c r="AH159" s="136" t="s">
        <v>339</v>
      </c>
      <c r="AI159" s="136" t="s">
        <v>365</v>
      </c>
      <c r="AJ159" s="137">
        <v>2700</v>
      </c>
      <c r="AK159" s="137">
        <v>2700</v>
      </c>
      <c r="AL159" s="136" t="s">
        <v>340</v>
      </c>
      <c r="AM159" s="137">
        <v>6664.52</v>
      </c>
      <c r="AN159" s="137">
        <v>309</v>
      </c>
      <c r="AO159" s="137">
        <v>6973.52</v>
      </c>
      <c r="AP159" s="137">
        <v>49476.53</v>
      </c>
      <c r="AQ159" s="137">
        <v>9470.41</v>
      </c>
      <c r="AR159" s="137">
        <v>58946.94</v>
      </c>
      <c r="AS159" s="137">
        <v>49477.48</v>
      </c>
      <c r="AT159" s="137">
        <v>9470.41</v>
      </c>
      <c r="AU159" s="137">
        <v>58947.89</v>
      </c>
      <c r="AV159" s="136">
        <v>56</v>
      </c>
      <c r="AW159" s="136"/>
      <c r="AX159" s="136"/>
      <c r="AY159" s="136"/>
      <c r="AZ159" s="136"/>
      <c r="BA159" s="136"/>
      <c r="BB159" s="136" t="s">
        <v>341</v>
      </c>
      <c r="BC159" s="136" t="s">
        <v>342</v>
      </c>
      <c r="BD159" s="136"/>
      <c r="BE159" s="137">
        <v>0</v>
      </c>
      <c r="BF159" s="136" t="s">
        <v>956</v>
      </c>
      <c r="BG159" s="136" t="s">
        <v>2056</v>
      </c>
      <c r="BH159" s="132" t="s">
        <v>2123</v>
      </c>
      <c r="BI159" s="127" t="s">
        <v>100</v>
      </c>
      <c r="BJ159" s="132">
        <v>46150</v>
      </c>
      <c r="BK159" s="128" t="s">
        <v>142</v>
      </c>
      <c r="BL159" s="127" t="s">
        <v>190</v>
      </c>
      <c r="BM159" s="129" t="s">
        <v>181</v>
      </c>
      <c r="BN159" s="128" t="s">
        <v>223</v>
      </c>
      <c r="BO159" s="94"/>
      <c r="BP159" s="42"/>
      <c r="BQ159" s="148" t="s">
        <v>2203</v>
      </c>
    </row>
    <row r="160" spans="1:69" ht="23" hidden="1" x14ac:dyDescent="0.35">
      <c r="A160" s="131">
        <v>178</v>
      </c>
      <c r="B160" s="136" t="s">
        <v>253</v>
      </c>
      <c r="C160" s="136" t="s">
        <v>265</v>
      </c>
      <c r="D160" s="136" t="s">
        <v>258</v>
      </c>
      <c r="E160" s="136" t="s">
        <v>259</v>
      </c>
      <c r="F160" s="136" t="s">
        <v>259</v>
      </c>
      <c r="G160" s="136" t="s">
        <v>261</v>
      </c>
      <c r="H160" s="136" t="s">
        <v>266</v>
      </c>
      <c r="I160" s="136">
        <v>35542</v>
      </c>
      <c r="J160" s="136" t="s">
        <v>710</v>
      </c>
      <c r="K160" s="136">
        <v>35542</v>
      </c>
      <c r="L160" s="136" t="s">
        <v>268</v>
      </c>
      <c r="M160" s="136" t="s">
        <v>269</v>
      </c>
      <c r="N160" s="136">
        <v>53354</v>
      </c>
      <c r="O160" s="136" t="s">
        <v>823</v>
      </c>
      <c r="P160" s="136">
        <v>78211</v>
      </c>
      <c r="Q160" s="136" t="s">
        <v>957</v>
      </c>
      <c r="R160" s="136" t="s">
        <v>293</v>
      </c>
      <c r="S160" s="136" t="s">
        <v>958</v>
      </c>
      <c r="T160" s="136" t="s">
        <v>958</v>
      </c>
      <c r="U160" s="136" t="s">
        <v>295</v>
      </c>
      <c r="V160" s="136" t="s">
        <v>275</v>
      </c>
      <c r="W160" s="136">
        <v>0</v>
      </c>
      <c r="X160" s="136" t="s">
        <v>329</v>
      </c>
      <c r="Y160" s="136">
        <v>25747792</v>
      </c>
      <c r="Z160" s="136" t="s">
        <v>959</v>
      </c>
      <c r="AA160" s="136" t="s">
        <v>1516</v>
      </c>
      <c r="AB160" s="137">
        <v>41488</v>
      </c>
      <c r="AC160" s="136" t="s">
        <v>1348</v>
      </c>
      <c r="AD160" s="136">
        <v>24</v>
      </c>
      <c r="AE160" s="136" t="s">
        <v>362</v>
      </c>
      <c r="AF160" s="136" t="s">
        <v>1517</v>
      </c>
      <c r="AG160" s="136" t="s">
        <v>1518</v>
      </c>
      <c r="AH160" s="136" t="s">
        <v>368</v>
      </c>
      <c r="AI160" s="136" t="s">
        <v>1516</v>
      </c>
      <c r="AJ160" s="137">
        <v>2150</v>
      </c>
      <c r="AK160" s="137">
        <v>2150</v>
      </c>
      <c r="AL160" s="136" t="s">
        <v>1519</v>
      </c>
      <c r="AM160" s="137">
        <v>38908.92</v>
      </c>
      <c r="AN160" s="137">
        <v>4608.08</v>
      </c>
      <c r="AO160" s="137">
        <v>43517</v>
      </c>
      <c r="AP160" s="137">
        <v>2579.08</v>
      </c>
      <c r="AQ160" s="137">
        <v>53.92</v>
      </c>
      <c r="AR160" s="137">
        <v>2633</v>
      </c>
      <c r="AS160" s="137">
        <v>2579.08</v>
      </c>
      <c r="AT160" s="137">
        <v>53.92</v>
      </c>
      <c r="AU160" s="137">
        <v>2633</v>
      </c>
      <c r="AV160" s="136">
        <v>58</v>
      </c>
      <c r="AW160" s="136"/>
      <c r="AX160" s="136"/>
      <c r="AY160" s="136"/>
      <c r="AZ160" s="136"/>
      <c r="BA160" s="136"/>
      <c r="BB160" s="136" t="s">
        <v>341</v>
      </c>
      <c r="BC160" s="136" t="s">
        <v>342</v>
      </c>
      <c r="BD160" s="136" t="s">
        <v>484</v>
      </c>
      <c r="BE160" s="137">
        <v>41488</v>
      </c>
      <c r="BF160" s="136" t="s">
        <v>958</v>
      </c>
      <c r="BG160" s="136" t="s">
        <v>2057</v>
      </c>
      <c r="BH160" s="132" t="s">
        <v>2123</v>
      </c>
      <c r="BI160" s="127" t="s">
        <v>100</v>
      </c>
      <c r="BJ160" s="132">
        <v>46150</v>
      </c>
      <c r="BK160" s="94" t="s">
        <v>104</v>
      </c>
      <c r="BL160" s="95" t="s">
        <v>119</v>
      </c>
      <c r="BM160" s="96" t="s">
        <v>181</v>
      </c>
      <c r="BN160" s="94" t="s">
        <v>223</v>
      </c>
      <c r="BO160" s="94"/>
      <c r="BP160" s="42"/>
      <c r="BQ160" s="148" t="s">
        <v>2204</v>
      </c>
    </row>
    <row r="161" spans="1:69" ht="23" hidden="1" x14ac:dyDescent="0.35">
      <c r="A161" s="131">
        <v>179</v>
      </c>
      <c r="B161" s="136" t="s">
        <v>253</v>
      </c>
      <c r="C161" s="136" t="s">
        <v>265</v>
      </c>
      <c r="D161" s="136" t="s">
        <v>258</v>
      </c>
      <c r="E161" s="136" t="s">
        <v>259</v>
      </c>
      <c r="F161" s="136" t="s">
        <v>259</v>
      </c>
      <c r="G161" s="136" t="s">
        <v>261</v>
      </c>
      <c r="H161" s="136" t="s">
        <v>266</v>
      </c>
      <c r="I161" s="136">
        <v>35544</v>
      </c>
      <c r="J161" s="136" t="s">
        <v>833</v>
      </c>
      <c r="K161" s="136">
        <v>35544</v>
      </c>
      <c r="L161" s="136" t="s">
        <v>268</v>
      </c>
      <c r="M161" s="136" t="s">
        <v>269</v>
      </c>
      <c r="N161" s="136">
        <v>53223</v>
      </c>
      <c r="O161" s="136" t="s">
        <v>834</v>
      </c>
      <c r="P161" s="136">
        <v>78213</v>
      </c>
      <c r="Q161" s="136" t="s">
        <v>835</v>
      </c>
      <c r="R161" s="136" t="s">
        <v>919</v>
      </c>
      <c r="S161" s="136" t="s">
        <v>960</v>
      </c>
      <c r="T161" s="136" t="s">
        <v>960</v>
      </c>
      <c r="U161" s="136" t="s">
        <v>295</v>
      </c>
      <c r="V161" s="136" t="s">
        <v>275</v>
      </c>
      <c r="W161" s="136">
        <v>0</v>
      </c>
      <c r="X161" s="136" t="s">
        <v>542</v>
      </c>
      <c r="Y161" s="136">
        <v>25806609</v>
      </c>
      <c r="Z161" s="136" t="s">
        <v>961</v>
      </c>
      <c r="AA161" s="136" t="s">
        <v>1515</v>
      </c>
      <c r="AB161" s="137">
        <v>2226</v>
      </c>
      <c r="AC161" s="136" t="s">
        <v>1348</v>
      </c>
      <c r="AD161" s="136">
        <v>7</v>
      </c>
      <c r="AE161" s="136" t="s">
        <v>348</v>
      </c>
      <c r="AF161" s="136" t="s">
        <v>393</v>
      </c>
      <c r="AG161" s="136" t="s">
        <v>1520</v>
      </c>
      <c r="AH161" s="136" t="s">
        <v>339</v>
      </c>
      <c r="AI161" s="136" t="s">
        <v>1515</v>
      </c>
      <c r="AJ161" s="137">
        <v>0</v>
      </c>
      <c r="AK161" s="137">
        <v>0</v>
      </c>
      <c r="AL161" s="136" t="s">
        <v>1450</v>
      </c>
      <c r="AM161" s="137">
        <v>1541.45</v>
      </c>
      <c r="AN161" s="137">
        <v>0</v>
      </c>
      <c r="AO161" s="137">
        <v>1541.45</v>
      </c>
      <c r="AP161" s="137">
        <v>684.55</v>
      </c>
      <c r="AQ161" s="137">
        <v>56.39</v>
      </c>
      <c r="AR161" s="137">
        <v>740.94</v>
      </c>
      <c r="AS161" s="137">
        <v>684.55</v>
      </c>
      <c r="AT161" s="137">
        <v>56.39</v>
      </c>
      <c r="AU161" s="137">
        <v>740.94</v>
      </c>
      <c r="AV161" s="136">
        <v>54</v>
      </c>
      <c r="AW161" s="136"/>
      <c r="AX161" s="136"/>
      <c r="AY161" s="136"/>
      <c r="AZ161" s="136"/>
      <c r="BA161" s="136"/>
      <c r="BB161" s="136" t="s">
        <v>341</v>
      </c>
      <c r="BC161" s="136" t="s">
        <v>342</v>
      </c>
      <c r="BD161" s="136"/>
      <c r="BE161" s="137">
        <v>0</v>
      </c>
      <c r="BF161" s="136" t="s">
        <v>960</v>
      </c>
      <c r="BG161" s="136" t="s">
        <v>2058</v>
      </c>
      <c r="BH161" s="132" t="s">
        <v>2123</v>
      </c>
      <c r="BI161" s="127" t="s">
        <v>100</v>
      </c>
      <c r="BJ161" s="132">
        <v>46150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48" t="s">
        <v>2203</v>
      </c>
    </row>
    <row r="162" spans="1:69" ht="23" hidden="1" x14ac:dyDescent="0.35">
      <c r="A162" s="131">
        <v>180</v>
      </c>
      <c r="B162" s="136" t="s">
        <v>253</v>
      </c>
      <c r="C162" s="136" t="s">
        <v>265</v>
      </c>
      <c r="D162" s="136" t="s">
        <v>258</v>
      </c>
      <c r="E162" s="136" t="s">
        <v>259</v>
      </c>
      <c r="F162" s="136" t="s">
        <v>259</v>
      </c>
      <c r="G162" s="136" t="s">
        <v>261</v>
      </c>
      <c r="H162" s="136" t="s">
        <v>266</v>
      </c>
      <c r="I162" s="136">
        <v>174874</v>
      </c>
      <c r="J162" s="136" t="s">
        <v>737</v>
      </c>
      <c r="K162" s="136">
        <v>174874</v>
      </c>
      <c r="L162" s="136" t="s">
        <v>268</v>
      </c>
      <c r="M162" s="136" t="s">
        <v>269</v>
      </c>
      <c r="N162" s="136">
        <v>53360</v>
      </c>
      <c r="O162" s="136" t="s">
        <v>962</v>
      </c>
      <c r="P162" s="136">
        <v>78221</v>
      </c>
      <c r="Q162" s="136" t="s">
        <v>535</v>
      </c>
      <c r="R162" s="136" t="s">
        <v>919</v>
      </c>
      <c r="S162" s="136" t="s">
        <v>963</v>
      </c>
      <c r="T162" s="136" t="s">
        <v>963</v>
      </c>
      <c r="U162" s="136" t="s">
        <v>274</v>
      </c>
      <c r="V162" s="136" t="s">
        <v>275</v>
      </c>
      <c r="W162" s="136">
        <v>0</v>
      </c>
      <c r="X162" s="136" t="s">
        <v>542</v>
      </c>
      <c r="Y162" s="136">
        <v>25806648</v>
      </c>
      <c r="Z162" s="136" t="s">
        <v>964</v>
      </c>
      <c r="AA162" s="136" t="s">
        <v>1515</v>
      </c>
      <c r="AB162" s="137">
        <v>2833</v>
      </c>
      <c r="AC162" s="136" t="s">
        <v>1348</v>
      </c>
      <c r="AD162" s="136">
        <v>7</v>
      </c>
      <c r="AE162" s="136" t="s">
        <v>362</v>
      </c>
      <c r="AF162" s="136" t="s">
        <v>393</v>
      </c>
      <c r="AG162" s="136" t="s">
        <v>1520</v>
      </c>
      <c r="AH162" s="136" t="s">
        <v>339</v>
      </c>
      <c r="AI162" s="136" t="s">
        <v>1515</v>
      </c>
      <c r="AJ162" s="137">
        <v>0</v>
      </c>
      <c r="AK162" s="137">
        <v>0</v>
      </c>
      <c r="AL162" s="136" t="s">
        <v>1450</v>
      </c>
      <c r="AM162" s="137">
        <v>1523.15</v>
      </c>
      <c r="AN162" s="137">
        <v>0</v>
      </c>
      <c r="AO162" s="137">
        <v>1523.15</v>
      </c>
      <c r="AP162" s="137">
        <v>1309.8499999999999</v>
      </c>
      <c r="AQ162" s="137">
        <v>136.28</v>
      </c>
      <c r="AR162" s="137">
        <v>1446.13</v>
      </c>
      <c r="AS162" s="137">
        <v>1309.8499999999999</v>
      </c>
      <c r="AT162" s="137">
        <v>136.28</v>
      </c>
      <c r="AU162" s="137">
        <v>1446.13</v>
      </c>
      <c r="AV162" s="136">
        <v>54</v>
      </c>
      <c r="AW162" s="136"/>
      <c r="AX162" s="136"/>
      <c r="AY162" s="136"/>
      <c r="AZ162" s="136"/>
      <c r="BA162" s="136"/>
      <c r="BB162" s="136" t="s">
        <v>341</v>
      </c>
      <c r="BC162" s="136" t="s">
        <v>342</v>
      </c>
      <c r="BD162" s="136"/>
      <c r="BE162" s="137">
        <v>0</v>
      </c>
      <c r="BF162" s="136" t="s">
        <v>963</v>
      </c>
      <c r="BG162" s="136" t="s">
        <v>2059</v>
      </c>
      <c r="BH162" s="132" t="s">
        <v>2123</v>
      </c>
      <c r="BI162" s="127" t="s">
        <v>100</v>
      </c>
      <c r="BJ162" s="132">
        <v>46150</v>
      </c>
      <c r="BK162" s="128" t="s">
        <v>142</v>
      </c>
      <c r="BL162" s="127" t="s">
        <v>190</v>
      </c>
      <c r="BM162" s="129" t="s">
        <v>181</v>
      </c>
      <c r="BN162" s="128" t="s">
        <v>223</v>
      </c>
      <c r="BO162" s="94"/>
      <c r="BP162" s="42"/>
      <c r="BQ162" s="148" t="s">
        <v>2203</v>
      </c>
    </row>
    <row r="163" spans="1:69" ht="23" hidden="1" x14ac:dyDescent="0.35">
      <c r="A163" s="131">
        <v>181</v>
      </c>
      <c r="B163" s="136" t="s">
        <v>253</v>
      </c>
      <c r="C163" s="136" t="s">
        <v>265</v>
      </c>
      <c r="D163" s="136" t="s">
        <v>258</v>
      </c>
      <c r="E163" s="136" t="s">
        <v>259</v>
      </c>
      <c r="F163" s="136" t="s">
        <v>259</v>
      </c>
      <c r="G163" s="136" t="s">
        <v>261</v>
      </c>
      <c r="H163" s="136" t="s">
        <v>266</v>
      </c>
      <c r="I163" s="136">
        <v>174874</v>
      </c>
      <c r="J163" s="136" t="s">
        <v>737</v>
      </c>
      <c r="K163" s="136">
        <v>174874</v>
      </c>
      <c r="L163" s="136" t="s">
        <v>268</v>
      </c>
      <c r="M163" s="136" t="s">
        <v>269</v>
      </c>
      <c r="N163" s="136">
        <v>53215</v>
      </c>
      <c r="O163" s="136" t="s">
        <v>737</v>
      </c>
      <c r="P163" s="136">
        <v>78003</v>
      </c>
      <c r="Q163" s="136" t="s">
        <v>738</v>
      </c>
      <c r="R163" s="136" t="s">
        <v>919</v>
      </c>
      <c r="S163" s="136" t="s">
        <v>965</v>
      </c>
      <c r="T163" s="136" t="s">
        <v>965</v>
      </c>
      <c r="U163" s="136" t="s">
        <v>295</v>
      </c>
      <c r="V163" s="136" t="s">
        <v>275</v>
      </c>
      <c r="W163" s="136">
        <v>0</v>
      </c>
      <c r="X163" s="136" t="s">
        <v>542</v>
      </c>
      <c r="Y163" s="136">
        <v>25806727</v>
      </c>
      <c r="Z163" s="136" t="s">
        <v>709</v>
      </c>
      <c r="AA163" s="136" t="s">
        <v>1515</v>
      </c>
      <c r="AB163" s="137">
        <v>3035</v>
      </c>
      <c r="AC163" s="136" t="s">
        <v>1348</v>
      </c>
      <c r="AD163" s="136">
        <v>7</v>
      </c>
      <c r="AE163" s="136" t="s">
        <v>362</v>
      </c>
      <c r="AF163" s="136" t="s">
        <v>393</v>
      </c>
      <c r="AG163" s="136" t="s">
        <v>1520</v>
      </c>
      <c r="AH163" s="136" t="s">
        <v>339</v>
      </c>
      <c r="AI163" s="136" t="s">
        <v>1515</v>
      </c>
      <c r="AJ163" s="137">
        <v>0</v>
      </c>
      <c r="AK163" s="137">
        <v>0</v>
      </c>
      <c r="AL163" s="136" t="s">
        <v>1450</v>
      </c>
      <c r="AM163" s="137">
        <v>1579.77</v>
      </c>
      <c r="AN163" s="137">
        <v>0</v>
      </c>
      <c r="AO163" s="137">
        <v>1579.77</v>
      </c>
      <c r="AP163" s="137">
        <v>1455.23</v>
      </c>
      <c r="AQ163" s="137">
        <v>151.43</v>
      </c>
      <c r="AR163" s="137">
        <v>1606.66</v>
      </c>
      <c r="AS163" s="137">
        <v>1455.23</v>
      </c>
      <c r="AT163" s="137">
        <v>151.43</v>
      </c>
      <c r="AU163" s="137">
        <v>1606.66</v>
      </c>
      <c r="AV163" s="136">
        <v>54</v>
      </c>
      <c r="AW163" s="136"/>
      <c r="AX163" s="136"/>
      <c r="AY163" s="136"/>
      <c r="AZ163" s="136"/>
      <c r="BA163" s="136"/>
      <c r="BB163" s="136" t="s">
        <v>341</v>
      </c>
      <c r="BC163" s="136" t="s">
        <v>342</v>
      </c>
      <c r="BD163" s="136"/>
      <c r="BE163" s="137">
        <v>0</v>
      </c>
      <c r="BF163" s="136" t="s">
        <v>965</v>
      </c>
      <c r="BG163" s="136" t="s">
        <v>2060</v>
      </c>
      <c r="BH163" s="132" t="s">
        <v>2123</v>
      </c>
      <c r="BI163" s="127" t="s">
        <v>100</v>
      </c>
      <c r="BJ163" s="132">
        <v>46150</v>
      </c>
      <c r="BK163" s="128" t="s">
        <v>142</v>
      </c>
      <c r="BL163" s="127" t="s">
        <v>190</v>
      </c>
      <c r="BM163" s="129" t="s">
        <v>181</v>
      </c>
      <c r="BN163" s="128" t="s">
        <v>223</v>
      </c>
      <c r="BO163" s="94"/>
      <c r="BP163" s="42"/>
      <c r="BQ163" s="148" t="s">
        <v>2203</v>
      </c>
    </row>
    <row r="164" spans="1:69" ht="23" hidden="1" x14ac:dyDescent="0.35">
      <c r="A164" s="131">
        <v>182</v>
      </c>
      <c r="B164" s="136" t="s">
        <v>253</v>
      </c>
      <c r="C164" s="136" t="s">
        <v>265</v>
      </c>
      <c r="D164" s="136" t="s">
        <v>258</v>
      </c>
      <c r="E164" s="136" t="s">
        <v>259</v>
      </c>
      <c r="F164" s="136" t="s">
        <v>259</v>
      </c>
      <c r="G164" s="136" t="s">
        <v>261</v>
      </c>
      <c r="H164" s="136" t="s">
        <v>266</v>
      </c>
      <c r="I164" s="136">
        <v>35544</v>
      </c>
      <c r="J164" s="136" t="s">
        <v>833</v>
      </c>
      <c r="K164" s="136">
        <v>35544</v>
      </c>
      <c r="L164" s="136" t="s">
        <v>268</v>
      </c>
      <c r="M164" s="136" t="s">
        <v>269</v>
      </c>
      <c r="N164" s="136">
        <v>53223</v>
      </c>
      <c r="O164" s="136" t="s">
        <v>834</v>
      </c>
      <c r="P164" s="136">
        <v>78213</v>
      </c>
      <c r="Q164" s="136" t="s">
        <v>835</v>
      </c>
      <c r="R164" s="136" t="s">
        <v>919</v>
      </c>
      <c r="S164" s="136" t="s">
        <v>966</v>
      </c>
      <c r="T164" s="136" t="s">
        <v>966</v>
      </c>
      <c r="U164" s="136" t="s">
        <v>295</v>
      </c>
      <c r="V164" s="136" t="s">
        <v>275</v>
      </c>
      <c r="W164" s="136">
        <v>0</v>
      </c>
      <c r="X164" s="136" t="s">
        <v>276</v>
      </c>
      <c r="Y164" s="136">
        <v>25806919</v>
      </c>
      <c r="Z164" s="136" t="s">
        <v>967</v>
      </c>
      <c r="AA164" s="136" t="s">
        <v>1515</v>
      </c>
      <c r="AB164" s="137">
        <v>2530</v>
      </c>
      <c r="AC164" s="136" t="s">
        <v>1348</v>
      </c>
      <c r="AD164" s="136">
        <v>7</v>
      </c>
      <c r="AE164" s="136" t="s">
        <v>348</v>
      </c>
      <c r="AF164" s="136" t="s">
        <v>393</v>
      </c>
      <c r="AG164" s="136" t="s">
        <v>1520</v>
      </c>
      <c r="AH164" s="136" t="s">
        <v>339</v>
      </c>
      <c r="AI164" s="136" t="s">
        <v>1515</v>
      </c>
      <c r="AJ164" s="137">
        <v>0</v>
      </c>
      <c r="AK164" s="137">
        <v>0</v>
      </c>
      <c r="AL164" s="136" t="s">
        <v>1450</v>
      </c>
      <c r="AM164" s="137">
        <v>1748.62</v>
      </c>
      <c r="AN164" s="137">
        <v>0</v>
      </c>
      <c r="AO164" s="137">
        <v>1748.62</v>
      </c>
      <c r="AP164" s="137">
        <v>781.38</v>
      </c>
      <c r="AQ164" s="137">
        <v>64.37</v>
      </c>
      <c r="AR164" s="137">
        <v>845.75</v>
      </c>
      <c r="AS164" s="137">
        <v>781.38</v>
      </c>
      <c r="AT164" s="137">
        <v>64.37</v>
      </c>
      <c r="AU164" s="137">
        <v>845.75</v>
      </c>
      <c r="AV164" s="136">
        <v>54</v>
      </c>
      <c r="AW164" s="136"/>
      <c r="AX164" s="136"/>
      <c r="AY164" s="136"/>
      <c r="AZ164" s="136"/>
      <c r="BA164" s="136"/>
      <c r="BB164" s="136" t="s">
        <v>341</v>
      </c>
      <c r="BC164" s="136" t="s">
        <v>342</v>
      </c>
      <c r="BD164" s="136"/>
      <c r="BE164" s="137">
        <v>0</v>
      </c>
      <c r="BF164" s="136" t="s">
        <v>966</v>
      </c>
      <c r="BG164" s="136" t="s">
        <v>1968</v>
      </c>
      <c r="BH164" s="132" t="s">
        <v>2123</v>
      </c>
      <c r="BI164" s="127" t="s">
        <v>100</v>
      </c>
      <c r="BJ164" s="132">
        <v>46150</v>
      </c>
      <c r="BK164" s="94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48" t="s">
        <v>2203</v>
      </c>
    </row>
    <row r="165" spans="1:69" ht="23" hidden="1" x14ac:dyDescent="0.35">
      <c r="A165" s="131">
        <v>183</v>
      </c>
      <c r="B165" s="136" t="s">
        <v>253</v>
      </c>
      <c r="C165" s="136" t="s">
        <v>265</v>
      </c>
      <c r="D165" s="136" t="s">
        <v>258</v>
      </c>
      <c r="E165" s="136" t="s">
        <v>259</v>
      </c>
      <c r="F165" s="136" t="s">
        <v>259</v>
      </c>
      <c r="G165" s="136" t="s">
        <v>261</v>
      </c>
      <c r="H165" s="136" t="s">
        <v>266</v>
      </c>
      <c r="I165" s="136">
        <v>35542</v>
      </c>
      <c r="J165" s="136" t="s">
        <v>710</v>
      </c>
      <c r="K165" s="136">
        <v>35542</v>
      </c>
      <c r="L165" s="136" t="s">
        <v>268</v>
      </c>
      <c r="M165" s="136" t="s">
        <v>269</v>
      </c>
      <c r="N165" s="136">
        <v>53170</v>
      </c>
      <c r="O165" s="136" t="s">
        <v>711</v>
      </c>
      <c r="P165" s="136">
        <v>78307</v>
      </c>
      <c r="Q165" s="136" t="s">
        <v>968</v>
      </c>
      <c r="R165" s="136" t="s">
        <v>919</v>
      </c>
      <c r="S165" s="136" t="s">
        <v>969</v>
      </c>
      <c r="T165" s="136" t="s">
        <v>969</v>
      </c>
      <c r="U165" s="136" t="s">
        <v>274</v>
      </c>
      <c r="V165" s="136" t="s">
        <v>275</v>
      </c>
      <c r="W165" s="136">
        <v>0</v>
      </c>
      <c r="X165" s="136" t="s">
        <v>542</v>
      </c>
      <c r="Y165" s="136">
        <v>25806991</v>
      </c>
      <c r="Z165" s="136" t="s">
        <v>970</v>
      </c>
      <c r="AA165" s="136" t="s">
        <v>1521</v>
      </c>
      <c r="AB165" s="137">
        <v>3035</v>
      </c>
      <c r="AC165" s="136" t="s">
        <v>476</v>
      </c>
      <c r="AD165" s="136">
        <v>7</v>
      </c>
      <c r="AE165" s="136" t="s">
        <v>362</v>
      </c>
      <c r="AF165" s="136" t="s">
        <v>598</v>
      </c>
      <c r="AG165" s="136" t="s">
        <v>1522</v>
      </c>
      <c r="AH165" s="136" t="s">
        <v>339</v>
      </c>
      <c r="AI165" s="136" t="s">
        <v>1521</v>
      </c>
      <c r="AJ165" s="137">
        <v>0</v>
      </c>
      <c r="AK165" s="137">
        <v>0</v>
      </c>
      <c r="AL165" s="136" t="s">
        <v>1450</v>
      </c>
      <c r="AM165" s="137">
        <v>1108.3800000000001</v>
      </c>
      <c r="AN165" s="137">
        <v>0</v>
      </c>
      <c r="AO165" s="137">
        <v>1108.3800000000001</v>
      </c>
      <c r="AP165" s="137">
        <v>1926.62</v>
      </c>
      <c r="AQ165" s="137">
        <v>198.55</v>
      </c>
      <c r="AR165" s="137">
        <v>2125.17</v>
      </c>
      <c r="AS165" s="137">
        <v>1926.62</v>
      </c>
      <c r="AT165" s="137">
        <v>198.55</v>
      </c>
      <c r="AU165" s="137">
        <v>2125.17</v>
      </c>
      <c r="AV165" s="136">
        <v>51</v>
      </c>
      <c r="AW165" s="136"/>
      <c r="AX165" s="136"/>
      <c r="AY165" s="136"/>
      <c r="AZ165" s="136"/>
      <c r="BA165" s="136"/>
      <c r="BB165" s="136" t="s">
        <v>341</v>
      </c>
      <c r="BC165" s="136" t="s">
        <v>342</v>
      </c>
      <c r="BD165" s="136"/>
      <c r="BE165" s="137">
        <v>0</v>
      </c>
      <c r="BF165" s="136" t="s">
        <v>969</v>
      </c>
      <c r="BG165" s="136" t="s">
        <v>2061</v>
      </c>
      <c r="BH165" s="132" t="s">
        <v>2123</v>
      </c>
      <c r="BI165" s="127" t="s">
        <v>100</v>
      </c>
      <c r="BJ165" s="132">
        <v>46150</v>
      </c>
      <c r="BK165" s="94" t="s">
        <v>104</v>
      </c>
      <c r="BL165" s="95" t="s">
        <v>119</v>
      </c>
      <c r="BM165" s="96" t="s">
        <v>181</v>
      </c>
      <c r="BN165" s="94" t="s">
        <v>223</v>
      </c>
      <c r="BO165" s="94"/>
      <c r="BP165" s="42"/>
      <c r="BQ165" s="148" t="s">
        <v>2204</v>
      </c>
    </row>
    <row r="166" spans="1:69" ht="23" hidden="1" x14ac:dyDescent="0.35">
      <c r="A166" s="131">
        <v>184</v>
      </c>
      <c r="B166" s="136" t="s">
        <v>253</v>
      </c>
      <c r="C166" s="136" t="s">
        <v>265</v>
      </c>
      <c r="D166" s="136" t="s">
        <v>258</v>
      </c>
      <c r="E166" s="136" t="s">
        <v>259</v>
      </c>
      <c r="F166" s="136" t="s">
        <v>259</v>
      </c>
      <c r="G166" s="136" t="s">
        <v>261</v>
      </c>
      <c r="H166" s="136" t="s">
        <v>266</v>
      </c>
      <c r="I166" s="136">
        <v>35544</v>
      </c>
      <c r="J166" s="136" t="s">
        <v>833</v>
      </c>
      <c r="K166" s="136">
        <v>35544</v>
      </c>
      <c r="L166" s="136" t="s">
        <v>268</v>
      </c>
      <c r="M166" s="136" t="s">
        <v>269</v>
      </c>
      <c r="N166" s="136">
        <v>53223</v>
      </c>
      <c r="O166" s="136" t="s">
        <v>834</v>
      </c>
      <c r="P166" s="136">
        <v>78011</v>
      </c>
      <c r="Q166" s="136" t="s">
        <v>806</v>
      </c>
      <c r="R166" s="136" t="s">
        <v>919</v>
      </c>
      <c r="S166" s="136" t="s">
        <v>971</v>
      </c>
      <c r="T166" s="136" t="s">
        <v>971</v>
      </c>
      <c r="U166" s="136" t="s">
        <v>448</v>
      </c>
      <c r="V166" s="136" t="s">
        <v>275</v>
      </c>
      <c r="W166" s="136">
        <v>0</v>
      </c>
      <c r="X166" s="136" t="s">
        <v>894</v>
      </c>
      <c r="Y166" s="136">
        <v>25807262</v>
      </c>
      <c r="Z166" s="136" t="s">
        <v>972</v>
      </c>
      <c r="AA166" s="136" t="s">
        <v>1515</v>
      </c>
      <c r="AB166" s="137">
        <v>3238</v>
      </c>
      <c r="AC166" s="136" t="s">
        <v>1348</v>
      </c>
      <c r="AD166" s="136">
        <v>9</v>
      </c>
      <c r="AE166" s="136" t="s">
        <v>392</v>
      </c>
      <c r="AF166" s="136" t="s">
        <v>1523</v>
      </c>
      <c r="AG166" s="136" t="s">
        <v>1520</v>
      </c>
      <c r="AH166" s="136" t="s">
        <v>339</v>
      </c>
      <c r="AI166" s="136" t="s">
        <v>1515</v>
      </c>
      <c r="AJ166" s="137">
        <v>400</v>
      </c>
      <c r="AK166" s="137">
        <v>400</v>
      </c>
      <c r="AL166" s="136" t="s">
        <v>340</v>
      </c>
      <c r="AM166" s="137">
        <v>2188.56</v>
      </c>
      <c r="AN166" s="137">
        <v>8.39</v>
      </c>
      <c r="AO166" s="137">
        <v>2196.9499999999998</v>
      </c>
      <c r="AP166" s="137">
        <v>1068.8900000000001</v>
      </c>
      <c r="AQ166" s="137">
        <v>19.54</v>
      </c>
      <c r="AR166" s="137">
        <v>1088.43</v>
      </c>
      <c r="AS166" s="137">
        <v>1069.44</v>
      </c>
      <c r="AT166" s="137">
        <v>19.54</v>
      </c>
      <c r="AU166" s="137">
        <v>1088.98</v>
      </c>
      <c r="AV166" s="136">
        <v>56</v>
      </c>
      <c r="AW166" s="136"/>
      <c r="AX166" s="136"/>
      <c r="AY166" s="136"/>
      <c r="AZ166" s="136"/>
      <c r="BA166" s="136"/>
      <c r="BB166" s="136" t="s">
        <v>341</v>
      </c>
      <c r="BC166" s="136" t="s">
        <v>342</v>
      </c>
      <c r="BD166" s="136"/>
      <c r="BE166" s="137">
        <v>0</v>
      </c>
      <c r="BF166" s="136" t="s">
        <v>971</v>
      </c>
      <c r="BG166" s="136" t="s">
        <v>2062</v>
      </c>
      <c r="BH166" s="132" t="s">
        <v>2123</v>
      </c>
      <c r="BI166" s="127" t="s">
        <v>100</v>
      </c>
      <c r="BJ166" s="132">
        <v>46150</v>
      </c>
      <c r="BK166" s="94" t="s">
        <v>104</v>
      </c>
      <c r="BL166" s="95" t="s">
        <v>119</v>
      </c>
      <c r="BM166" s="96" t="s">
        <v>181</v>
      </c>
      <c r="BN166" s="94" t="s">
        <v>223</v>
      </c>
      <c r="BO166" s="94"/>
      <c r="BP166" s="42"/>
      <c r="BQ166" s="148" t="s">
        <v>2203</v>
      </c>
    </row>
    <row r="167" spans="1:69" ht="23" hidden="1" x14ac:dyDescent="0.35">
      <c r="A167" s="131">
        <v>185</v>
      </c>
      <c r="B167" s="136" t="s">
        <v>253</v>
      </c>
      <c r="C167" s="136" t="s">
        <v>265</v>
      </c>
      <c r="D167" s="136" t="s">
        <v>258</v>
      </c>
      <c r="E167" s="136" t="s">
        <v>259</v>
      </c>
      <c r="F167" s="136" t="s">
        <v>259</v>
      </c>
      <c r="G167" s="136" t="s">
        <v>261</v>
      </c>
      <c r="H167" s="136" t="s">
        <v>266</v>
      </c>
      <c r="I167" s="136">
        <v>35499</v>
      </c>
      <c r="J167" s="136" t="s">
        <v>706</v>
      </c>
      <c r="K167" s="136">
        <v>35499</v>
      </c>
      <c r="L167" s="136" t="s">
        <v>268</v>
      </c>
      <c r="M167" s="136" t="s">
        <v>269</v>
      </c>
      <c r="N167" s="136">
        <v>53280</v>
      </c>
      <c r="O167" s="136" t="s">
        <v>706</v>
      </c>
      <c r="P167" s="136">
        <v>78160</v>
      </c>
      <c r="Q167" s="136" t="s">
        <v>748</v>
      </c>
      <c r="R167" s="136" t="s">
        <v>293</v>
      </c>
      <c r="S167" s="136" t="s">
        <v>973</v>
      </c>
      <c r="T167" s="136" t="s">
        <v>973</v>
      </c>
      <c r="U167" s="136" t="s">
        <v>295</v>
      </c>
      <c r="V167" s="136" t="s">
        <v>275</v>
      </c>
      <c r="W167" s="136">
        <v>0</v>
      </c>
      <c r="X167" s="136" t="s">
        <v>974</v>
      </c>
      <c r="Y167" s="136">
        <v>25815487</v>
      </c>
      <c r="Z167" s="136" t="s">
        <v>975</v>
      </c>
      <c r="AA167" s="136" t="s">
        <v>1524</v>
      </c>
      <c r="AB167" s="137">
        <v>41488</v>
      </c>
      <c r="AC167" s="136" t="s">
        <v>594</v>
      </c>
      <c r="AD167" s="136">
        <v>24</v>
      </c>
      <c r="AE167" s="136" t="s">
        <v>362</v>
      </c>
      <c r="AF167" s="136" t="s">
        <v>1525</v>
      </c>
      <c r="AG167" s="136" t="s">
        <v>1526</v>
      </c>
      <c r="AH167" s="136" t="s">
        <v>368</v>
      </c>
      <c r="AI167" s="136" t="s">
        <v>1524</v>
      </c>
      <c r="AJ167" s="137">
        <v>2150</v>
      </c>
      <c r="AK167" s="137">
        <v>2150</v>
      </c>
      <c r="AL167" s="136" t="s">
        <v>1527</v>
      </c>
      <c r="AM167" s="137">
        <v>5710.73</v>
      </c>
      <c r="AN167" s="137">
        <v>236.88</v>
      </c>
      <c r="AO167" s="137">
        <v>5947.61</v>
      </c>
      <c r="AP167" s="137">
        <v>36204.410000000003</v>
      </c>
      <c r="AQ167" s="137">
        <v>6901.73</v>
      </c>
      <c r="AR167" s="137">
        <v>43106.14</v>
      </c>
      <c r="AS167" s="137">
        <v>36205.269999999997</v>
      </c>
      <c r="AT167" s="137">
        <v>6901.73</v>
      </c>
      <c r="AU167" s="137">
        <v>43107</v>
      </c>
      <c r="AV167" s="136">
        <v>56</v>
      </c>
      <c r="AW167" s="136"/>
      <c r="AX167" s="136"/>
      <c r="AY167" s="136"/>
      <c r="AZ167" s="136"/>
      <c r="BA167" s="136"/>
      <c r="BB167" s="136" t="s">
        <v>341</v>
      </c>
      <c r="BC167" s="136" t="s">
        <v>342</v>
      </c>
      <c r="BD167" s="136"/>
      <c r="BE167" s="137">
        <v>0</v>
      </c>
      <c r="BF167" s="136" t="s">
        <v>973</v>
      </c>
      <c r="BG167" s="136" t="s">
        <v>2063</v>
      </c>
      <c r="BH167" s="132" t="s">
        <v>2123</v>
      </c>
      <c r="BI167" s="127" t="s">
        <v>100</v>
      </c>
      <c r="BJ167" s="121">
        <v>46151</v>
      </c>
      <c r="BK167" s="128" t="s">
        <v>142</v>
      </c>
      <c r="BL167" s="127" t="s">
        <v>190</v>
      </c>
      <c r="BM167" s="129" t="s">
        <v>181</v>
      </c>
      <c r="BN167" s="128" t="s">
        <v>223</v>
      </c>
      <c r="BO167" s="94"/>
      <c r="BP167" s="42"/>
      <c r="BQ167" s="148" t="s">
        <v>2203</v>
      </c>
    </row>
    <row r="168" spans="1:69" ht="23" hidden="1" x14ac:dyDescent="0.35">
      <c r="A168" s="131">
        <v>186</v>
      </c>
      <c r="B168" s="136" t="s">
        <v>253</v>
      </c>
      <c r="C168" s="136" t="s">
        <v>265</v>
      </c>
      <c r="D168" s="136" t="s">
        <v>258</v>
      </c>
      <c r="E168" s="136" t="s">
        <v>259</v>
      </c>
      <c r="F168" s="136" t="s">
        <v>259</v>
      </c>
      <c r="G168" s="136" t="s">
        <v>261</v>
      </c>
      <c r="H168" s="136" t="s">
        <v>266</v>
      </c>
      <c r="I168" s="136">
        <v>35499</v>
      </c>
      <c r="J168" s="136" t="s">
        <v>706</v>
      </c>
      <c r="K168" s="136">
        <v>35499</v>
      </c>
      <c r="L168" s="136" t="s">
        <v>268</v>
      </c>
      <c r="M168" s="136" t="s">
        <v>269</v>
      </c>
      <c r="N168" s="136">
        <v>53280</v>
      </c>
      <c r="O168" s="136" t="s">
        <v>706</v>
      </c>
      <c r="P168" s="136">
        <v>78160</v>
      </c>
      <c r="Q168" s="136" t="s">
        <v>748</v>
      </c>
      <c r="R168" s="136" t="s">
        <v>293</v>
      </c>
      <c r="S168" s="136" t="s">
        <v>976</v>
      </c>
      <c r="T168" s="136" t="s">
        <v>976</v>
      </c>
      <c r="U168" s="136" t="s">
        <v>295</v>
      </c>
      <c r="V168" s="136" t="s">
        <v>275</v>
      </c>
      <c r="W168" s="136">
        <v>0</v>
      </c>
      <c r="X168" s="136" t="s">
        <v>977</v>
      </c>
      <c r="Y168" s="136">
        <v>25815621</v>
      </c>
      <c r="Z168" s="136" t="s">
        <v>978</v>
      </c>
      <c r="AA168" s="136" t="s">
        <v>1524</v>
      </c>
      <c r="AB168" s="137">
        <v>41488</v>
      </c>
      <c r="AC168" s="136" t="s">
        <v>594</v>
      </c>
      <c r="AD168" s="136">
        <v>24</v>
      </c>
      <c r="AE168" s="136" t="s">
        <v>362</v>
      </c>
      <c r="AF168" s="136" t="s">
        <v>1525</v>
      </c>
      <c r="AG168" s="136" t="s">
        <v>1526</v>
      </c>
      <c r="AH168" s="136" t="s">
        <v>368</v>
      </c>
      <c r="AI168" s="136" t="s">
        <v>1524</v>
      </c>
      <c r="AJ168" s="137">
        <v>2150</v>
      </c>
      <c r="AK168" s="137">
        <v>2150</v>
      </c>
      <c r="AL168" s="136" t="s">
        <v>1528</v>
      </c>
      <c r="AM168" s="137">
        <v>3731.36</v>
      </c>
      <c r="AN168" s="137">
        <v>2150</v>
      </c>
      <c r="AO168" s="137">
        <v>5881.36</v>
      </c>
      <c r="AP168" s="137">
        <v>37756.639999999999</v>
      </c>
      <c r="AQ168" s="137">
        <v>5020.3599999999997</v>
      </c>
      <c r="AR168" s="137">
        <v>42777</v>
      </c>
      <c r="AS168" s="137">
        <v>37756.639999999999</v>
      </c>
      <c r="AT168" s="137">
        <v>5020.3599999999997</v>
      </c>
      <c r="AU168" s="137">
        <v>42777</v>
      </c>
      <c r="AV168" s="136">
        <v>57</v>
      </c>
      <c r="AW168" s="136"/>
      <c r="AX168" s="136"/>
      <c r="AY168" s="136"/>
      <c r="AZ168" s="136"/>
      <c r="BA168" s="136"/>
      <c r="BB168" s="136" t="s">
        <v>341</v>
      </c>
      <c r="BC168" s="136" t="s">
        <v>342</v>
      </c>
      <c r="BD168" s="136" t="s">
        <v>343</v>
      </c>
      <c r="BE168" s="137">
        <v>41488</v>
      </c>
      <c r="BF168" s="136" t="s">
        <v>976</v>
      </c>
      <c r="BG168" s="136" t="s">
        <v>2064</v>
      </c>
      <c r="BH168" s="132" t="s">
        <v>2123</v>
      </c>
      <c r="BI168" s="127" t="s">
        <v>100</v>
      </c>
      <c r="BJ168" s="121">
        <v>46151</v>
      </c>
      <c r="BK168" s="128" t="s">
        <v>142</v>
      </c>
      <c r="BL168" s="127" t="s">
        <v>190</v>
      </c>
      <c r="BM168" s="129" t="s">
        <v>181</v>
      </c>
      <c r="BN168" s="128" t="s">
        <v>223</v>
      </c>
      <c r="BO168" s="94"/>
      <c r="BP168" s="42"/>
      <c r="BQ168" s="148" t="s">
        <v>2203</v>
      </c>
    </row>
    <row r="169" spans="1:69" ht="23" hidden="1" x14ac:dyDescent="0.35">
      <c r="A169" s="131">
        <v>187</v>
      </c>
      <c r="B169" s="136" t="s">
        <v>253</v>
      </c>
      <c r="C169" s="136" t="s">
        <v>265</v>
      </c>
      <c r="D169" s="136" t="s">
        <v>258</v>
      </c>
      <c r="E169" s="136" t="s">
        <v>259</v>
      </c>
      <c r="F169" s="136" t="s">
        <v>259</v>
      </c>
      <c r="G169" s="136" t="s">
        <v>261</v>
      </c>
      <c r="H169" s="136" t="s">
        <v>266</v>
      </c>
      <c r="I169" s="136">
        <v>35532</v>
      </c>
      <c r="J169" s="136" t="s">
        <v>725</v>
      </c>
      <c r="K169" s="136">
        <v>35532</v>
      </c>
      <c r="L169" s="136" t="s">
        <v>268</v>
      </c>
      <c r="M169" s="136" t="s">
        <v>269</v>
      </c>
      <c r="N169" s="136">
        <v>53227</v>
      </c>
      <c r="O169" s="136" t="s">
        <v>759</v>
      </c>
      <c r="P169" s="136">
        <v>78293</v>
      </c>
      <c r="Q169" s="136" t="s">
        <v>942</v>
      </c>
      <c r="R169" s="136" t="s">
        <v>293</v>
      </c>
      <c r="S169" s="136" t="s">
        <v>979</v>
      </c>
      <c r="T169" s="136" t="s">
        <v>979</v>
      </c>
      <c r="U169" s="136" t="s">
        <v>274</v>
      </c>
      <c r="V169" s="136" t="s">
        <v>275</v>
      </c>
      <c r="W169" s="136">
        <v>0</v>
      </c>
      <c r="X169" s="136" t="s">
        <v>276</v>
      </c>
      <c r="Y169" s="136">
        <v>25815994</v>
      </c>
      <c r="Z169" s="136" t="s">
        <v>980</v>
      </c>
      <c r="AA169" s="136" t="s">
        <v>1529</v>
      </c>
      <c r="AB169" s="137">
        <v>41488</v>
      </c>
      <c r="AC169" s="136" t="s">
        <v>1348</v>
      </c>
      <c r="AD169" s="136">
        <v>24</v>
      </c>
      <c r="AE169" s="136" t="s">
        <v>362</v>
      </c>
      <c r="AF169" s="136" t="s">
        <v>1525</v>
      </c>
      <c r="AG169" s="136" t="s">
        <v>1530</v>
      </c>
      <c r="AH169" s="136" t="s">
        <v>368</v>
      </c>
      <c r="AI169" s="136" t="s">
        <v>1529</v>
      </c>
      <c r="AJ169" s="137">
        <v>2150</v>
      </c>
      <c r="AK169" s="137">
        <v>2150</v>
      </c>
      <c r="AL169" s="136" t="s">
        <v>1531</v>
      </c>
      <c r="AM169" s="137">
        <v>13087.01</v>
      </c>
      <c r="AN169" s="137">
        <v>2922.79</v>
      </c>
      <c r="AO169" s="137">
        <v>16009.8</v>
      </c>
      <c r="AP169" s="137">
        <v>28953.79</v>
      </c>
      <c r="AQ169" s="137">
        <v>4244.01</v>
      </c>
      <c r="AR169" s="137">
        <v>33197.800000000003</v>
      </c>
      <c r="AS169" s="137">
        <v>28953.99</v>
      </c>
      <c r="AT169" s="137">
        <v>4244.01</v>
      </c>
      <c r="AU169" s="137">
        <v>33198</v>
      </c>
      <c r="AV169" s="136">
        <v>57</v>
      </c>
      <c r="AW169" s="136"/>
      <c r="AX169" s="136"/>
      <c r="AY169" s="136"/>
      <c r="AZ169" s="136"/>
      <c r="BA169" s="136"/>
      <c r="BB169" s="136" t="s">
        <v>341</v>
      </c>
      <c r="BC169" s="136" t="s">
        <v>342</v>
      </c>
      <c r="BD169" s="136"/>
      <c r="BE169" s="137">
        <v>0</v>
      </c>
      <c r="BF169" s="136" t="s">
        <v>979</v>
      </c>
      <c r="BG169" s="136" t="s">
        <v>2065</v>
      </c>
      <c r="BH169" s="132" t="s">
        <v>2123</v>
      </c>
      <c r="BI169" s="127" t="s">
        <v>100</v>
      </c>
      <c r="BJ169" s="132">
        <v>46150</v>
      </c>
      <c r="BK169" s="128" t="s">
        <v>142</v>
      </c>
      <c r="BL169" s="127" t="s">
        <v>190</v>
      </c>
      <c r="BM169" s="129" t="s">
        <v>181</v>
      </c>
      <c r="BN169" s="128" t="s">
        <v>223</v>
      </c>
      <c r="BO169" s="94"/>
      <c r="BP169" s="42"/>
      <c r="BQ169" s="148" t="s">
        <v>2203</v>
      </c>
    </row>
    <row r="170" spans="1:69" ht="23" hidden="1" x14ac:dyDescent="0.35">
      <c r="A170" s="131">
        <v>188</v>
      </c>
      <c r="B170" s="136" t="s">
        <v>253</v>
      </c>
      <c r="C170" s="136" t="s">
        <v>265</v>
      </c>
      <c r="D170" s="136" t="s">
        <v>258</v>
      </c>
      <c r="E170" s="136" t="s">
        <v>259</v>
      </c>
      <c r="F170" s="136" t="s">
        <v>259</v>
      </c>
      <c r="G170" s="136" t="s">
        <v>261</v>
      </c>
      <c r="H170" s="136" t="s">
        <v>266</v>
      </c>
      <c r="I170" s="136">
        <v>174874</v>
      </c>
      <c r="J170" s="136" t="s">
        <v>737</v>
      </c>
      <c r="K170" s="136">
        <v>174874</v>
      </c>
      <c r="L170" s="136" t="s">
        <v>268</v>
      </c>
      <c r="M170" s="136" t="s">
        <v>269</v>
      </c>
      <c r="N170" s="136">
        <v>53342</v>
      </c>
      <c r="O170" s="136" t="s">
        <v>840</v>
      </c>
      <c r="P170" s="136">
        <v>78278</v>
      </c>
      <c r="Q170" s="136" t="s">
        <v>864</v>
      </c>
      <c r="R170" s="136" t="s">
        <v>293</v>
      </c>
      <c r="S170" s="136" t="s">
        <v>981</v>
      </c>
      <c r="T170" s="136" t="s">
        <v>981</v>
      </c>
      <c r="U170" s="136" t="s">
        <v>282</v>
      </c>
      <c r="V170" s="136" t="s">
        <v>275</v>
      </c>
      <c r="W170" s="136">
        <v>0</v>
      </c>
      <c r="X170" s="136" t="s">
        <v>894</v>
      </c>
      <c r="Y170" s="136">
        <v>25816007</v>
      </c>
      <c r="Z170" s="136" t="s">
        <v>982</v>
      </c>
      <c r="AA170" s="136" t="s">
        <v>1532</v>
      </c>
      <c r="AB170" s="137">
        <v>62232</v>
      </c>
      <c r="AC170" s="136" t="s">
        <v>1348</v>
      </c>
      <c r="AD170" s="136">
        <v>24</v>
      </c>
      <c r="AE170" s="136" t="s">
        <v>392</v>
      </c>
      <c r="AF170" s="136" t="s">
        <v>1517</v>
      </c>
      <c r="AG170" s="136" t="s">
        <v>1533</v>
      </c>
      <c r="AH170" s="136" t="s">
        <v>368</v>
      </c>
      <c r="AI170" s="136" t="s">
        <v>1532</v>
      </c>
      <c r="AJ170" s="137">
        <v>3200</v>
      </c>
      <c r="AK170" s="137">
        <v>3200</v>
      </c>
      <c r="AL170" s="136" t="s">
        <v>1534</v>
      </c>
      <c r="AM170" s="137">
        <v>42227.05</v>
      </c>
      <c r="AN170" s="137">
        <v>7375.95</v>
      </c>
      <c r="AO170" s="137">
        <v>49603</v>
      </c>
      <c r="AP170" s="137">
        <v>20446.630399999998</v>
      </c>
      <c r="AQ170" s="137">
        <v>1171.05</v>
      </c>
      <c r="AR170" s="137">
        <v>21617.680400000001</v>
      </c>
      <c r="AS170" s="137">
        <v>20446.95</v>
      </c>
      <c r="AT170" s="137">
        <v>1171.05</v>
      </c>
      <c r="AU170" s="137">
        <v>21618</v>
      </c>
      <c r="AV170" s="136">
        <v>57</v>
      </c>
      <c r="AW170" s="136"/>
      <c r="AX170" s="136"/>
      <c r="AY170" s="136"/>
      <c r="AZ170" s="136"/>
      <c r="BA170" s="136"/>
      <c r="BB170" s="136" t="s">
        <v>341</v>
      </c>
      <c r="BC170" s="136" t="s">
        <v>342</v>
      </c>
      <c r="BD170" s="136" t="s">
        <v>1480</v>
      </c>
      <c r="BE170" s="137">
        <v>62232</v>
      </c>
      <c r="BF170" s="136" t="s">
        <v>981</v>
      </c>
      <c r="BG170" s="136" t="s">
        <v>2066</v>
      </c>
      <c r="BH170" s="132" t="s">
        <v>2123</v>
      </c>
      <c r="BI170" s="127" t="s">
        <v>100</v>
      </c>
      <c r="BJ170" s="132">
        <v>46150</v>
      </c>
      <c r="BK170" s="128" t="s">
        <v>142</v>
      </c>
      <c r="BL170" s="127" t="s">
        <v>190</v>
      </c>
      <c r="BM170" s="129" t="s">
        <v>181</v>
      </c>
      <c r="BN170" s="128" t="s">
        <v>223</v>
      </c>
      <c r="BO170" s="94"/>
      <c r="BP170" s="42"/>
      <c r="BQ170" s="148" t="s">
        <v>2203</v>
      </c>
    </row>
    <row r="171" spans="1:69" ht="23" hidden="1" x14ac:dyDescent="0.35">
      <c r="A171" s="131">
        <v>189</v>
      </c>
      <c r="B171" s="136" t="s">
        <v>253</v>
      </c>
      <c r="C171" s="136" t="s">
        <v>265</v>
      </c>
      <c r="D171" s="136" t="s">
        <v>258</v>
      </c>
      <c r="E171" s="136" t="s">
        <v>259</v>
      </c>
      <c r="F171" s="136" t="s">
        <v>259</v>
      </c>
      <c r="G171" s="136" t="s">
        <v>261</v>
      </c>
      <c r="H171" s="136" t="s">
        <v>266</v>
      </c>
      <c r="I171" s="136">
        <v>35542</v>
      </c>
      <c r="J171" s="136" t="s">
        <v>710</v>
      </c>
      <c r="K171" s="136">
        <v>35542</v>
      </c>
      <c r="L171" s="136" t="s">
        <v>268</v>
      </c>
      <c r="M171" s="136" t="s">
        <v>269</v>
      </c>
      <c r="N171" s="136">
        <v>53354</v>
      </c>
      <c r="O171" s="136" t="s">
        <v>823</v>
      </c>
      <c r="P171" s="136">
        <v>78209</v>
      </c>
      <c r="Q171" s="136" t="s">
        <v>864</v>
      </c>
      <c r="R171" s="136" t="s">
        <v>293</v>
      </c>
      <c r="S171" s="136" t="s">
        <v>865</v>
      </c>
      <c r="T171" s="136" t="s">
        <v>865</v>
      </c>
      <c r="U171" s="136" t="s">
        <v>295</v>
      </c>
      <c r="V171" s="136" t="s">
        <v>275</v>
      </c>
      <c r="W171" s="136">
        <v>0</v>
      </c>
      <c r="X171" s="136" t="s">
        <v>276</v>
      </c>
      <c r="Y171" s="136">
        <v>27574395</v>
      </c>
      <c r="Z171" s="136" t="s">
        <v>866</v>
      </c>
      <c r="AA171" s="136" t="s">
        <v>1535</v>
      </c>
      <c r="AB171" s="137">
        <v>62232</v>
      </c>
      <c r="AC171" s="136" t="s">
        <v>1348</v>
      </c>
      <c r="AD171" s="136">
        <v>24</v>
      </c>
      <c r="AE171" s="136" t="s">
        <v>378</v>
      </c>
      <c r="AF171" s="136" t="s">
        <v>1439</v>
      </c>
      <c r="AG171" s="136" t="s">
        <v>1421</v>
      </c>
      <c r="AH171" s="136" t="s">
        <v>339</v>
      </c>
      <c r="AI171" s="136" t="s">
        <v>1535</v>
      </c>
      <c r="AJ171" s="137">
        <v>3200</v>
      </c>
      <c r="AK171" s="137">
        <v>3200</v>
      </c>
      <c r="AL171" s="136" t="s">
        <v>1450</v>
      </c>
      <c r="AM171" s="137">
        <v>6233.42</v>
      </c>
      <c r="AN171" s="137">
        <v>0</v>
      </c>
      <c r="AO171" s="137">
        <v>6233.42</v>
      </c>
      <c r="AP171" s="137">
        <v>61004.39</v>
      </c>
      <c r="AQ171" s="137">
        <v>15356.42</v>
      </c>
      <c r="AR171" s="137">
        <v>76360.81</v>
      </c>
      <c r="AS171" s="137">
        <v>61004.58</v>
      </c>
      <c r="AT171" s="137">
        <v>15356.42</v>
      </c>
      <c r="AU171" s="137">
        <v>76361</v>
      </c>
      <c r="AV171" s="136">
        <v>57</v>
      </c>
      <c r="AW171" s="136"/>
      <c r="AX171" s="136"/>
      <c r="AY171" s="136"/>
      <c r="AZ171" s="136"/>
      <c r="BA171" s="136"/>
      <c r="BB171" s="136" t="s">
        <v>341</v>
      </c>
      <c r="BC171" s="136" t="s">
        <v>342</v>
      </c>
      <c r="BD171" s="136"/>
      <c r="BE171" s="137">
        <v>0</v>
      </c>
      <c r="BF171" s="136" t="s">
        <v>865</v>
      </c>
      <c r="BG171" s="136" t="s">
        <v>2016</v>
      </c>
      <c r="BH171" s="132" t="s">
        <v>2123</v>
      </c>
      <c r="BI171" s="127" t="s">
        <v>100</v>
      </c>
      <c r="BJ171" s="121">
        <v>46155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48" t="s">
        <v>2204</v>
      </c>
    </row>
    <row r="172" spans="1:69" ht="23" hidden="1" x14ac:dyDescent="0.35">
      <c r="A172" s="131">
        <v>190</v>
      </c>
      <c r="B172" s="136" t="s">
        <v>253</v>
      </c>
      <c r="C172" s="136" t="s">
        <v>265</v>
      </c>
      <c r="D172" s="136" t="s">
        <v>258</v>
      </c>
      <c r="E172" s="136" t="s">
        <v>259</v>
      </c>
      <c r="F172" s="136" t="s">
        <v>259</v>
      </c>
      <c r="G172" s="136" t="s">
        <v>261</v>
      </c>
      <c r="H172" s="136" t="s">
        <v>266</v>
      </c>
      <c r="I172" s="136">
        <v>35544</v>
      </c>
      <c r="J172" s="136" t="s">
        <v>833</v>
      </c>
      <c r="K172" s="136">
        <v>35544</v>
      </c>
      <c r="L172" s="136" t="s">
        <v>268</v>
      </c>
      <c r="M172" s="136" t="s">
        <v>269</v>
      </c>
      <c r="N172" s="136">
        <v>53223</v>
      </c>
      <c r="O172" s="136" t="s">
        <v>834</v>
      </c>
      <c r="P172" s="136">
        <v>78011</v>
      </c>
      <c r="Q172" s="136" t="s">
        <v>806</v>
      </c>
      <c r="R172" s="136" t="s">
        <v>293</v>
      </c>
      <c r="S172" s="136" t="s">
        <v>971</v>
      </c>
      <c r="T172" s="136" t="s">
        <v>971</v>
      </c>
      <c r="U172" s="136" t="s">
        <v>448</v>
      </c>
      <c r="V172" s="136" t="s">
        <v>275</v>
      </c>
      <c r="W172" s="136">
        <v>0</v>
      </c>
      <c r="X172" s="136" t="s">
        <v>894</v>
      </c>
      <c r="Y172" s="136">
        <v>27814844</v>
      </c>
      <c r="Z172" s="136" t="s">
        <v>972</v>
      </c>
      <c r="AA172" s="136" t="s">
        <v>374</v>
      </c>
      <c r="AB172" s="137">
        <v>62432</v>
      </c>
      <c r="AC172" s="136" t="s">
        <v>1348</v>
      </c>
      <c r="AD172" s="136">
        <v>24</v>
      </c>
      <c r="AE172" s="136" t="s">
        <v>348</v>
      </c>
      <c r="AF172" s="136" t="s">
        <v>1523</v>
      </c>
      <c r="AG172" s="136" t="s">
        <v>1520</v>
      </c>
      <c r="AH172" s="136" t="s">
        <v>339</v>
      </c>
      <c r="AI172" s="136" t="s">
        <v>374</v>
      </c>
      <c r="AJ172" s="137">
        <v>3250</v>
      </c>
      <c r="AK172" s="137">
        <v>3250</v>
      </c>
      <c r="AL172" s="136" t="s">
        <v>617</v>
      </c>
      <c r="AM172" s="137">
        <v>1477.17</v>
      </c>
      <c r="AN172" s="137">
        <v>126.6</v>
      </c>
      <c r="AO172" s="137">
        <v>1603.77</v>
      </c>
      <c r="AP172" s="137">
        <v>68177.22</v>
      </c>
      <c r="AQ172" s="137">
        <v>16413.57</v>
      </c>
      <c r="AR172" s="137">
        <v>84590.79</v>
      </c>
      <c r="AS172" s="137">
        <v>68177.83</v>
      </c>
      <c r="AT172" s="137">
        <v>16413.57</v>
      </c>
      <c r="AU172" s="137">
        <v>84591.4</v>
      </c>
      <c r="AV172" s="136">
        <v>57</v>
      </c>
      <c r="AW172" s="136"/>
      <c r="AX172" s="136"/>
      <c r="AY172" s="136"/>
      <c r="AZ172" s="136"/>
      <c r="BA172" s="136"/>
      <c r="BB172" s="136" t="s">
        <v>341</v>
      </c>
      <c r="BC172" s="136" t="s">
        <v>342</v>
      </c>
      <c r="BD172" s="136" t="s">
        <v>395</v>
      </c>
      <c r="BE172" s="137">
        <v>62432</v>
      </c>
      <c r="BF172" s="136" t="s">
        <v>971</v>
      </c>
      <c r="BG172" s="136" t="s">
        <v>2062</v>
      </c>
      <c r="BH172" s="132" t="s">
        <v>2123</v>
      </c>
      <c r="BI172" s="127" t="s">
        <v>100</v>
      </c>
      <c r="BJ172" s="121">
        <v>46153</v>
      </c>
      <c r="BK172" s="94" t="s">
        <v>104</v>
      </c>
      <c r="BL172" s="95" t="s">
        <v>119</v>
      </c>
      <c r="BM172" s="96" t="s">
        <v>181</v>
      </c>
      <c r="BN172" s="94" t="s">
        <v>223</v>
      </c>
      <c r="BO172" s="94"/>
      <c r="BP172" s="42"/>
      <c r="BQ172" s="148" t="s">
        <v>2247</v>
      </c>
    </row>
    <row r="173" spans="1:69" ht="23" hidden="1" x14ac:dyDescent="0.35">
      <c r="A173" s="131">
        <v>191</v>
      </c>
      <c r="B173" s="136" t="s">
        <v>253</v>
      </c>
      <c r="C173" s="136" t="s">
        <v>265</v>
      </c>
      <c r="D173" s="136" t="s">
        <v>258</v>
      </c>
      <c r="E173" s="136" t="s">
        <v>259</v>
      </c>
      <c r="F173" s="136" t="s">
        <v>259</v>
      </c>
      <c r="G173" s="136" t="s">
        <v>261</v>
      </c>
      <c r="H173" s="136" t="s">
        <v>266</v>
      </c>
      <c r="I173" s="136">
        <v>35532</v>
      </c>
      <c r="J173" s="136" t="s">
        <v>725</v>
      </c>
      <c r="K173" s="136">
        <v>35532</v>
      </c>
      <c r="L173" s="136" t="s">
        <v>268</v>
      </c>
      <c r="M173" s="136" t="s">
        <v>269</v>
      </c>
      <c r="N173" s="136">
        <v>53227</v>
      </c>
      <c r="O173" s="136" t="s">
        <v>759</v>
      </c>
      <c r="P173" s="136">
        <v>78016</v>
      </c>
      <c r="Q173" s="136" t="s">
        <v>983</v>
      </c>
      <c r="R173" s="136" t="s">
        <v>293</v>
      </c>
      <c r="S173" s="136" t="s">
        <v>984</v>
      </c>
      <c r="T173" s="136" t="s">
        <v>984</v>
      </c>
      <c r="U173" s="136" t="s">
        <v>448</v>
      </c>
      <c r="V173" s="136" t="s">
        <v>275</v>
      </c>
      <c r="W173" s="136">
        <v>0</v>
      </c>
      <c r="X173" s="136" t="s">
        <v>276</v>
      </c>
      <c r="Y173" s="136">
        <v>27814934</v>
      </c>
      <c r="Z173" s="136" t="s">
        <v>985</v>
      </c>
      <c r="AA173" s="136" t="s">
        <v>1536</v>
      </c>
      <c r="AB173" s="137">
        <v>72804</v>
      </c>
      <c r="AC173" s="136" t="s">
        <v>1348</v>
      </c>
      <c r="AD173" s="136">
        <v>24</v>
      </c>
      <c r="AE173" s="136" t="s">
        <v>353</v>
      </c>
      <c r="AF173" s="136" t="s">
        <v>1537</v>
      </c>
      <c r="AG173" s="136" t="s">
        <v>1538</v>
      </c>
      <c r="AH173" s="136" t="s">
        <v>351</v>
      </c>
      <c r="AI173" s="136" t="s">
        <v>1536</v>
      </c>
      <c r="AJ173" s="137">
        <v>3750</v>
      </c>
      <c r="AK173" s="137">
        <v>3750</v>
      </c>
      <c r="AL173" s="136" t="s">
        <v>340</v>
      </c>
      <c r="AM173" s="137">
        <v>16775.29</v>
      </c>
      <c r="AN173" s="137">
        <v>4333.1499999999996</v>
      </c>
      <c r="AO173" s="137">
        <v>21108.44</v>
      </c>
      <c r="AP173" s="137">
        <v>57089.08</v>
      </c>
      <c r="AQ173" s="137">
        <v>8989.56</v>
      </c>
      <c r="AR173" s="137">
        <v>66078.64</v>
      </c>
      <c r="AS173" s="137">
        <v>57089.71</v>
      </c>
      <c r="AT173" s="137">
        <v>8989.56</v>
      </c>
      <c r="AU173" s="137">
        <v>66079.27</v>
      </c>
      <c r="AV173" s="136">
        <v>57</v>
      </c>
      <c r="AW173" s="136"/>
      <c r="AX173" s="136"/>
      <c r="AY173" s="136"/>
      <c r="AZ173" s="136"/>
      <c r="BA173" s="136"/>
      <c r="BB173" s="136" t="s">
        <v>341</v>
      </c>
      <c r="BC173" s="136" t="s">
        <v>342</v>
      </c>
      <c r="BD173" s="136"/>
      <c r="BE173" s="137">
        <v>0</v>
      </c>
      <c r="BF173" s="136" t="s">
        <v>984</v>
      </c>
      <c r="BG173" s="136" t="s">
        <v>2067</v>
      </c>
      <c r="BH173" s="132" t="s">
        <v>2123</v>
      </c>
      <c r="BI173" s="127" t="s">
        <v>100</v>
      </c>
      <c r="BJ173" s="144">
        <v>46155</v>
      </c>
      <c r="BK173" s="128" t="s">
        <v>142</v>
      </c>
      <c r="BL173" s="127" t="s">
        <v>190</v>
      </c>
      <c r="BM173" s="129" t="s">
        <v>181</v>
      </c>
      <c r="BN173" s="128" t="s">
        <v>223</v>
      </c>
      <c r="BO173" s="94"/>
      <c r="BP173" s="42"/>
      <c r="BQ173" s="148" t="s">
        <v>2203</v>
      </c>
    </row>
    <row r="174" spans="1:69" ht="23" hidden="1" x14ac:dyDescent="0.35">
      <c r="A174" s="131">
        <v>192</v>
      </c>
      <c r="B174" s="136" t="s">
        <v>253</v>
      </c>
      <c r="C174" s="136" t="s">
        <v>265</v>
      </c>
      <c r="D174" s="136" t="s">
        <v>258</v>
      </c>
      <c r="E174" s="136" t="s">
        <v>259</v>
      </c>
      <c r="F174" s="136" t="s">
        <v>259</v>
      </c>
      <c r="G174" s="136" t="s">
        <v>261</v>
      </c>
      <c r="H174" s="136" t="s">
        <v>266</v>
      </c>
      <c r="I174" s="136">
        <v>35544</v>
      </c>
      <c r="J174" s="136" t="s">
        <v>833</v>
      </c>
      <c r="K174" s="136">
        <v>35544</v>
      </c>
      <c r="L174" s="136" t="s">
        <v>268</v>
      </c>
      <c r="M174" s="136" t="s">
        <v>269</v>
      </c>
      <c r="N174" s="136">
        <v>53223</v>
      </c>
      <c r="O174" s="136" t="s">
        <v>834</v>
      </c>
      <c r="P174" s="136">
        <v>78011</v>
      </c>
      <c r="Q174" s="136" t="s">
        <v>806</v>
      </c>
      <c r="R174" s="136" t="s">
        <v>293</v>
      </c>
      <c r="S174" s="136" t="s">
        <v>986</v>
      </c>
      <c r="T174" s="136" t="s">
        <v>986</v>
      </c>
      <c r="U174" s="136" t="s">
        <v>274</v>
      </c>
      <c r="V174" s="136" t="s">
        <v>275</v>
      </c>
      <c r="W174" s="136">
        <v>0</v>
      </c>
      <c r="X174" s="136" t="s">
        <v>276</v>
      </c>
      <c r="Y174" s="136">
        <v>28020535</v>
      </c>
      <c r="Z174" s="136" t="s">
        <v>987</v>
      </c>
      <c r="AA174" s="136" t="s">
        <v>1539</v>
      </c>
      <c r="AB174" s="137">
        <v>82092</v>
      </c>
      <c r="AC174" s="136" t="s">
        <v>1348</v>
      </c>
      <c r="AD174" s="136">
        <v>30</v>
      </c>
      <c r="AE174" s="136" t="s">
        <v>392</v>
      </c>
      <c r="AF174" s="136" t="s">
        <v>1540</v>
      </c>
      <c r="AG174" s="136" t="s">
        <v>1541</v>
      </c>
      <c r="AH174" s="136" t="s">
        <v>339</v>
      </c>
      <c r="AI174" s="136" t="s">
        <v>1539</v>
      </c>
      <c r="AJ174" s="137">
        <v>3550</v>
      </c>
      <c r="AK174" s="137">
        <v>3550</v>
      </c>
      <c r="AL174" s="136" t="s">
        <v>340</v>
      </c>
      <c r="AM174" s="137">
        <v>2090.7199999999998</v>
      </c>
      <c r="AN174" s="137">
        <v>619.57000000000005</v>
      </c>
      <c r="AO174" s="137">
        <v>2710.29</v>
      </c>
      <c r="AP174" s="137">
        <v>80979.67</v>
      </c>
      <c r="AQ174" s="137">
        <v>22946.15</v>
      </c>
      <c r="AR174" s="137">
        <v>103925.82</v>
      </c>
      <c r="AS174" s="137">
        <v>80980.28</v>
      </c>
      <c r="AT174" s="137">
        <v>22946.15</v>
      </c>
      <c r="AU174" s="137">
        <v>103926.43</v>
      </c>
      <c r="AV174" s="136">
        <v>56</v>
      </c>
      <c r="AW174" s="136"/>
      <c r="AX174" s="136"/>
      <c r="AY174" s="136"/>
      <c r="AZ174" s="136"/>
      <c r="BA174" s="136"/>
      <c r="BB174" s="136" t="s">
        <v>341</v>
      </c>
      <c r="BC174" s="136" t="s">
        <v>342</v>
      </c>
      <c r="BD174" s="136" t="s">
        <v>395</v>
      </c>
      <c r="BE174" s="137">
        <v>82092</v>
      </c>
      <c r="BF174" s="136" t="s">
        <v>986</v>
      </c>
      <c r="BG174" s="136" t="s">
        <v>2068</v>
      </c>
      <c r="BH174" s="132" t="s">
        <v>2123</v>
      </c>
      <c r="BI174" s="127" t="s">
        <v>100</v>
      </c>
      <c r="BJ174" s="121">
        <v>46153</v>
      </c>
      <c r="BK174" s="94" t="s">
        <v>104</v>
      </c>
      <c r="BL174" s="95" t="s">
        <v>119</v>
      </c>
      <c r="BM174" s="96" t="s">
        <v>181</v>
      </c>
      <c r="BN174" s="94" t="s">
        <v>223</v>
      </c>
      <c r="BO174" s="94"/>
      <c r="BP174" s="42"/>
      <c r="BQ174" s="148" t="s">
        <v>2247</v>
      </c>
    </row>
    <row r="175" spans="1:69" ht="23" hidden="1" x14ac:dyDescent="0.35">
      <c r="A175" s="131">
        <v>193</v>
      </c>
      <c r="B175" s="136" t="s">
        <v>253</v>
      </c>
      <c r="C175" s="136" t="s">
        <v>265</v>
      </c>
      <c r="D175" s="136" t="s">
        <v>258</v>
      </c>
      <c r="E175" s="136" t="s">
        <v>259</v>
      </c>
      <c r="F175" s="136" t="s">
        <v>259</v>
      </c>
      <c r="G175" s="136" t="s">
        <v>261</v>
      </c>
      <c r="H175" s="136" t="s">
        <v>266</v>
      </c>
      <c r="I175" s="136">
        <v>174874</v>
      </c>
      <c r="J175" s="136" t="s">
        <v>737</v>
      </c>
      <c r="K175" s="136">
        <v>174874</v>
      </c>
      <c r="L175" s="136" t="s">
        <v>268</v>
      </c>
      <c r="M175" s="136" t="s">
        <v>269</v>
      </c>
      <c r="N175" s="136">
        <v>53360</v>
      </c>
      <c r="O175" s="136" t="s">
        <v>962</v>
      </c>
      <c r="P175" s="136">
        <v>78221</v>
      </c>
      <c r="Q175" s="136" t="s">
        <v>535</v>
      </c>
      <c r="R175" s="136" t="s">
        <v>293</v>
      </c>
      <c r="S175" s="136" t="s">
        <v>988</v>
      </c>
      <c r="T175" s="136" t="s">
        <v>988</v>
      </c>
      <c r="U175" s="136" t="s">
        <v>274</v>
      </c>
      <c r="V175" s="136" t="s">
        <v>275</v>
      </c>
      <c r="W175" s="136">
        <v>0</v>
      </c>
      <c r="X175" s="136" t="s">
        <v>276</v>
      </c>
      <c r="Y175" s="136">
        <v>28215742</v>
      </c>
      <c r="Z175" s="136" t="s">
        <v>989</v>
      </c>
      <c r="AA175" s="136" t="s">
        <v>1542</v>
      </c>
      <c r="AB175" s="137">
        <v>72604</v>
      </c>
      <c r="AC175" s="136" t="s">
        <v>1348</v>
      </c>
      <c r="AD175" s="136">
        <v>24</v>
      </c>
      <c r="AE175" s="136" t="s">
        <v>378</v>
      </c>
      <c r="AF175" s="136" t="s">
        <v>1543</v>
      </c>
      <c r="AG175" s="136" t="s">
        <v>1544</v>
      </c>
      <c r="AH175" s="136" t="s">
        <v>351</v>
      </c>
      <c r="AI175" s="136" t="s">
        <v>1542</v>
      </c>
      <c r="AJ175" s="137">
        <v>3750</v>
      </c>
      <c r="AK175" s="137">
        <v>3750</v>
      </c>
      <c r="AL175" s="136" t="s">
        <v>340</v>
      </c>
      <c r="AM175" s="137">
        <v>7305.3</v>
      </c>
      <c r="AN175" s="137">
        <v>579.02</v>
      </c>
      <c r="AO175" s="137">
        <v>7884.32</v>
      </c>
      <c r="AP175" s="137">
        <v>68003.55</v>
      </c>
      <c r="AQ175" s="137">
        <v>12901.27</v>
      </c>
      <c r="AR175" s="137">
        <v>80904.820000000007</v>
      </c>
      <c r="AS175" s="137">
        <v>68003.7</v>
      </c>
      <c r="AT175" s="137">
        <v>12901.27</v>
      </c>
      <c r="AU175" s="137">
        <v>80904.97</v>
      </c>
      <c r="AV175" s="136">
        <v>57</v>
      </c>
      <c r="AW175" s="136"/>
      <c r="AX175" s="136"/>
      <c r="AY175" s="136"/>
      <c r="AZ175" s="136"/>
      <c r="BA175" s="136"/>
      <c r="BB175" s="136" t="s">
        <v>341</v>
      </c>
      <c r="BC175" s="136" t="s">
        <v>342</v>
      </c>
      <c r="BD175" s="136" t="s">
        <v>395</v>
      </c>
      <c r="BE175" s="137">
        <v>72604</v>
      </c>
      <c r="BF175" s="136" t="s">
        <v>988</v>
      </c>
      <c r="BG175" s="136" t="s">
        <v>2069</v>
      </c>
      <c r="BH175" s="132" t="s">
        <v>2123</v>
      </c>
      <c r="BI175" s="127" t="s">
        <v>100</v>
      </c>
      <c r="BJ175" s="144">
        <v>46155</v>
      </c>
      <c r="BK175" s="128" t="s">
        <v>142</v>
      </c>
      <c r="BL175" s="127" t="s">
        <v>190</v>
      </c>
      <c r="BM175" s="129" t="s">
        <v>181</v>
      </c>
      <c r="BN175" s="128" t="s">
        <v>223</v>
      </c>
      <c r="BO175" s="94"/>
      <c r="BP175" s="42"/>
      <c r="BQ175" s="148" t="s">
        <v>2203</v>
      </c>
    </row>
    <row r="176" spans="1:69" ht="23" hidden="1" x14ac:dyDescent="0.35">
      <c r="A176" s="131">
        <v>194</v>
      </c>
      <c r="B176" s="136" t="s">
        <v>253</v>
      </c>
      <c r="C176" s="136" t="s">
        <v>265</v>
      </c>
      <c r="D176" s="136" t="s">
        <v>258</v>
      </c>
      <c r="E176" s="136" t="s">
        <v>259</v>
      </c>
      <c r="F176" s="136" t="s">
        <v>259</v>
      </c>
      <c r="G176" s="136" t="s">
        <v>261</v>
      </c>
      <c r="H176" s="136" t="s">
        <v>266</v>
      </c>
      <c r="I176" s="136">
        <v>35532</v>
      </c>
      <c r="J176" s="136" t="s">
        <v>725</v>
      </c>
      <c r="K176" s="136">
        <v>35532</v>
      </c>
      <c r="L176" s="136" t="s">
        <v>268</v>
      </c>
      <c r="M176" s="136" t="s">
        <v>269</v>
      </c>
      <c r="N176" s="136">
        <v>53200</v>
      </c>
      <c r="O176" s="136" t="s">
        <v>726</v>
      </c>
      <c r="P176" s="136">
        <v>77984</v>
      </c>
      <c r="Q176" s="136" t="s">
        <v>727</v>
      </c>
      <c r="R176" s="136" t="s">
        <v>293</v>
      </c>
      <c r="S176" s="136" t="s">
        <v>990</v>
      </c>
      <c r="T176" s="136" t="s">
        <v>990</v>
      </c>
      <c r="U176" s="136" t="s">
        <v>274</v>
      </c>
      <c r="V176" s="136" t="s">
        <v>275</v>
      </c>
      <c r="W176" s="136">
        <v>0</v>
      </c>
      <c r="X176" s="136" t="s">
        <v>276</v>
      </c>
      <c r="Y176" s="136">
        <v>28224400</v>
      </c>
      <c r="Z176" s="136" t="s">
        <v>991</v>
      </c>
      <c r="AA176" s="136" t="s">
        <v>1545</v>
      </c>
      <c r="AB176" s="137">
        <v>82092</v>
      </c>
      <c r="AC176" s="136" t="s">
        <v>1348</v>
      </c>
      <c r="AD176" s="136">
        <v>30</v>
      </c>
      <c r="AE176" s="136" t="s">
        <v>336</v>
      </c>
      <c r="AF176" s="136" t="s">
        <v>1354</v>
      </c>
      <c r="AG176" s="136" t="s">
        <v>1546</v>
      </c>
      <c r="AH176" s="136" t="s">
        <v>339</v>
      </c>
      <c r="AI176" s="136" t="s">
        <v>1545</v>
      </c>
      <c r="AJ176" s="137">
        <v>3550</v>
      </c>
      <c r="AK176" s="137">
        <v>3550</v>
      </c>
      <c r="AL176" s="136" t="s">
        <v>340</v>
      </c>
      <c r="AM176" s="137">
        <v>23368.57</v>
      </c>
      <c r="AN176" s="137">
        <v>6975.8</v>
      </c>
      <c r="AO176" s="137">
        <v>30344.37</v>
      </c>
      <c r="AP176" s="137">
        <v>58723.43</v>
      </c>
      <c r="AQ176" s="137">
        <v>11004</v>
      </c>
      <c r="AR176" s="137">
        <v>69727.429999999993</v>
      </c>
      <c r="AS176" s="137">
        <v>58723.43</v>
      </c>
      <c r="AT176" s="137">
        <v>11004</v>
      </c>
      <c r="AU176" s="137">
        <v>69727.429999999993</v>
      </c>
      <c r="AV176" s="136">
        <v>56</v>
      </c>
      <c r="AW176" s="136"/>
      <c r="AX176" s="136"/>
      <c r="AY176" s="136"/>
      <c r="AZ176" s="136"/>
      <c r="BA176" s="136"/>
      <c r="BB176" s="136" t="s">
        <v>341</v>
      </c>
      <c r="BC176" s="136" t="s">
        <v>342</v>
      </c>
      <c r="BD176" s="136"/>
      <c r="BE176" s="137">
        <v>0</v>
      </c>
      <c r="BF176" s="136" t="s">
        <v>990</v>
      </c>
      <c r="BG176" s="136" t="s">
        <v>2070</v>
      </c>
      <c r="BH176" s="132" t="s">
        <v>2123</v>
      </c>
      <c r="BI176" s="127" t="s">
        <v>100</v>
      </c>
      <c r="BJ176" s="144">
        <v>46155</v>
      </c>
      <c r="BK176" s="128" t="s">
        <v>142</v>
      </c>
      <c r="BL176" s="127" t="s">
        <v>190</v>
      </c>
      <c r="BM176" s="129" t="s">
        <v>181</v>
      </c>
      <c r="BN176" s="128" t="s">
        <v>223</v>
      </c>
      <c r="BO176" s="94"/>
      <c r="BP176" s="42"/>
      <c r="BQ176" s="148" t="s">
        <v>2203</v>
      </c>
    </row>
    <row r="177" spans="1:69" ht="23" hidden="1" x14ac:dyDescent="0.35">
      <c r="A177" s="131">
        <v>195</v>
      </c>
      <c r="B177" s="136" t="s">
        <v>253</v>
      </c>
      <c r="C177" s="136" t="s">
        <v>265</v>
      </c>
      <c r="D177" s="136" t="s">
        <v>258</v>
      </c>
      <c r="E177" s="136" t="s">
        <v>259</v>
      </c>
      <c r="F177" s="136" t="s">
        <v>259</v>
      </c>
      <c r="G177" s="136" t="s">
        <v>261</v>
      </c>
      <c r="H177" s="136" t="s">
        <v>266</v>
      </c>
      <c r="I177" s="136">
        <v>35532</v>
      </c>
      <c r="J177" s="136" t="s">
        <v>725</v>
      </c>
      <c r="K177" s="136">
        <v>35532</v>
      </c>
      <c r="L177" s="136" t="s">
        <v>268</v>
      </c>
      <c r="M177" s="136" t="s">
        <v>269</v>
      </c>
      <c r="N177" s="136">
        <v>53200</v>
      </c>
      <c r="O177" s="136" t="s">
        <v>726</v>
      </c>
      <c r="P177" s="136">
        <v>77984</v>
      </c>
      <c r="Q177" s="136" t="s">
        <v>727</v>
      </c>
      <c r="R177" s="136" t="s">
        <v>293</v>
      </c>
      <c r="S177" s="136" t="s">
        <v>992</v>
      </c>
      <c r="T177" s="136" t="s">
        <v>992</v>
      </c>
      <c r="U177" s="136" t="s">
        <v>274</v>
      </c>
      <c r="V177" s="136" t="s">
        <v>275</v>
      </c>
      <c r="W177" s="136">
        <v>0</v>
      </c>
      <c r="X177" s="136" t="s">
        <v>276</v>
      </c>
      <c r="Y177" s="136">
        <v>28224401</v>
      </c>
      <c r="Z177" s="136" t="s">
        <v>989</v>
      </c>
      <c r="AA177" s="136" t="s">
        <v>1547</v>
      </c>
      <c r="AB177" s="137">
        <v>72643</v>
      </c>
      <c r="AC177" s="136" t="s">
        <v>1348</v>
      </c>
      <c r="AD177" s="136">
        <v>30</v>
      </c>
      <c r="AE177" s="136" t="s">
        <v>336</v>
      </c>
      <c r="AF177" s="136" t="s">
        <v>1356</v>
      </c>
      <c r="AG177" s="136" t="s">
        <v>1548</v>
      </c>
      <c r="AH177" s="136" t="s">
        <v>339</v>
      </c>
      <c r="AI177" s="136" t="s">
        <v>1547</v>
      </c>
      <c r="AJ177" s="137">
        <v>3150</v>
      </c>
      <c r="AK177" s="137">
        <v>3150</v>
      </c>
      <c r="AL177" s="136" t="s">
        <v>340</v>
      </c>
      <c r="AM177" s="137">
        <v>1614.3</v>
      </c>
      <c r="AN177" s="137">
        <v>619.57000000000005</v>
      </c>
      <c r="AO177" s="137">
        <v>2233.87</v>
      </c>
      <c r="AP177" s="137">
        <v>78071.45</v>
      </c>
      <c r="AQ177" s="137">
        <v>23378.73</v>
      </c>
      <c r="AR177" s="137">
        <v>101450.18</v>
      </c>
      <c r="AS177" s="137">
        <v>78071.7</v>
      </c>
      <c r="AT177" s="137">
        <v>23378.73</v>
      </c>
      <c r="AU177" s="137">
        <v>101450.43</v>
      </c>
      <c r="AV177" s="136">
        <v>56</v>
      </c>
      <c r="AW177" s="136"/>
      <c r="AX177" s="136"/>
      <c r="AY177" s="136"/>
      <c r="AZ177" s="136"/>
      <c r="BA177" s="136"/>
      <c r="BB177" s="136" t="s">
        <v>341</v>
      </c>
      <c r="BC177" s="136" t="s">
        <v>342</v>
      </c>
      <c r="BD177" s="136" t="s">
        <v>395</v>
      </c>
      <c r="BE177" s="137">
        <v>72643</v>
      </c>
      <c r="BF177" s="136" t="s">
        <v>992</v>
      </c>
      <c r="BG177" s="136" t="s">
        <v>2071</v>
      </c>
      <c r="BH177" s="132" t="s">
        <v>2123</v>
      </c>
      <c r="BI177" s="127" t="s">
        <v>100</v>
      </c>
      <c r="BJ177" s="144">
        <v>46155</v>
      </c>
      <c r="BK177" s="128" t="s">
        <v>142</v>
      </c>
      <c r="BL177" s="127" t="s">
        <v>190</v>
      </c>
      <c r="BM177" s="129" t="s">
        <v>181</v>
      </c>
      <c r="BN177" s="128" t="s">
        <v>223</v>
      </c>
      <c r="BO177" s="94"/>
      <c r="BP177" s="42"/>
      <c r="BQ177" s="148" t="s">
        <v>2203</v>
      </c>
    </row>
    <row r="178" spans="1:69" ht="23" hidden="1" x14ac:dyDescent="0.35">
      <c r="A178" s="131">
        <v>196</v>
      </c>
      <c r="B178" s="136" t="s">
        <v>253</v>
      </c>
      <c r="C178" s="136" t="s">
        <v>265</v>
      </c>
      <c r="D178" s="136" t="s">
        <v>258</v>
      </c>
      <c r="E178" s="136" t="s">
        <v>259</v>
      </c>
      <c r="F178" s="136" t="s">
        <v>259</v>
      </c>
      <c r="G178" s="136" t="s">
        <v>261</v>
      </c>
      <c r="H178" s="136" t="s">
        <v>266</v>
      </c>
      <c r="I178" s="136">
        <v>35532</v>
      </c>
      <c r="J178" s="136" t="s">
        <v>725</v>
      </c>
      <c r="K178" s="136">
        <v>35532</v>
      </c>
      <c r="L178" s="136" t="s">
        <v>268</v>
      </c>
      <c r="M178" s="136" t="s">
        <v>269</v>
      </c>
      <c r="N178" s="136">
        <v>53200</v>
      </c>
      <c r="O178" s="136" t="s">
        <v>726</v>
      </c>
      <c r="P178" s="136">
        <v>77984</v>
      </c>
      <c r="Q178" s="136" t="s">
        <v>727</v>
      </c>
      <c r="R178" s="136" t="s">
        <v>293</v>
      </c>
      <c r="S178" s="136" t="s">
        <v>993</v>
      </c>
      <c r="T178" s="136" t="s">
        <v>993</v>
      </c>
      <c r="U178" s="136" t="s">
        <v>274</v>
      </c>
      <c r="V178" s="136" t="s">
        <v>275</v>
      </c>
      <c r="W178" s="136">
        <v>0</v>
      </c>
      <c r="X178" s="136" t="s">
        <v>276</v>
      </c>
      <c r="Y178" s="136">
        <v>28226459</v>
      </c>
      <c r="Z178" s="136" t="s">
        <v>994</v>
      </c>
      <c r="AA178" s="136" t="s">
        <v>1545</v>
      </c>
      <c r="AB178" s="137">
        <v>82092</v>
      </c>
      <c r="AC178" s="136" t="s">
        <v>1348</v>
      </c>
      <c r="AD178" s="136">
        <v>30</v>
      </c>
      <c r="AE178" s="136" t="s">
        <v>336</v>
      </c>
      <c r="AF178" s="136" t="s">
        <v>1354</v>
      </c>
      <c r="AG178" s="136" t="s">
        <v>1546</v>
      </c>
      <c r="AH178" s="136" t="s">
        <v>339</v>
      </c>
      <c r="AI178" s="136" t="s">
        <v>1545</v>
      </c>
      <c r="AJ178" s="137">
        <v>3550</v>
      </c>
      <c r="AK178" s="137">
        <v>3550</v>
      </c>
      <c r="AL178" s="136" t="s">
        <v>340</v>
      </c>
      <c r="AM178" s="137">
        <v>2247.16</v>
      </c>
      <c r="AN178" s="137">
        <v>619.57000000000005</v>
      </c>
      <c r="AO178" s="137">
        <v>2866.73</v>
      </c>
      <c r="AP178" s="137">
        <v>83137.509999999995</v>
      </c>
      <c r="AQ178" s="137">
        <v>23152.59</v>
      </c>
      <c r="AR178" s="137">
        <v>106290.1</v>
      </c>
      <c r="AS178" s="137">
        <v>83137.84</v>
      </c>
      <c r="AT178" s="137">
        <v>23152.59</v>
      </c>
      <c r="AU178" s="137">
        <v>106290.43</v>
      </c>
      <c r="AV178" s="136">
        <v>56</v>
      </c>
      <c r="AW178" s="136"/>
      <c r="AX178" s="136"/>
      <c r="AY178" s="136"/>
      <c r="AZ178" s="136"/>
      <c r="BA178" s="136"/>
      <c r="BB178" s="136" t="s">
        <v>341</v>
      </c>
      <c r="BC178" s="136" t="s">
        <v>342</v>
      </c>
      <c r="BD178" s="136" t="s">
        <v>395</v>
      </c>
      <c r="BE178" s="137">
        <v>82092</v>
      </c>
      <c r="BF178" s="136" t="s">
        <v>993</v>
      </c>
      <c r="BG178" s="136" t="s">
        <v>2072</v>
      </c>
      <c r="BH178" s="132" t="s">
        <v>2123</v>
      </c>
      <c r="BI178" s="127" t="s">
        <v>100</v>
      </c>
      <c r="BJ178" s="144">
        <v>46155</v>
      </c>
      <c r="BK178" s="128" t="s">
        <v>142</v>
      </c>
      <c r="BL178" s="127" t="s">
        <v>190</v>
      </c>
      <c r="BM178" s="129" t="s">
        <v>181</v>
      </c>
      <c r="BN178" s="128" t="s">
        <v>223</v>
      </c>
      <c r="BO178" s="94"/>
      <c r="BP178" s="42"/>
      <c r="BQ178" s="148" t="s">
        <v>2203</v>
      </c>
    </row>
    <row r="179" spans="1:69" ht="23" hidden="1" x14ac:dyDescent="0.35">
      <c r="A179" s="131">
        <v>197</v>
      </c>
      <c r="B179" s="136" t="s">
        <v>253</v>
      </c>
      <c r="C179" s="136" t="s">
        <v>265</v>
      </c>
      <c r="D179" s="136" t="s">
        <v>258</v>
      </c>
      <c r="E179" s="136" t="s">
        <v>259</v>
      </c>
      <c r="F179" s="136" t="s">
        <v>259</v>
      </c>
      <c r="G179" s="136" t="s">
        <v>261</v>
      </c>
      <c r="H179" s="136" t="s">
        <v>266</v>
      </c>
      <c r="I179" s="136">
        <v>174874</v>
      </c>
      <c r="J179" s="136" t="s">
        <v>737</v>
      </c>
      <c r="K179" s="136">
        <v>174874</v>
      </c>
      <c r="L179" s="136" t="s">
        <v>268</v>
      </c>
      <c r="M179" s="136" t="s">
        <v>269</v>
      </c>
      <c r="N179" s="136">
        <v>53337</v>
      </c>
      <c r="O179" s="136" t="s">
        <v>776</v>
      </c>
      <c r="P179" s="136">
        <v>78284</v>
      </c>
      <c r="Q179" s="136" t="s">
        <v>930</v>
      </c>
      <c r="R179" s="136" t="s">
        <v>293</v>
      </c>
      <c r="S179" s="136" t="s">
        <v>995</v>
      </c>
      <c r="T179" s="136" t="s">
        <v>995</v>
      </c>
      <c r="U179" s="136" t="s">
        <v>274</v>
      </c>
      <c r="V179" s="136" t="s">
        <v>275</v>
      </c>
      <c r="W179" s="136">
        <v>0</v>
      </c>
      <c r="X179" s="136" t="s">
        <v>276</v>
      </c>
      <c r="Y179" s="136">
        <v>28298201</v>
      </c>
      <c r="Z179" s="136" t="s">
        <v>996</v>
      </c>
      <c r="AA179" s="136" t="s">
        <v>1536</v>
      </c>
      <c r="AB179" s="137">
        <v>52060</v>
      </c>
      <c r="AC179" s="136" t="s">
        <v>1348</v>
      </c>
      <c r="AD179" s="136">
        <v>24</v>
      </c>
      <c r="AE179" s="136" t="s">
        <v>378</v>
      </c>
      <c r="AF179" s="136" t="s">
        <v>1549</v>
      </c>
      <c r="AG179" s="136" t="s">
        <v>1538</v>
      </c>
      <c r="AH179" s="136" t="s">
        <v>368</v>
      </c>
      <c r="AI179" s="136" t="s">
        <v>1536</v>
      </c>
      <c r="AJ179" s="137">
        <v>2700</v>
      </c>
      <c r="AK179" s="137">
        <v>2700</v>
      </c>
      <c r="AL179" s="136" t="s">
        <v>666</v>
      </c>
      <c r="AM179" s="137">
        <v>18589.22</v>
      </c>
      <c r="AN179" s="137">
        <v>2938.09</v>
      </c>
      <c r="AO179" s="137">
        <v>21527.31</v>
      </c>
      <c r="AP179" s="137">
        <v>33470.78</v>
      </c>
      <c r="AQ179" s="137">
        <v>4205.91</v>
      </c>
      <c r="AR179" s="137">
        <v>37676.69</v>
      </c>
      <c r="AS179" s="137">
        <v>33470.78</v>
      </c>
      <c r="AT179" s="137">
        <v>4205.91</v>
      </c>
      <c r="AU179" s="137">
        <v>37676.69</v>
      </c>
      <c r="AV179" s="136">
        <v>58</v>
      </c>
      <c r="AW179" s="136"/>
      <c r="AX179" s="136"/>
      <c r="AY179" s="136"/>
      <c r="AZ179" s="136"/>
      <c r="BA179" s="136"/>
      <c r="BB179" s="136" t="s">
        <v>341</v>
      </c>
      <c r="BC179" s="136" t="s">
        <v>342</v>
      </c>
      <c r="BD179" s="136"/>
      <c r="BE179" s="137">
        <v>0</v>
      </c>
      <c r="BF179" s="136" t="s">
        <v>995</v>
      </c>
      <c r="BG179" s="136" t="s">
        <v>2073</v>
      </c>
      <c r="BH179" s="132" t="s">
        <v>2123</v>
      </c>
      <c r="BI179" s="127" t="s">
        <v>100</v>
      </c>
      <c r="BJ179" s="144">
        <v>46155</v>
      </c>
      <c r="BK179" s="128" t="s">
        <v>142</v>
      </c>
      <c r="BL179" s="127" t="s">
        <v>190</v>
      </c>
      <c r="BM179" s="129" t="s">
        <v>181</v>
      </c>
      <c r="BN179" s="128" t="s">
        <v>223</v>
      </c>
      <c r="BO179" s="94"/>
      <c r="BP179" s="42"/>
      <c r="BQ179" s="148" t="s">
        <v>2203</v>
      </c>
    </row>
    <row r="180" spans="1:69" ht="23" hidden="1" x14ac:dyDescent="0.35">
      <c r="A180" s="131">
        <v>198</v>
      </c>
      <c r="B180" s="136" t="s">
        <v>253</v>
      </c>
      <c r="C180" s="136" t="s">
        <v>265</v>
      </c>
      <c r="D180" s="136" t="s">
        <v>258</v>
      </c>
      <c r="E180" s="136" t="s">
        <v>259</v>
      </c>
      <c r="F180" s="136" t="s">
        <v>259</v>
      </c>
      <c r="G180" s="136" t="s">
        <v>261</v>
      </c>
      <c r="H180" s="136" t="s">
        <v>266</v>
      </c>
      <c r="I180" s="136">
        <v>35542</v>
      </c>
      <c r="J180" s="136" t="s">
        <v>710</v>
      </c>
      <c r="K180" s="136">
        <v>35542</v>
      </c>
      <c r="L180" s="136" t="s">
        <v>268</v>
      </c>
      <c r="M180" s="136" t="s">
        <v>269</v>
      </c>
      <c r="N180" s="136">
        <v>53336</v>
      </c>
      <c r="O180" s="136" t="s">
        <v>788</v>
      </c>
      <c r="P180" s="136">
        <v>78187</v>
      </c>
      <c r="Q180" s="136" t="s">
        <v>789</v>
      </c>
      <c r="R180" s="136" t="s">
        <v>293</v>
      </c>
      <c r="S180" s="136" t="s">
        <v>997</v>
      </c>
      <c r="T180" s="136" t="s">
        <v>997</v>
      </c>
      <c r="U180" s="136" t="s">
        <v>295</v>
      </c>
      <c r="V180" s="136" t="s">
        <v>275</v>
      </c>
      <c r="W180" s="136">
        <v>0</v>
      </c>
      <c r="X180" s="136" t="s">
        <v>276</v>
      </c>
      <c r="Y180" s="136">
        <v>28341457</v>
      </c>
      <c r="Z180" s="136" t="s">
        <v>998</v>
      </c>
      <c r="AA180" s="136" t="s">
        <v>1550</v>
      </c>
      <c r="AB180" s="137">
        <v>62232</v>
      </c>
      <c r="AC180" s="136" t="s">
        <v>1348</v>
      </c>
      <c r="AD180" s="136">
        <v>24</v>
      </c>
      <c r="AE180" s="136" t="s">
        <v>348</v>
      </c>
      <c r="AF180" s="136" t="s">
        <v>1551</v>
      </c>
      <c r="AG180" s="136" t="s">
        <v>1552</v>
      </c>
      <c r="AH180" s="136" t="s">
        <v>339</v>
      </c>
      <c r="AI180" s="136" t="s">
        <v>1550</v>
      </c>
      <c r="AJ180" s="137">
        <v>3250</v>
      </c>
      <c r="AK180" s="137">
        <v>3250</v>
      </c>
      <c r="AL180" s="136" t="s">
        <v>675</v>
      </c>
      <c r="AM180" s="137">
        <v>13985.26</v>
      </c>
      <c r="AN180" s="137">
        <v>5206.38</v>
      </c>
      <c r="AO180" s="137">
        <v>19191.64</v>
      </c>
      <c r="AP180" s="137">
        <v>49099.49</v>
      </c>
      <c r="AQ180" s="137">
        <v>8191.54</v>
      </c>
      <c r="AR180" s="137">
        <v>57291.03</v>
      </c>
      <c r="AS180" s="137">
        <v>49099.74</v>
      </c>
      <c r="AT180" s="137">
        <v>8191.54</v>
      </c>
      <c r="AU180" s="137">
        <v>57291.28</v>
      </c>
      <c r="AV180" s="136">
        <v>57</v>
      </c>
      <c r="AW180" s="136"/>
      <c r="AX180" s="136"/>
      <c r="AY180" s="136"/>
      <c r="AZ180" s="136"/>
      <c r="BA180" s="136"/>
      <c r="BB180" s="136" t="s">
        <v>341</v>
      </c>
      <c r="BC180" s="136" t="s">
        <v>342</v>
      </c>
      <c r="BD180" s="136"/>
      <c r="BE180" s="137">
        <v>0</v>
      </c>
      <c r="BF180" s="136" t="s">
        <v>997</v>
      </c>
      <c r="BG180" s="136" t="s">
        <v>2074</v>
      </c>
      <c r="BH180" s="132" t="s">
        <v>2123</v>
      </c>
      <c r="BI180" s="127" t="s">
        <v>100</v>
      </c>
      <c r="BJ180" s="132">
        <v>46150</v>
      </c>
      <c r="BK180" s="94" t="s">
        <v>104</v>
      </c>
      <c r="BL180" s="95" t="s">
        <v>119</v>
      </c>
      <c r="BM180" s="96" t="s">
        <v>181</v>
      </c>
      <c r="BN180" s="94" t="s">
        <v>223</v>
      </c>
      <c r="BO180" s="94"/>
      <c r="BP180" s="42"/>
      <c r="BQ180" s="120" t="s">
        <v>2209</v>
      </c>
    </row>
    <row r="181" spans="1:69" ht="23" hidden="1" x14ac:dyDescent="0.35">
      <c r="A181" s="131">
        <v>199</v>
      </c>
      <c r="B181" s="136" t="s">
        <v>253</v>
      </c>
      <c r="C181" s="136" t="s">
        <v>265</v>
      </c>
      <c r="D181" s="136" t="s">
        <v>258</v>
      </c>
      <c r="E181" s="136" t="s">
        <v>259</v>
      </c>
      <c r="F181" s="136" t="s">
        <v>259</v>
      </c>
      <c r="G181" s="136" t="s">
        <v>261</v>
      </c>
      <c r="H181" s="136" t="s">
        <v>266</v>
      </c>
      <c r="I181" s="136">
        <v>35542</v>
      </c>
      <c r="J181" s="136" t="s">
        <v>710</v>
      </c>
      <c r="K181" s="136">
        <v>35542</v>
      </c>
      <c r="L181" s="136" t="s">
        <v>268</v>
      </c>
      <c r="M181" s="136" t="s">
        <v>269</v>
      </c>
      <c r="N181" s="136">
        <v>53336</v>
      </c>
      <c r="O181" s="136" t="s">
        <v>788</v>
      </c>
      <c r="P181" s="136">
        <v>78187</v>
      </c>
      <c r="Q181" s="136" t="s">
        <v>789</v>
      </c>
      <c r="R181" s="136" t="s">
        <v>293</v>
      </c>
      <c r="S181" s="136" t="s">
        <v>999</v>
      </c>
      <c r="T181" s="136" t="s">
        <v>999</v>
      </c>
      <c r="U181" s="136" t="s">
        <v>295</v>
      </c>
      <c r="V181" s="136" t="s">
        <v>275</v>
      </c>
      <c r="W181" s="136">
        <v>0</v>
      </c>
      <c r="X181" s="136" t="s">
        <v>276</v>
      </c>
      <c r="Y181" s="136">
        <v>28341484</v>
      </c>
      <c r="Z181" s="136" t="s">
        <v>1000</v>
      </c>
      <c r="AA181" s="136" t="s">
        <v>374</v>
      </c>
      <c r="AB181" s="137">
        <v>81101</v>
      </c>
      <c r="AC181" s="136" t="s">
        <v>1348</v>
      </c>
      <c r="AD181" s="136">
        <v>24</v>
      </c>
      <c r="AE181" s="136" t="s">
        <v>358</v>
      </c>
      <c r="AF181" s="136" t="s">
        <v>1553</v>
      </c>
      <c r="AG181" s="136" t="s">
        <v>376</v>
      </c>
      <c r="AH181" s="136" t="s">
        <v>351</v>
      </c>
      <c r="AI181" s="136" t="s">
        <v>374</v>
      </c>
      <c r="AJ181" s="137">
        <v>4200</v>
      </c>
      <c r="AK181" s="137">
        <v>4200</v>
      </c>
      <c r="AL181" s="136" t="s">
        <v>340</v>
      </c>
      <c r="AM181" s="137">
        <v>10670.14</v>
      </c>
      <c r="AN181" s="137">
        <v>3358.95</v>
      </c>
      <c r="AO181" s="137">
        <v>14029.09</v>
      </c>
      <c r="AP181" s="137">
        <v>77392.7</v>
      </c>
      <c r="AQ181" s="137">
        <v>16476.560000000001</v>
      </c>
      <c r="AR181" s="137">
        <v>93869.26</v>
      </c>
      <c r="AS181" s="137">
        <v>77392.86</v>
      </c>
      <c r="AT181" s="137">
        <v>16476.560000000001</v>
      </c>
      <c r="AU181" s="137">
        <v>93869.42</v>
      </c>
      <c r="AV181" s="136">
        <v>57</v>
      </c>
      <c r="AW181" s="136"/>
      <c r="AX181" s="136"/>
      <c r="AY181" s="136"/>
      <c r="AZ181" s="136"/>
      <c r="BA181" s="136"/>
      <c r="BB181" s="136" t="s">
        <v>341</v>
      </c>
      <c r="BC181" s="136" t="s">
        <v>342</v>
      </c>
      <c r="BD181" s="136" t="s">
        <v>395</v>
      </c>
      <c r="BE181" s="137">
        <v>81101</v>
      </c>
      <c r="BF181" s="136" t="s">
        <v>999</v>
      </c>
      <c r="BG181" s="136" t="s">
        <v>2075</v>
      </c>
      <c r="BH181" s="132" t="s">
        <v>2123</v>
      </c>
      <c r="BI181" s="127" t="s">
        <v>100</v>
      </c>
      <c r="BJ181" s="132">
        <v>46150</v>
      </c>
      <c r="BK181" s="94" t="s">
        <v>104</v>
      </c>
      <c r="BL181" s="95" t="s">
        <v>119</v>
      </c>
      <c r="BM181" s="96" t="s">
        <v>181</v>
      </c>
      <c r="BN181" s="94" t="s">
        <v>223</v>
      </c>
      <c r="BO181" s="94"/>
      <c r="BP181" s="42"/>
      <c r="BQ181" s="120" t="s">
        <v>2209</v>
      </c>
    </row>
    <row r="182" spans="1:69" ht="22.75" hidden="1" customHeight="1" x14ac:dyDescent="0.35">
      <c r="A182" s="131">
        <v>200</v>
      </c>
      <c r="B182" s="136" t="s">
        <v>253</v>
      </c>
      <c r="C182" s="136" t="s">
        <v>265</v>
      </c>
      <c r="D182" s="136" t="s">
        <v>258</v>
      </c>
      <c r="E182" s="136" t="s">
        <v>259</v>
      </c>
      <c r="F182" s="136" t="s">
        <v>259</v>
      </c>
      <c r="G182" s="136" t="s">
        <v>261</v>
      </c>
      <c r="H182" s="136" t="s">
        <v>266</v>
      </c>
      <c r="I182" s="136">
        <v>35544</v>
      </c>
      <c r="J182" s="136" t="s">
        <v>833</v>
      </c>
      <c r="K182" s="136">
        <v>35544</v>
      </c>
      <c r="L182" s="136" t="s">
        <v>268</v>
      </c>
      <c r="M182" s="136" t="s">
        <v>269</v>
      </c>
      <c r="N182" s="136">
        <v>53223</v>
      </c>
      <c r="O182" s="136" t="s">
        <v>834</v>
      </c>
      <c r="P182" s="136">
        <v>78011</v>
      </c>
      <c r="Q182" s="136" t="s">
        <v>806</v>
      </c>
      <c r="R182" s="136" t="s">
        <v>293</v>
      </c>
      <c r="S182" s="136" t="s">
        <v>1001</v>
      </c>
      <c r="T182" s="136" t="s">
        <v>1001</v>
      </c>
      <c r="U182" s="136" t="s">
        <v>274</v>
      </c>
      <c r="V182" s="136" t="s">
        <v>275</v>
      </c>
      <c r="W182" s="136">
        <v>0</v>
      </c>
      <c r="X182" s="136" t="s">
        <v>276</v>
      </c>
      <c r="Y182" s="136">
        <v>28433552</v>
      </c>
      <c r="Z182" s="136" t="s">
        <v>740</v>
      </c>
      <c r="AA182" s="136" t="s">
        <v>374</v>
      </c>
      <c r="AB182" s="137">
        <v>72804</v>
      </c>
      <c r="AC182" s="136" t="s">
        <v>1348</v>
      </c>
      <c r="AD182" s="136">
        <v>24</v>
      </c>
      <c r="AE182" s="136" t="s">
        <v>348</v>
      </c>
      <c r="AF182" s="136" t="s">
        <v>1554</v>
      </c>
      <c r="AG182" s="136" t="s">
        <v>376</v>
      </c>
      <c r="AH182" s="136" t="s">
        <v>351</v>
      </c>
      <c r="AI182" s="136" t="s">
        <v>374</v>
      </c>
      <c r="AJ182" s="137">
        <v>3750</v>
      </c>
      <c r="AK182" s="137">
        <v>3750</v>
      </c>
      <c r="AL182" s="136" t="s">
        <v>340</v>
      </c>
      <c r="AM182" s="137">
        <v>13615</v>
      </c>
      <c r="AN182" s="137">
        <v>1691.85</v>
      </c>
      <c r="AO182" s="137">
        <v>15306.85</v>
      </c>
      <c r="AP182" s="137">
        <v>59642.29</v>
      </c>
      <c r="AQ182" s="137">
        <v>10929.91</v>
      </c>
      <c r="AR182" s="137">
        <v>70572.2</v>
      </c>
      <c r="AS182" s="137">
        <v>59643</v>
      </c>
      <c r="AT182" s="137">
        <v>10929.91</v>
      </c>
      <c r="AU182" s="137">
        <v>70572.91</v>
      </c>
      <c r="AV182" s="136">
        <v>57</v>
      </c>
      <c r="AW182" s="136"/>
      <c r="AX182" s="136"/>
      <c r="AY182" s="136"/>
      <c r="AZ182" s="136"/>
      <c r="BA182" s="136"/>
      <c r="BB182" s="136" t="s">
        <v>341</v>
      </c>
      <c r="BC182" s="136" t="s">
        <v>342</v>
      </c>
      <c r="BD182" s="136" t="s">
        <v>395</v>
      </c>
      <c r="BE182" s="137">
        <v>72804</v>
      </c>
      <c r="BF182" s="136" t="s">
        <v>1001</v>
      </c>
      <c r="BG182" s="136" t="s">
        <v>2076</v>
      </c>
      <c r="BH182" s="132" t="s">
        <v>2123</v>
      </c>
      <c r="BI182" s="127" t="s">
        <v>100</v>
      </c>
      <c r="BJ182" s="121">
        <v>46153</v>
      </c>
      <c r="BK182" s="94" t="s">
        <v>104</v>
      </c>
      <c r="BL182" s="95" t="s">
        <v>119</v>
      </c>
      <c r="BM182" s="96" t="s">
        <v>181</v>
      </c>
      <c r="BN182" s="94" t="s">
        <v>223</v>
      </c>
      <c r="BO182" s="94"/>
      <c r="BP182" s="42"/>
      <c r="BQ182" s="148" t="s">
        <v>2247</v>
      </c>
    </row>
    <row r="183" spans="1:69" ht="23" hidden="1" x14ac:dyDescent="0.35">
      <c r="A183" s="131">
        <v>201</v>
      </c>
      <c r="B183" s="136" t="s">
        <v>253</v>
      </c>
      <c r="C183" s="136" t="s">
        <v>265</v>
      </c>
      <c r="D183" s="136" t="s">
        <v>258</v>
      </c>
      <c r="E183" s="136" t="s">
        <v>259</v>
      </c>
      <c r="F183" s="136" t="s">
        <v>259</v>
      </c>
      <c r="G183" s="136" t="s">
        <v>261</v>
      </c>
      <c r="H183" s="136" t="s">
        <v>266</v>
      </c>
      <c r="I183" s="136">
        <v>35542</v>
      </c>
      <c r="J183" s="136" t="s">
        <v>710</v>
      </c>
      <c r="K183" s="136">
        <v>35542</v>
      </c>
      <c r="L183" s="136" t="s">
        <v>268</v>
      </c>
      <c r="M183" s="136" t="s">
        <v>269</v>
      </c>
      <c r="N183" s="136">
        <v>53354</v>
      </c>
      <c r="O183" s="136" t="s">
        <v>823</v>
      </c>
      <c r="P183" s="136">
        <v>78209</v>
      </c>
      <c r="Q183" s="136" t="s">
        <v>864</v>
      </c>
      <c r="R183" s="136" t="s">
        <v>293</v>
      </c>
      <c r="S183" s="136" t="s">
        <v>1002</v>
      </c>
      <c r="T183" s="136" t="s">
        <v>1002</v>
      </c>
      <c r="U183" s="136" t="s">
        <v>274</v>
      </c>
      <c r="V183" s="136" t="s">
        <v>275</v>
      </c>
      <c r="W183" s="136">
        <v>0</v>
      </c>
      <c r="X183" s="136" t="s">
        <v>276</v>
      </c>
      <c r="Y183" s="136">
        <v>28671044</v>
      </c>
      <c r="Z183" s="136" t="s">
        <v>888</v>
      </c>
      <c r="AA183" s="136" t="s">
        <v>1516</v>
      </c>
      <c r="AB183" s="137">
        <v>62232</v>
      </c>
      <c r="AC183" s="136" t="s">
        <v>1348</v>
      </c>
      <c r="AD183" s="136">
        <v>24</v>
      </c>
      <c r="AE183" s="136" t="s">
        <v>336</v>
      </c>
      <c r="AF183" s="136" t="s">
        <v>1488</v>
      </c>
      <c r="AG183" s="136" t="s">
        <v>1518</v>
      </c>
      <c r="AH183" s="136" t="s">
        <v>339</v>
      </c>
      <c r="AI183" s="136" t="s">
        <v>1516</v>
      </c>
      <c r="AJ183" s="137">
        <v>3200</v>
      </c>
      <c r="AK183" s="137">
        <v>3200</v>
      </c>
      <c r="AL183" s="136" t="s">
        <v>340</v>
      </c>
      <c r="AM183" s="137">
        <v>10941.92</v>
      </c>
      <c r="AN183" s="137">
        <v>754.78</v>
      </c>
      <c r="AO183" s="137">
        <v>11696.7</v>
      </c>
      <c r="AP183" s="137">
        <v>51319.06</v>
      </c>
      <c r="AQ183" s="137">
        <v>8423.14</v>
      </c>
      <c r="AR183" s="137">
        <v>59742.2</v>
      </c>
      <c r="AS183" s="137">
        <v>51319.08</v>
      </c>
      <c r="AT183" s="137">
        <v>8423.14</v>
      </c>
      <c r="AU183" s="137">
        <v>59742.22</v>
      </c>
      <c r="AV183" s="136">
        <v>57</v>
      </c>
      <c r="AW183" s="136"/>
      <c r="AX183" s="136"/>
      <c r="AY183" s="136"/>
      <c r="AZ183" s="136"/>
      <c r="BA183" s="136"/>
      <c r="BB183" s="136" t="s">
        <v>341</v>
      </c>
      <c r="BC183" s="136" t="s">
        <v>342</v>
      </c>
      <c r="BD183" s="136"/>
      <c r="BE183" s="137">
        <v>0</v>
      </c>
      <c r="BF183" s="136" t="s">
        <v>1002</v>
      </c>
      <c r="BG183" s="136" t="s">
        <v>2077</v>
      </c>
      <c r="BH183" s="132" t="s">
        <v>2123</v>
      </c>
      <c r="BI183" s="127" t="s">
        <v>100</v>
      </c>
      <c r="BJ183" s="121">
        <v>46155</v>
      </c>
      <c r="BK183" s="94" t="s">
        <v>104</v>
      </c>
      <c r="BL183" s="95" t="s">
        <v>119</v>
      </c>
      <c r="BM183" s="96" t="s">
        <v>181</v>
      </c>
      <c r="BN183" s="94" t="s">
        <v>223</v>
      </c>
      <c r="BO183" s="94"/>
      <c r="BP183" s="42"/>
      <c r="BQ183" s="148" t="s">
        <v>2204</v>
      </c>
    </row>
    <row r="184" spans="1:69" ht="23" hidden="1" x14ac:dyDescent="0.35">
      <c r="A184" s="131">
        <v>202</v>
      </c>
      <c r="B184" s="136" t="s">
        <v>253</v>
      </c>
      <c r="C184" s="136" t="s">
        <v>265</v>
      </c>
      <c r="D184" s="136" t="s">
        <v>258</v>
      </c>
      <c r="E184" s="136" t="s">
        <v>259</v>
      </c>
      <c r="F184" s="136" t="s">
        <v>259</v>
      </c>
      <c r="G184" s="136" t="s">
        <v>261</v>
      </c>
      <c r="H184" s="136" t="s">
        <v>266</v>
      </c>
      <c r="I184" s="136">
        <v>35532</v>
      </c>
      <c r="J184" s="136" t="s">
        <v>725</v>
      </c>
      <c r="K184" s="136">
        <v>35532</v>
      </c>
      <c r="L184" s="136" t="s">
        <v>268</v>
      </c>
      <c r="M184" s="136" t="s">
        <v>269</v>
      </c>
      <c r="N184" s="136">
        <v>53227</v>
      </c>
      <c r="O184" s="136" t="s">
        <v>759</v>
      </c>
      <c r="P184" s="136">
        <v>78016</v>
      </c>
      <c r="Q184" s="136" t="s">
        <v>983</v>
      </c>
      <c r="R184" s="136" t="s">
        <v>293</v>
      </c>
      <c r="S184" s="136" t="s">
        <v>1003</v>
      </c>
      <c r="T184" s="136" t="s">
        <v>1003</v>
      </c>
      <c r="U184" s="136" t="s">
        <v>282</v>
      </c>
      <c r="V184" s="136" t="s">
        <v>275</v>
      </c>
      <c r="W184" s="136">
        <v>0</v>
      </c>
      <c r="X184" s="136" t="s">
        <v>276</v>
      </c>
      <c r="Y184" s="136">
        <v>28687247</v>
      </c>
      <c r="Z184" s="136" t="s">
        <v>1004</v>
      </c>
      <c r="AA184" s="136" t="s">
        <v>1555</v>
      </c>
      <c r="AB184" s="137">
        <v>62432</v>
      </c>
      <c r="AC184" s="136" t="s">
        <v>1348</v>
      </c>
      <c r="AD184" s="136">
        <v>24</v>
      </c>
      <c r="AE184" s="136" t="s">
        <v>353</v>
      </c>
      <c r="AF184" s="136" t="s">
        <v>1556</v>
      </c>
      <c r="AG184" s="136" t="s">
        <v>1557</v>
      </c>
      <c r="AH184" s="136" t="s">
        <v>351</v>
      </c>
      <c r="AI184" s="136" t="s">
        <v>1555</v>
      </c>
      <c r="AJ184" s="137">
        <v>3250</v>
      </c>
      <c r="AK184" s="137">
        <v>3250</v>
      </c>
      <c r="AL184" s="136" t="s">
        <v>340</v>
      </c>
      <c r="AM184" s="137">
        <v>2290.4499999999998</v>
      </c>
      <c r="AN184" s="137">
        <v>3026.22</v>
      </c>
      <c r="AO184" s="137">
        <v>5316.67</v>
      </c>
      <c r="AP184" s="137">
        <v>64735.27</v>
      </c>
      <c r="AQ184" s="137">
        <v>15024.85</v>
      </c>
      <c r="AR184" s="137">
        <v>79760.12</v>
      </c>
      <c r="AS184" s="137">
        <v>64735.55</v>
      </c>
      <c r="AT184" s="137">
        <v>15024.85</v>
      </c>
      <c r="AU184" s="137">
        <v>79760.399999999994</v>
      </c>
      <c r="AV184" s="136">
        <v>57</v>
      </c>
      <c r="AW184" s="136"/>
      <c r="AX184" s="136"/>
      <c r="AY184" s="136"/>
      <c r="AZ184" s="136"/>
      <c r="BA184" s="136"/>
      <c r="BB184" s="136" t="s">
        <v>341</v>
      </c>
      <c r="BC184" s="136" t="s">
        <v>342</v>
      </c>
      <c r="BD184" s="136"/>
      <c r="BE184" s="137">
        <v>0</v>
      </c>
      <c r="BF184" s="136" t="s">
        <v>1003</v>
      </c>
      <c r="BG184" s="136" t="s">
        <v>2078</v>
      </c>
      <c r="BH184" s="132" t="s">
        <v>2123</v>
      </c>
      <c r="BI184" s="127" t="s">
        <v>100</v>
      </c>
      <c r="BJ184" s="144">
        <v>46155</v>
      </c>
      <c r="BK184" s="128" t="s">
        <v>142</v>
      </c>
      <c r="BL184" s="127" t="s">
        <v>190</v>
      </c>
      <c r="BM184" s="129" t="s">
        <v>181</v>
      </c>
      <c r="BN184" s="128" t="s">
        <v>223</v>
      </c>
      <c r="BO184" s="94"/>
      <c r="BP184" s="42"/>
      <c r="BQ184" s="148" t="s">
        <v>2203</v>
      </c>
    </row>
    <row r="185" spans="1:69" ht="23" hidden="1" x14ac:dyDescent="0.35">
      <c r="A185" s="131">
        <v>203</v>
      </c>
      <c r="B185" s="136" t="s">
        <v>253</v>
      </c>
      <c r="C185" s="136" t="s">
        <v>265</v>
      </c>
      <c r="D185" s="136" t="s">
        <v>258</v>
      </c>
      <c r="E185" s="136" t="s">
        <v>259</v>
      </c>
      <c r="F185" s="136" t="s">
        <v>259</v>
      </c>
      <c r="G185" s="136" t="s">
        <v>261</v>
      </c>
      <c r="H185" s="136" t="s">
        <v>266</v>
      </c>
      <c r="I185" s="136">
        <v>35532</v>
      </c>
      <c r="J185" s="136" t="s">
        <v>725</v>
      </c>
      <c r="K185" s="136">
        <v>35532</v>
      </c>
      <c r="L185" s="136" t="s">
        <v>268</v>
      </c>
      <c r="M185" s="136" t="s">
        <v>269</v>
      </c>
      <c r="N185" s="136">
        <v>53227</v>
      </c>
      <c r="O185" s="136" t="s">
        <v>759</v>
      </c>
      <c r="P185" s="136">
        <v>78016</v>
      </c>
      <c r="Q185" s="136" t="s">
        <v>983</v>
      </c>
      <c r="R185" s="136" t="s">
        <v>293</v>
      </c>
      <c r="S185" s="136" t="s">
        <v>1005</v>
      </c>
      <c r="T185" s="136" t="s">
        <v>1005</v>
      </c>
      <c r="U185" s="136" t="s">
        <v>274</v>
      </c>
      <c r="V185" s="136" t="s">
        <v>275</v>
      </c>
      <c r="W185" s="136">
        <v>0</v>
      </c>
      <c r="X185" s="136" t="s">
        <v>276</v>
      </c>
      <c r="Y185" s="136">
        <v>28687646</v>
      </c>
      <c r="Z185" s="136" t="s">
        <v>1004</v>
      </c>
      <c r="AA185" s="136" t="s">
        <v>1555</v>
      </c>
      <c r="AB185" s="137">
        <v>72804</v>
      </c>
      <c r="AC185" s="136" t="s">
        <v>1348</v>
      </c>
      <c r="AD185" s="136">
        <v>24</v>
      </c>
      <c r="AE185" s="136" t="s">
        <v>353</v>
      </c>
      <c r="AF185" s="136" t="s">
        <v>1558</v>
      </c>
      <c r="AG185" s="136" t="s">
        <v>1557</v>
      </c>
      <c r="AH185" s="136" t="s">
        <v>351</v>
      </c>
      <c r="AI185" s="136" t="s">
        <v>1555</v>
      </c>
      <c r="AJ185" s="137">
        <v>3750</v>
      </c>
      <c r="AK185" s="137">
        <v>3750</v>
      </c>
      <c r="AL185" s="136" t="s">
        <v>340</v>
      </c>
      <c r="AM185" s="137">
        <v>5156.97</v>
      </c>
      <c r="AN185" s="137">
        <v>2751.58</v>
      </c>
      <c r="AO185" s="137">
        <v>7908.55</v>
      </c>
      <c r="AP185" s="137">
        <v>73819.73</v>
      </c>
      <c r="AQ185" s="137">
        <v>17187.740000000002</v>
      </c>
      <c r="AR185" s="137">
        <v>91007.47</v>
      </c>
      <c r="AS185" s="137">
        <v>73820.03</v>
      </c>
      <c r="AT185" s="137">
        <v>17187.740000000002</v>
      </c>
      <c r="AU185" s="137">
        <v>91007.77</v>
      </c>
      <c r="AV185" s="136">
        <v>57</v>
      </c>
      <c r="AW185" s="136"/>
      <c r="AX185" s="136"/>
      <c r="AY185" s="136"/>
      <c r="AZ185" s="136"/>
      <c r="BA185" s="136"/>
      <c r="BB185" s="136" t="s">
        <v>341</v>
      </c>
      <c r="BC185" s="136" t="s">
        <v>342</v>
      </c>
      <c r="BD185" s="136" t="s">
        <v>395</v>
      </c>
      <c r="BE185" s="137">
        <v>72804</v>
      </c>
      <c r="BF185" s="136" t="s">
        <v>1005</v>
      </c>
      <c r="BG185" s="136" t="s">
        <v>2079</v>
      </c>
      <c r="BH185" s="132" t="s">
        <v>2123</v>
      </c>
      <c r="BI185" s="127" t="s">
        <v>100</v>
      </c>
      <c r="BJ185" s="144">
        <v>46155</v>
      </c>
      <c r="BK185" s="128" t="s">
        <v>142</v>
      </c>
      <c r="BL185" s="127" t="s">
        <v>190</v>
      </c>
      <c r="BM185" s="129" t="s">
        <v>181</v>
      </c>
      <c r="BN185" s="128" t="s">
        <v>223</v>
      </c>
      <c r="BO185" s="94"/>
      <c r="BP185" s="42"/>
      <c r="BQ185" s="148" t="s">
        <v>2203</v>
      </c>
    </row>
    <row r="186" spans="1:69" ht="23" hidden="1" x14ac:dyDescent="0.35">
      <c r="A186" s="131">
        <v>204</v>
      </c>
      <c r="B186" s="136" t="s">
        <v>253</v>
      </c>
      <c r="C186" s="136" t="s">
        <v>265</v>
      </c>
      <c r="D186" s="136" t="s">
        <v>258</v>
      </c>
      <c r="E186" s="136" t="s">
        <v>259</v>
      </c>
      <c r="F186" s="136" t="s">
        <v>259</v>
      </c>
      <c r="G186" s="136" t="s">
        <v>261</v>
      </c>
      <c r="H186" s="136" t="s">
        <v>266</v>
      </c>
      <c r="I186" s="136">
        <v>174874</v>
      </c>
      <c r="J186" s="136" t="s">
        <v>737</v>
      </c>
      <c r="K186" s="136">
        <v>174874</v>
      </c>
      <c r="L186" s="136" t="s">
        <v>268</v>
      </c>
      <c r="M186" s="136" t="s">
        <v>269</v>
      </c>
      <c r="N186" s="136">
        <v>53337</v>
      </c>
      <c r="O186" s="136" t="s">
        <v>776</v>
      </c>
      <c r="P186" s="136">
        <v>78188</v>
      </c>
      <c r="Q186" s="136" t="s">
        <v>789</v>
      </c>
      <c r="R186" s="136" t="s">
        <v>293</v>
      </c>
      <c r="S186" s="136" t="s">
        <v>1006</v>
      </c>
      <c r="T186" s="136" t="s">
        <v>1006</v>
      </c>
      <c r="U186" s="136" t="s">
        <v>274</v>
      </c>
      <c r="V186" s="136" t="s">
        <v>275</v>
      </c>
      <c r="W186" s="136">
        <v>0</v>
      </c>
      <c r="X186" s="136" t="s">
        <v>276</v>
      </c>
      <c r="Y186" s="136">
        <v>28941696</v>
      </c>
      <c r="Z186" s="136" t="s">
        <v>1007</v>
      </c>
      <c r="AA186" s="136" t="s">
        <v>370</v>
      </c>
      <c r="AB186" s="137">
        <v>31316</v>
      </c>
      <c r="AC186" s="136" t="s">
        <v>1348</v>
      </c>
      <c r="AD186" s="136">
        <v>24</v>
      </c>
      <c r="AE186" s="136" t="s">
        <v>336</v>
      </c>
      <c r="AF186" s="136" t="s">
        <v>1394</v>
      </c>
      <c r="AG186" s="136" t="s">
        <v>372</v>
      </c>
      <c r="AH186" s="136" t="s">
        <v>339</v>
      </c>
      <c r="AI186" s="136" t="s">
        <v>370</v>
      </c>
      <c r="AJ186" s="137">
        <v>1650</v>
      </c>
      <c r="AK186" s="137">
        <v>1650</v>
      </c>
      <c r="AL186" s="136" t="s">
        <v>340</v>
      </c>
      <c r="AM186" s="137">
        <v>30422.16</v>
      </c>
      <c r="AN186" s="137">
        <v>4032.32</v>
      </c>
      <c r="AO186" s="137">
        <v>34454.480000000003</v>
      </c>
      <c r="AP186" s="137">
        <v>893.84</v>
      </c>
      <c r="AQ186" s="137">
        <v>1.68</v>
      </c>
      <c r="AR186" s="137">
        <v>895.52</v>
      </c>
      <c r="AS186" s="137">
        <v>893.84</v>
      </c>
      <c r="AT186" s="137">
        <v>1.68</v>
      </c>
      <c r="AU186" s="137">
        <v>895.52</v>
      </c>
      <c r="AV186" s="136">
        <v>57</v>
      </c>
      <c r="AW186" s="136"/>
      <c r="AX186" s="136"/>
      <c r="AY186" s="136"/>
      <c r="AZ186" s="136"/>
      <c r="BA186" s="136"/>
      <c r="BB186" s="136" t="s">
        <v>341</v>
      </c>
      <c r="BC186" s="136" t="s">
        <v>342</v>
      </c>
      <c r="BD186" s="136" t="s">
        <v>484</v>
      </c>
      <c r="BE186" s="137">
        <v>31316</v>
      </c>
      <c r="BF186" s="136" t="s">
        <v>1006</v>
      </c>
      <c r="BG186" s="136" t="s">
        <v>2080</v>
      </c>
      <c r="BH186" s="132" t="s">
        <v>2123</v>
      </c>
      <c r="BI186" s="127" t="s">
        <v>100</v>
      </c>
      <c r="BJ186" s="144">
        <v>46155</v>
      </c>
      <c r="BK186" s="128" t="s">
        <v>142</v>
      </c>
      <c r="BL186" s="127" t="s">
        <v>190</v>
      </c>
      <c r="BM186" s="129" t="s">
        <v>181</v>
      </c>
      <c r="BN186" s="128" t="s">
        <v>223</v>
      </c>
      <c r="BO186" s="94"/>
      <c r="BP186" s="42"/>
      <c r="BQ186" s="148" t="s">
        <v>2203</v>
      </c>
    </row>
    <row r="187" spans="1:69" ht="23" hidden="1" x14ac:dyDescent="0.35">
      <c r="A187" s="131">
        <v>205</v>
      </c>
      <c r="B187" s="136" t="s">
        <v>253</v>
      </c>
      <c r="C187" s="136" t="s">
        <v>265</v>
      </c>
      <c r="D187" s="136" t="s">
        <v>258</v>
      </c>
      <c r="E187" s="136" t="s">
        <v>259</v>
      </c>
      <c r="F187" s="136" t="s">
        <v>259</v>
      </c>
      <c r="G187" s="136" t="s">
        <v>261</v>
      </c>
      <c r="H187" s="136" t="s">
        <v>266</v>
      </c>
      <c r="I187" s="136">
        <v>35544</v>
      </c>
      <c r="J187" s="136" t="s">
        <v>833</v>
      </c>
      <c r="K187" s="136">
        <v>35544</v>
      </c>
      <c r="L187" s="136" t="s">
        <v>268</v>
      </c>
      <c r="M187" s="136" t="s">
        <v>269</v>
      </c>
      <c r="N187" s="136">
        <v>53223</v>
      </c>
      <c r="O187" s="136" t="s">
        <v>834</v>
      </c>
      <c r="P187" s="136">
        <v>78011</v>
      </c>
      <c r="Q187" s="136" t="s">
        <v>806</v>
      </c>
      <c r="R187" s="136" t="s">
        <v>293</v>
      </c>
      <c r="S187" s="136" t="s">
        <v>1008</v>
      </c>
      <c r="T187" s="136" t="s">
        <v>1008</v>
      </c>
      <c r="U187" s="136" t="s">
        <v>448</v>
      </c>
      <c r="V187" s="136" t="s">
        <v>275</v>
      </c>
      <c r="W187" s="136">
        <v>0</v>
      </c>
      <c r="X187" s="136" t="s">
        <v>894</v>
      </c>
      <c r="Y187" s="136">
        <v>28952793</v>
      </c>
      <c r="Z187" s="136" t="s">
        <v>1009</v>
      </c>
      <c r="AA187" s="136" t="s">
        <v>1550</v>
      </c>
      <c r="AB187" s="137">
        <v>72804</v>
      </c>
      <c r="AC187" s="136" t="s">
        <v>1348</v>
      </c>
      <c r="AD187" s="136">
        <v>24</v>
      </c>
      <c r="AE187" s="136" t="s">
        <v>348</v>
      </c>
      <c r="AF187" s="136" t="s">
        <v>1523</v>
      </c>
      <c r="AG187" s="136" t="s">
        <v>1552</v>
      </c>
      <c r="AH187" s="136" t="s">
        <v>339</v>
      </c>
      <c r="AI187" s="136" t="s">
        <v>1550</v>
      </c>
      <c r="AJ187" s="137">
        <v>3750</v>
      </c>
      <c r="AK187" s="137">
        <v>3750</v>
      </c>
      <c r="AL187" s="136" t="s">
        <v>1450</v>
      </c>
      <c r="AM187" s="137">
        <v>2447.13</v>
      </c>
      <c r="AN187" s="137">
        <v>0</v>
      </c>
      <c r="AO187" s="137">
        <v>2447.13</v>
      </c>
      <c r="AP187" s="137">
        <v>70356.87</v>
      </c>
      <c r="AQ187" s="137">
        <v>16604.13</v>
      </c>
      <c r="AR187" s="137">
        <v>86961</v>
      </c>
      <c r="AS187" s="137">
        <v>70356.87</v>
      </c>
      <c r="AT187" s="137">
        <v>16604.13</v>
      </c>
      <c r="AU187" s="137">
        <v>86961</v>
      </c>
      <c r="AV187" s="136">
        <v>58</v>
      </c>
      <c r="AW187" s="136"/>
      <c r="AX187" s="136"/>
      <c r="AY187" s="136"/>
      <c r="AZ187" s="136"/>
      <c r="BA187" s="136"/>
      <c r="BB187" s="136" t="s">
        <v>341</v>
      </c>
      <c r="BC187" s="136" t="s">
        <v>342</v>
      </c>
      <c r="BD187" s="136" t="s">
        <v>395</v>
      </c>
      <c r="BE187" s="137">
        <v>72804</v>
      </c>
      <c r="BF187" s="136" t="s">
        <v>1008</v>
      </c>
      <c r="BG187" s="136" t="s">
        <v>2081</v>
      </c>
      <c r="BH187" s="132" t="s">
        <v>2123</v>
      </c>
      <c r="BI187" s="127" t="s">
        <v>100</v>
      </c>
      <c r="BJ187" s="121">
        <v>46153</v>
      </c>
      <c r="BK187" s="94" t="s">
        <v>104</v>
      </c>
      <c r="BL187" s="95" t="s">
        <v>119</v>
      </c>
      <c r="BM187" s="96" t="s">
        <v>181</v>
      </c>
      <c r="BN187" s="94" t="s">
        <v>223</v>
      </c>
      <c r="BO187" s="94"/>
      <c r="BP187" s="42"/>
      <c r="BQ187" s="148" t="s">
        <v>2247</v>
      </c>
    </row>
    <row r="188" spans="1:69" ht="23" hidden="1" x14ac:dyDescent="0.35">
      <c r="A188" s="131">
        <v>206</v>
      </c>
      <c r="B188" s="136" t="s">
        <v>253</v>
      </c>
      <c r="C188" s="136" t="s">
        <v>265</v>
      </c>
      <c r="D188" s="136" t="s">
        <v>258</v>
      </c>
      <c r="E188" s="136" t="s">
        <v>259</v>
      </c>
      <c r="F188" s="136" t="s">
        <v>259</v>
      </c>
      <c r="G188" s="136" t="s">
        <v>261</v>
      </c>
      <c r="H188" s="136" t="s">
        <v>266</v>
      </c>
      <c r="I188" s="136">
        <v>35544</v>
      </c>
      <c r="J188" s="136" t="s">
        <v>833</v>
      </c>
      <c r="K188" s="136">
        <v>35544</v>
      </c>
      <c r="L188" s="136" t="s">
        <v>268</v>
      </c>
      <c r="M188" s="136" t="s">
        <v>269</v>
      </c>
      <c r="N188" s="136">
        <v>53223</v>
      </c>
      <c r="O188" s="136" t="s">
        <v>834</v>
      </c>
      <c r="P188" s="136">
        <v>78011</v>
      </c>
      <c r="Q188" s="136" t="s">
        <v>806</v>
      </c>
      <c r="R188" s="136" t="s">
        <v>293</v>
      </c>
      <c r="S188" s="136" t="s">
        <v>1010</v>
      </c>
      <c r="T188" s="136" t="s">
        <v>1010</v>
      </c>
      <c r="U188" s="136" t="s">
        <v>274</v>
      </c>
      <c r="V188" s="136" t="s">
        <v>275</v>
      </c>
      <c r="W188" s="136">
        <v>0</v>
      </c>
      <c r="X188" s="136" t="s">
        <v>276</v>
      </c>
      <c r="Y188" s="136">
        <v>29076489</v>
      </c>
      <c r="Z188" s="136" t="s">
        <v>1011</v>
      </c>
      <c r="AA188" s="136" t="s">
        <v>374</v>
      </c>
      <c r="AB188" s="137">
        <v>81101</v>
      </c>
      <c r="AC188" s="136" t="s">
        <v>1348</v>
      </c>
      <c r="AD188" s="136">
        <v>24</v>
      </c>
      <c r="AE188" s="136" t="s">
        <v>392</v>
      </c>
      <c r="AF188" s="136" t="s">
        <v>1559</v>
      </c>
      <c r="AG188" s="136" t="s">
        <v>376</v>
      </c>
      <c r="AH188" s="136" t="s">
        <v>339</v>
      </c>
      <c r="AI188" s="136" t="s">
        <v>374</v>
      </c>
      <c r="AJ188" s="137">
        <v>4200</v>
      </c>
      <c r="AK188" s="137">
        <v>4200</v>
      </c>
      <c r="AL188" s="136" t="s">
        <v>340</v>
      </c>
      <c r="AM188" s="137">
        <v>8711.82</v>
      </c>
      <c r="AN188" s="137">
        <v>2436.59</v>
      </c>
      <c r="AO188" s="137">
        <v>11148.41</v>
      </c>
      <c r="AP188" s="137">
        <v>73234.600000000006</v>
      </c>
      <c r="AQ188" s="137">
        <v>14621.25</v>
      </c>
      <c r="AR188" s="137">
        <v>87855.85</v>
      </c>
      <c r="AS188" s="137">
        <v>73235.179999999993</v>
      </c>
      <c r="AT188" s="137">
        <v>14621.25</v>
      </c>
      <c r="AU188" s="137">
        <v>87856.43</v>
      </c>
      <c r="AV188" s="136">
        <v>57</v>
      </c>
      <c r="AW188" s="136"/>
      <c r="AX188" s="136"/>
      <c r="AY188" s="136"/>
      <c r="AZ188" s="136"/>
      <c r="BA188" s="136"/>
      <c r="BB188" s="136" t="s">
        <v>341</v>
      </c>
      <c r="BC188" s="136" t="s">
        <v>342</v>
      </c>
      <c r="BD188" s="136" t="s">
        <v>395</v>
      </c>
      <c r="BE188" s="137">
        <v>81101</v>
      </c>
      <c r="BF188" s="136" t="s">
        <v>1010</v>
      </c>
      <c r="BG188" s="136" t="s">
        <v>2082</v>
      </c>
      <c r="BH188" s="132" t="s">
        <v>2123</v>
      </c>
      <c r="BI188" s="127" t="s">
        <v>100</v>
      </c>
      <c r="BJ188" s="121">
        <v>46153</v>
      </c>
      <c r="BK188" s="94" t="s">
        <v>104</v>
      </c>
      <c r="BL188" s="95" t="s">
        <v>119</v>
      </c>
      <c r="BM188" s="96" t="s">
        <v>181</v>
      </c>
      <c r="BN188" s="94" t="s">
        <v>223</v>
      </c>
      <c r="BO188" s="94"/>
      <c r="BP188" s="42"/>
      <c r="BQ188" s="148" t="s">
        <v>2247</v>
      </c>
    </row>
    <row r="189" spans="1:69" ht="23" hidden="1" x14ac:dyDescent="0.35">
      <c r="A189" s="131">
        <v>207</v>
      </c>
      <c r="B189" s="136" t="s">
        <v>253</v>
      </c>
      <c r="C189" s="136" t="s">
        <v>265</v>
      </c>
      <c r="D189" s="136" t="s">
        <v>258</v>
      </c>
      <c r="E189" s="136" t="s">
        <v>259</v>
      </c>
      <c r="F189" s="136" t="s">
        <v>259</v>
      </c>
      <c r="G189" s="136" t="s">
        <v>261</v>
      </c>
      <c r="H189" s="136" t="s">
        <v>266</v>
      </c>
      <c r="I189" s="136">
        <v>35544</v>
      </c>
      <c r="J189" s="136" t="s">
        <v>833</v>
      </c>
      <c r="K189" s="136">
        <v>35544</v>
      </c>
      <c r="L189" s="136" t="s">
        <v>268</v>
      </c>
      <c r="M189" s="136" t="s">
        <v>269</v>
      </c>
      <c r="N189" s="136">
        <v>53223</v>
      </c>
      <c r="O189" s="136" t="s">
        <v>834</v>
      </c>
      <c r="P189" s="136">
        <v>78011</v>
      </c>
      <c r="Q189" s="136" t="s">
        <v>806</v>
      </c>
      <c r="R189" s="136" t="s">
        <v>293</v>
      </c>
      <c r="S189" s="136" t="s">
        <v>1012</v>
      </c>
      <c r="T189" s="136" t="s">
        <v>1012</v>
      </c>
      <c r="U189" s="136" t="s">
        <v>274</v>
      </c>
      <c r="V189" s="136" t="s">
        <v>275</v>
      </c>
      <c r="W189" s="136">
        <v>0</v>
      </c>
      <c r="X189" s="136" t="s">
        <v>276</v>
      </c>
      <c r="Y189" s="136">
        <v>29091408</v>
      </c>
      <c r="Z189" s="136" t="s">
        <v>1013</v>
      </c>
      <c r="AA189" s="136" t="s">
        <v>1539</v>
      </c>
      <c r="AB189" s="137">
        <v>82092</v>
      </c>
      <c r="AC189" s="136" t="s">
        <v>1348</v>
      </c>
      <c r="AD189" s="136">
        <v>30</v>
      </c>
      <c r="AE189" s="136" t="s">
        <v>348</v>
      </c>
      <c r="AF189" s="136" t="s">
        <v>1560</v>
      </c>
      <c r="AG189" s="136" t="s">
        <v>1541</v>
      </c>
      <c r="AH189" s="136" t="s">
        <v>339</v>
      </c>
      <c r="AI189" s="136" t="s">
        <v>1539</v>
      </c>
      <c r="AJ189" s="137">
        <v>3550</v>
      </c>
      <c r="AK189" s="137">
        <v>3550</v>
      </c>
      <c r="AL189" s="136" t="s">
        <v>340</v>
      </c>
      <c r="AM189" s="137">
        <v>2043.04</v>
      </c>
      <c r="AN189" s="137">
        <v>695.12</v>
      </c>
      <c r="AO189" s="137">
        <v>2738.16</v>
      </c>
      <c r="AP189" s="137">
        <v>86233.47</v>
      </c>
      <c r="AQ189" s="137">
        <v>25167.919999999998</v>
      </c>
      <c r="AR189" s="137">
        <v>111401.39</v>
      </c>
      <c r="AS189" s="137">
        <v>86233.96</v>
      </c>
      <c r="AT189" s="137">
        <v>25167.919999999998</v>
      </c>
      <c r="AU189" s="137">
        <v>111401.88</v>
      </c>
      <c r="AV189" s="136">
        <v>56</v>
      </c>
      <c r="AW189" s="136"/>
      <c r="AX189" s="136"/>
      <c r="AY189" s="136"/>
      <c r="AZ189" s="136"/>
      <c r="BA189" s="136"/>
      <c r="BB189" s="136" t="s">
        <v>341</v>
      </c>
      <c r="BC189" s="136" t="s">
        <v>342</v>
      </c>
      <c r="BD189" s="136" t="s">
        <v>395</v>
      </c>
      <c r="BE189" s="137">
        <v>82092</v>
      </c>
      <c r="BF189" s="136" t="s">
        <v>1012</v>
      </c>
      <c r="BG189" s="136" t="s">
        <v>2083</v>
      </c>
      <c r="BH189" s="132" t="s">
        <v>2123</v>
      </c>
      <c r="BI189" s="127" t="s">
        <v>100</v>
      </c>
      <c r="BJ189" s="121">
        <v>46153</v>
      </c>
      <c r="BK189" s="94" t="s">
        <v>104</v>
      </c>
      <c r="BL189" s="95" t="s">
        <v>119</v>
      </c>
      <c r="BM189" s="96" t="s">
        <v>181</v>
      </c>
      <c r="BN189" s="94" t="s">
        <v>223</v>
      </c>
      <c r="BO189" s="94"/>
      <c r="BP189" s="42"/>
      <c r="BQ189" s="148" t="s">
        <v>2247</v>
      </c>
    </row>
    <row r="190" spans="1:69" ht="23" hidden="1" x14ac:dyDescent="0.35">
      <c r="A190" s="131">
        <v>208</v>
      </c>
      <c r="B190" s="136" t="s">
        <v>253</v>
      </c>
      <c r="C190" s="136" t="s">
        <v>265</v>
      </c>
      <c r="D190" s="136" t="s">
        <v>258</v>
      </c>
      <c r="E190" s="136" t="s">
        <v>259</v>
      </c>
      <c r="F190" s="136" t="s">
        <v>259</v>
      </c>
      <c r="G190" s="136" t="s">
        <v>261</v>
      </c>
      <c r="H190" s="136" t="s">
        <v>266</v>
      </c>
      <c r="I190" s="136">
        <v>35542</v>
      </c>
      <c r="J190" s="136" t="s">
        <v>710</v>
      </c>
      <c r="K190" s="136">
        <v>35542</v>
      </c>
      <c r="L190" s="136" t="s">
        <v>268</v>
      </c>
      <c r="M190" s="136" t="s">
        <v>269</v>
      </c>
      <c r="N190" s="136">
        <v>53354</v>
      </c>
      <c r="O190" s="136" t="s">
        <v>823</v>
      </c>
      <c r="P190" s="136">
        <v>78209</v>
      </c>
      <c r="Q190" s="136" t="s">
        <v>864</v>
      </c>
      <c r="R190" s="136" t="s">
        <v>293</v>
      </c>
      <c r="S190" s="136" t="s">
        <v>1014</v>
      </c>
      <c r="T190" s="136" t="s">
        <v>1014</v>
      </c>
      <c r="U190" s="136" t="s">
        <v>295</v>
      </c>
      <c r="V190" s="136" t="s">
        <v>275</v>
      </c>
      <c r="W190" s="136">
        <v>0</v>
      </c>
      <c r="X190" s="136" t="s">
        <v>276</v>
      </c>
      <c r="Y190" s="136">
        <v>29126994</v>
      </c>
      <c r="Z190" s="136" t="s">
        <v>1015</v>
      </c>
      <c r="AA190" s="136" t="s">
        <v>1561</v>
      </c>
      <c r="AB190" s="137">
        <v>82092</v>
      </c>
      <c r="AC190" s="136" t="s">
        <v>1348</v>
      </c>
      <c r="AD190" s="136">
        <v>30</v>
      </c>
      <c r="AE190" s="136" t="s">
        <v>392</v>
      </c>
      <c r="AF190" s="136" t="s">
        <v>1562</v>
      </c>
      <c r="AG190" s="136" t="s">
        <v>1563</v>
      </c>
      <c r="AH190" s="136" t="s">
        <v>339</v>
      </c>
      <c r="AI190" s="136" t="s">
        <v>1561</v>
      </c>
      <c r="AJ190" s="137">
        <v>3550</v>
      </c>
      <c r="AK190" s="137">
        <v>3550</v>
      </c>
      <c r="AL190" s="136" t="s">
        <v>340</v>
      </c>
      <c r="AM190" s="137">
        <v>6975.13</v>
      </c>
      <c r="AN190" s="137">
        <v>3087.19</v>
      </c>
      <c r="AO190" s="137">
        <v>10062.32</v>
      </c>
      <c r="AP190" s="137">
        <v>76546.320000000007</v>
      </c>
      <c r="AQ190" s="137">
        <v>20412.89</v>
      </c>
      <c r="AR190" s="137">
        <v>96959.21</v>
      </c>
      <c r="AS190" s="137">
        <v>76546.87</v>
      </c>
      <c r="AT190" s="137">
        <v>20412.89</v>
      </c>
      <c r="AU190" s="137">
        <v>96959.76</v>
      </c>
      <c r="AV190" s="136">
        <v>57</v>
      </c>
      <c r="AW190" s="136"/>
      <c r="AX190" s="136"/>
      <c r="AY190" s="136"/>
      <c r="AZ190" s="136"/>
      <c r="BA190" s="136"/>
      <c r="BB190" s="136" t="s">
        <v>341</v>
      </c>
      <c r="BC190" s="136" t="s">
        <v>342</v>
      </c>
      <c r="BD190" s="136" t="s">
        <v>395</v>
      </c>
      <c r="BE190" s="137">
        <v>82092</v>
      </c>
      <c r="BF190" s="136" t="s">
        <v>1014</v>
      </c>
      <c r="BG190" s="136" t="s">
        <v>2084</v>
      </c>
      <c r="BH190" s="132" t="s">
        <v>2123</v>
      </c>
      <c r="BI190" s="127" t="s">
        <v>100</v>
      </c>
      <c r="BJ190" s="132">
        <v>46150</v>
      </c>
      <c r="BK190" s="94" t="s">
        <v>104</v>
      </c>
      <c r="BL190" s="95" t="s">
        <v>119</v>
      </c>
      <c r="BM190" s="96" t="s">
        <v>181</v>
      </c>
      <c r="BN190" s="94" t="s">
        <v>223</v>
      </c>
      <c r="BO190" s="94"/>
      <c r="BP190" s="42"/>
      <c r="BQ190" s="120" t="s">
        <v>2209</v>
      </c>
    </row>
    <row r="191" spans="1:69" ht="23" hidden="1" x14ac:dyDescent="0.35">
      <c r="A191" s="131">
        <v>209</v>
      </c>
      <c r="B191" s="136" t="s">
        <v>253</v>
      </c>
      <c r="C191" s="136" t="s">
        <v>265</v>
      </c>
      <c r="D191" s="136" t="s">
        <v>258</v>
      </c>
      <c r="E191" s="136" t="s">
        <v>259</v>
      </c>
      <c r="F191" s="136" t="s">
        <v>259</v>
      </c>
      <c r="G191" s="136" t="s">
        <v>261</v>
      </c>
      <c r="H191" s="136" t="s">
        <v>266</v>
      </c>
      <c r="I191" s="136">
        <v>35499</v>
      </c>
      <c r="J191" s="136" t="s">
        <v>706</v>
      </c>
      <c r="K191" s="136">
        <v>35499</v>
      </c>
      <c r="L191" s="136" t="s">
        <v>268</v>
      </c>
      <c r="M191" s="136" t="s">
        <v>269</v>
      </c>
      <c r="N191" s="136">
        <v>53163</v>
      </c>
      <c r="O191" s="136" t="s">
        <v>707</v>
      </c>
      <c r="P191" s="136">
        <v>78219</v>
      </c>
      <c r="Q191" s="136" t="s">
        <v>820</v>
      </c>
      <c r="R191" s="136" t="s">
        <v>919</v>
      </c>
      <c r="S191" s="136" t="s">
        <v>898</v>
      </c>
      <c r="T191" s="136" t="s">
        <v>898</v>
      </c>
      <c r="U191" s="136" t="s">
        <v>448</v>
      </c>
      <c r="V191" s="136" t="s">
        <v>275</v>
      </c>
      <c r="W191" s="136">
        <v>0</v>
      </c>
      <c r="X191" s="136" t="s">
        <v>276</v>
      </c>
      <c r="Y191" s="136">
        <v>29381760</v>
      </c>
      <c r="Z191" s="136" t="s">
        <v>899</v>
      </c>
      <c r="AA191" s="136" t="s">
        <v>1535</v>
      </c>
      <c r="AB191" s="137">
        <v>8904</v>
      </c>
      <c r="AC191" s="136" t="s">
        <v>594</v>
      </c>
      <c r="AD191" s="136">
        <v>18</v>
      </c>
      <c r="AE191" s="136" t="s">
        <v>392</v>
      </c>
      <c r="AF191" s="136" t="s">
        <v>1463</v>
      </c>
      <c r="AG191" s="136" t="s">
        <v>1464</v>
      </c>
      <c r="AH191" s="136" t="s">
        <v>339</v>
      </c>
      <c r="AI191" s="136" t="s">
        <v>1535</v>
      </c>
      <c r="AJ191" s="137">
        <v>600</v>
      </c>
      <c r="AK191" s="137">
        <v>600</v>
      </c>
      <c r="AL191" s="136" t="s">
        <v>617</v>
      </c>
      <c r="AM191" s="137">
        <v>2812.99</v>
      </c>
      <c r="AN191" s="137">
        <v>231.73</v>
      </c>
      <c r="AO191" s="137">
        <v>3044.72</v>
      </c>
      <c r="AP191" s="137">
        <v>6666.17</v>
      </c>
      <c r="AQ191" s="137">
        <v>639.30999999999995</v>
      </c>
      <c r="AR191" s="137">
        <v>7305.48</v>
      </c>
      <c r="AS191" s="137">
        <v>6667.01</v>
      </c>
      <c r="AT191" s="137">
        <v>639.30999999999995</v>
      </c>
      <c r="AU191" s="137">
        <v>7306.32</v>
      </c>
      <c r="AV191" s="136">
        <v>57</v>
      </c>
      <c r="AW191" s="136"/>
      <c r="AX191" s="136"/>
      <c r="AY191" s="136"/>
      <c r="AZ191" s="136"/>
      <c r="BA191" s="136"/>
      <c r="BB191" s="136" t="s">
        <v>341</v>
      </c>
      <c r="BC191" s="136" t="s">
        <v>342</v>
      </c>
      <c r="BD191" s="136" t="s">
        <v>395</v>
      </c>
      <c r="BE191" s="137">
        <v>8904</v>
      </c>
      <c r="BF191" s="136" t="s">
        <v>898</v>
      </c>
      <c r="BG191" s="136" t="s">
        <v>2031</v>
      </c>
      <c r="BH191" s="132" t="s">
        <v>2123</v>
      </c>
      <c r="BI191" s="127" t="s">
        <v>100</v>
      </c>
      <c r="BJ191" s="121">
        <v>46151</v>
      </c>
      <c r="BK191" s="128" t="s">
        <v>142</v>
      </c>
      <c r="BL191" s="127" t="s">
        <v>190</v>
      </c>
      <c r="BM191" s="129" t="s">
        <v>181</v>
      </c>
      <c r="BN191" s="128" t="s">
        <v>223</v>
      </c>
      <c r="BO191" s="94"/>
      <c r="BP191" s="42"/>
      <c r="BQ191" s="148" t="s">
        <v>2203</v>
      </c>
    </row>
    <row r="192" spans="1:69" ht="23" hidden="1" x14ac:dyDescent="0.35">
      <c r="A192" s="131">
        <v>210</v>
      </c>
      <c r="B192" s="136" t="s">
        <v>253</v>
      </c>
      <c r="C192" s="136" t="s">
        <v>265</v>
      </c>
      <c r="D192" s="136" t="s">
        <v>258</v>
      </c>
      <c r="E192" s="136" t="s">
        <v>259</v>
      </c>
      <c r="F192" s="136" t="s">
        <v>259</v>
      </c>
      <c r="G192" s="136" t="s">
        <v>261</v>
      </c>
      <c r="H192" s="136" t="s">
        <v>266</v>
      </c>
      <c r="I192" s="136">
        <v>174874</v>
      </c>
      <c r="J192" s="136" t="s">
        <v>737</v>
      </c>
      <c r="K192" s="136">
        <v>174874</v>
      </c>
      <c r="L192" s="136" t="s">
        <v>268</v>
      </c>
      <c r="M192" s="136" t="s">
        <v>269</v>
      </c>
      <c r="N192" s="136">
        <v>53215</v>
      </c>
      <c r="O192" s="136" t="s">
        <v>737</v>
      </c>
      <c r="P192" s="136">
        <v>78003</v>
      </c>
      <c r="Q192" s="136" t="s">
        <v>738</v>
      </c>
      <c r="R192" s="136" t="s">
        <v>293</v>
      </c>
      <c r="S192" s="136" t="s">
        <v>1016</v>
      </c>
      <c r="T192" s="136" t="s">
        <v>1016</v>
      </c>
      <c r="U192" s="136" t="s">
        <v>274</v>
      </c>
      <c r="V192" s="136" t="s">
        <v>275</v>
      </c>
      <c r="W192" s="136">
        <v>0</v>
      </c>
      <c r="X192" s="136" t="s">
        <v>894</v>
      </c>
      <c r="Y192" s="136">
        <v>29384561</v>
      </c>
      <c r="Z192" s="136" t="s">
        <v>1017</v>
      </c>
      <c r="AA192" s="136" t="s">
        <v>1564</v>
      </c>
      <c r="AB192" s="137">
        <v>80901</v>
      </c>
      <c r="AC192" s="136" t="s">
        <v>1348</v>
      </c>
      <c r="AD192" s="136">
        <v>24</v>
      </c>
      <c r="AE192" s="136" t="s">
        <v>358</v>
      </c>
      <c r="AF192" s="136" t="s">
        <v>1565</v>
      </c>
      <c r="AG192" s="136" t="s">
        <v>1566</v>
      </c>
      <c r="AH192" s="136" t="s">
        <v>351</v>
      </c>
      <c r="AI192" s="136" t="s">
        <v>1564</v>
      </c>
      <c r="AJ192" s="137">
        <v>4150</v>
      </c>
      <c r="AK192" s="137">
        <v>4150</v>
      </c>
      <c r="AL192" s="136" t="s">
        <v>340</v>
      </c>
      <c r="AM192" s="137">
        <v>32627.19</v>
      </c>
      <c r="AN192" s="137">
        <v>2944.05</v>
      </c>
      <c r="AO192" s="137">
        <v>35571.24</v>
      </c>
      <c r="AP192" s="137">
        <v>48273.81</v>
      </c>
      <c r="AQ192" s="137">
        <v>5910.95</v>
      </c>
      <c r="AR192" s="137">
        <v>54184.76</v>
      </c>
      <c r="AS192" s="137">
        <v>48273.81</v>
      </c>
      <c r="AT192" s="137">
        <v>5910.95</v>
      </c>
      <c r="AU192" s="137">
        <v>54184.76</v>
      </c>
      <c r="AV192" s="136">
        <v>57</v>
      </c>
      <c r="AW192" s="136"/>
      <c r="AX192" s="136"/>
      <c r="AY192" s="136"/>
      <c r="AZ192" s="136"/>
      <c r="BA192" s="136"/>
      <c r="BB192" s="136" t="s">
        <v>341</v>
      </c>
      <c r="BC192" s="136" t="s">
        <v>342</v>
      </c>
      <c r="BD192" s="136"/>
      <c r="BE192" s="137">
        <v>0</v>
      </c>
      <c r="BF192" s="136" t="s">
        <v>1016</v>
      </c>
      <c r="BG192" s="136" t="s">
        <v>2085</v>
      </c>
      <c r="BH192" s="132" t="s">
        <v>2123</v>
      </c>
      <c r="BI192" s="127" t="s">
        <v>100</v>
      </c>
      <c r="BJ192" s="144">
        <v>46155</v>
      </c>
      <c r="BK192" s="128" t="s">
        <v>142</v>
      </c>
      <c r="BL192" s="127" t="s">
        <v>190</v>
      </c>
      <c r="BM192" s="129" t="s">
        <v>181</v>
      </c>
      <c r="BN192" s="128" t="s">
        <v>223</v>
      </c>
      <c r="BO192" s="94"/>
      <c r="BP192" s="42"/>
      <c r="BQ192" s="148" t="s">
        <v>2203</v>
      </c>
    </row>
    <row r="193" spans="1:69" ht="23" hidden="1" x14ac:dyDescent="0.35">
      <c r="A193" s="131">
        <v>211</v>
      </c>
      <c r="B193" s="136" t="s">
        <v>253</v>
      </c>
      <c r="C193" s="136" t="s">
        <v>265</v>
      </c>
      <c r="D193" s="136" t="s">
        <v>258</v>
      </c>
      <c r="E193" s="136" t="s">
        <v>259</v>
      </c>
      <c r="F193" s="136" t="s">
        <v>259</v>
      </c>
      <c r="G193" s="136" t="s">
        <v>261</v>
      </c>
      <c r="H193" s="136" t="s">
        <v>266</v>
      </c>
      <c r="I193" s="136">
        <v>35532</v>
      </c>
      <c r="J193" s="136" t="s">
        <v>725</v>
      </c>
      <c r="K193" s="136">
        <v>35532</v>
      </c>
      <c r="L193" s="136" t="s">
        <v>268</v>
      </c>
      <c r="M193" s="136" t="s">
        <v>269</v>
      </c>
      <c r="N193" s="136">
        <v>53227</v>
      </c>
      <c r="O193" s="136" t="s">
        <v>759</v>
      </c>
      <c r="P193" s="136">
        <v>78154</v>
      </c>
      <c r="Q193" s="136" t="s">
        <v>760</v>
      </c>
      <c r="R193" s="136" t="s">
        <v>293</v>
      </c>
      <c r="S193" s="136" t="s">
        <v>1018</v>
      </c>
      <c r="T193" s="136" t="s">
        <v>1018</v>
      </c>
      <c r="U193" s="136" t="s">
        <v>274</v>
      </c>
      <c r="V193" s="136" t="s">
        <v>275</v>
      </c>
      <c r="W193" s="136">
        <v>0</v>
      </c>
      <c r="X193" s="136" t="s">
        <v>276</v>
      </c>
      <c r="Y193" s="136">
        <v>29460256</v>
      </c>
      <c r="Z193" s="136" t="s">
        <v>581</v>
      </c>
      <c r="AA193" s="136" t="s">
        <v>1564</v>
      </c>
      <c r="AB193" s="137">
        <v>62232</v>
      </c>
      <c r="AC193" s="136" t="s">
        <v>1348</v>
      </c>
      <c r="AD193" s="136">
        <v>24</v>
      </c>
      <c r="AE193" s="136" t="s">
        <v>336</v>
      </c>
      <c r="AF193" s="136" t="s">
        <v>1567</v>
      </c>
      <c r="AG193" s="136" t="s">
        <v>1566</v>
      </c>
      <c r="AH193" s="136" t="s">
        <v>368</v>
      </c>
      <c r="AI193" s="136" t="s">
        <v>1564</v>
      </c>
      <c r="AJ193" s="137">
        <v>3200</v>
      </c>
      <c r="AK193" s="137">
        <v>3200</v>
      </c>
      <c r="AL193" s="136" t="s">
        <v>1568</v>
      </c>
      <c r="AM193" s="137">
        <v>24401.68</v>
      </c>
      <c r="AN193" s="137">
        <v>6553.57</v>
      </c>
      <c r="AO193" s="137">
        <v>30955.25</v>
      </c>
      <c r="AP193" s="137">
        <v>37830.32</v>
      </c>
      <c r="AQ193" s="137">
        <v>4520.68</v>
      </c>
      <c r="AR193" s="137">
        <v>42351</v>
      </c>
      <c r="AS193" s="137">
        <v>37830.32</v>
      </c>
      <c r="AT193" s="137">
        <v>4520.68</v>
      </c>
      <c r="AU193" s="137">
        <v>42351</v>
      </c>
      <c r="AV193" s="136">
        <v>57</v>
      </c>
      <c r="AW193" s="136"/>
      <c r="AX193" s="136"/>
      <c r="AY193" s="136"/>
      <c r="AZ193" s="136"/>
      <c r="BA193" s="136"/>
      <c r="BB193" s="136" t="s">
        <v>341</v>
      </c>
      <c r="BC193" s="136" t="s">
        <v>342</v>
      </c>
      <c r="BD193" s="136"/>
      <c r="BE193" s="137">
        <v>0</v>
      </c>
      <c r="BF193" s="136" t="s">
        <v>1018</v>
      </c>
      <c r="BG193" s="136" t="s">
        <v>2086</v>
      </c>
      <c r="BH193" s="132" t="s">
        <v>2123</v>
      </c>
      <c r="BI193" s="127" t="s">
        <v>100</v>
      </c>
      <c r="BJ193" s="144">
        <v>46155</v>
      </c>
      <c r="BK193" s="128" t="s">
        <v>142</v>
      </c>
      <c r="BL193" s="127" t="s">
        <v>190</v>
      </c>
      <c r="BM193" s="129" t="s">
        <v>181</v>
      </c>
      <c r="BN193" s="128" t="s">
        <v>223</v>
      </c>
      <c r="BO193" s="94"/>
      <c r="BP193" s="42"/>
      <c r="BQ193" s="148" t="s">
        <v>2203</v>
      </c>
    </row>
    <row r="194" spans="1:69" ht="23" hidden="1" x14ac:dyDescent="0.35">
      <c r="A194" s="131">
        <v>212</v>
      </c>
      <c r="B194" s="136" t="s">
        <v>253</v>
      </c>
      <c r="C194" s="136" t="s">
        <v>265</v>
      </c>
      <c r="D194" s="136" t="s">
        <v>258</v>
      </c>
      <c r="E194" s="136" t="s">
        <v>259</v>
      </c>
      <c r="F194" s="136" t="s">
        <v>259</v>
      </c>
      <c r="G194" s="136" t="s">
        <v>261</v>
      </c>
      <c r="H194" s="136" t="s">
        <v>266</v>
      </c>
      <c r="I194" s="136">
        <v>35542</v>
      </c>
      <c r="J194" s="136" t="s">
        <v>710</v>
      </c>
      <c r="K194" s="136">
        <v>35542</v>
      </c>
      <c r="L194" s="136" t="s">
        <v>268</v>
      </c>
      <c r="M194" s="136" t="s">
        <v>269</v>
      </c>
      <c r="N194" s="136">
        <v>53170</v>
      </c>
      <c r="O194" s="136" t="s">
        <v>711</v>
      </c>
      <c r="P194" s="136">
        <v>78174</v>
      </c>
      <c r="Q194" s="136" t="s">
        <v>769</v>
      </c>
      <c r="R194" s="136" t="s">
        <v>293</v>
      </c>
      <c r="S194" s="136" t="s">
        <v>1019</v>
      </c>
      <c r="T194" s="136" t="s">
        <v>1019</v>
      </c>
      <c r="U194" s="136" t="s">
        <v>448</v>
      </c>
      <c r="V194" s="136" t="s">
        <v>275</v>
      </c>
      <c r="W194" s="136">
        <v>0</v>
      </c>
      <c r="X194" s="136" t="s">
        <v>276</v>
      </c>
      <c r="Y194" s="136">
        <v>29464677</v>
      </c>
      <c r="Z194" s="136" t="s">
        <v>1020</v>
      </c>
      <c r="AA194" s="136" t="s">
        <v>1564</v>
      </c>
      <c r="AB194" s="137">
        <v>81939</v>
      </c>
      <c r="AC194" s="136" t="s">
        <v>476</v>
      </c>
      <c r="AD194" s="136">
        <v>24</v>
      </c>
      <c r="AE194" s="136" t="s">
        <v>336</v>
      </c>
      <c r="AF194" s="136" t="s">
        <v>1569</v>
      </c>
      <c r="AG194" s="136" t="s">
        <v>1566</v>
      </c>
      <c r="AH194" s="136" t="s">
        <v>339</v>
      </c>
      <c r="AI194" s="136" t="s">
        <v>1564</v>
      </c>
      <c r="AJ194" s="137">
        <v>4200</v>
      </c>
      <c r="AK194" s="137">
        <v>4200</v>
      </c>
      <c r="AL194" s="136" t="s">
        <v>340</v>
      </c>
      <c r="AM194" s="137">
        <v>5578.35</v>
      </c>
      <c r="AN194" s="137">
        <v>197.75</v>
      </c>
      <c r="AO194" s="137">
        <v>5776.1</v>
      </c>
      <c r="AP194" s="137">
        <v>82943.88</v>
      </c>
      <c r="AQ194" s="137">
        <v>17612.599999999999</v>
      </c>
      <c r="AR194" s="137">
        <v>100556.48</v>
      </c>
      <c r="AS194" s="137">
        <v>82944.649999999994</v>
      </c>
      <c r="AT194" s="137">
        <v>17612.599999999999</v>
      </c>
      <c r="AU194" s="137">
        <v>100557.25</v>
      </c>
      <c r="AV194" s="136">
        <v>56</v>
      </c>
      <c r="AW194" s="136"/>
      <c r="AX194" s="136"/>
      <c r="AY194" s="136"/>
      <c r="AZ194" s="136"/>
      <c r="BA194" s="136"/>
      <c r="BB194" s="136" t="s">
        <v>341</v>
      </c>
      <c r="BC194" s="136" t="s">
        <v>342</v>
      </c>
      <c r="BD194" s="136" t="s">
        <v>395</v>
      </c>
      <c r="BE194" s="137">
        <v>81939</v>
      </c>
      <c r="BF194" s="136" t="s">
        <v>1019</v>
      </c>
      <c r="BG194" s="136" t="s">
        <v>2087</v>
      </c>
      <c r="BH194" s="132" t="s">
        <v>2123</v>
      </c>
      <c r="BI194" s="127" t="s">
        <v>100</v>
      </c>
      <c r="BJ194" s="121">
        <v>46155</v>
      </c>
      <c r="BK194" s="94" t="s">
        <v>104</v>
      </c>
      <c r="BL194" s="95" t="s">
        <v>119</v>
      </c>
      <c r="BM194" s="96" t="s">
        <v>181</v>
      </c>
      <c r="BN194" s="94" t="s">
        <v>223</v>
      </c>
      <c r="BO194" s="94"/>
      <c r="BP194" s="42"/>
      <c r="BQ194" s="148" t="s">
        <v>2204</v>
      </c>
    </row>
    <row r="195" spans="1:69" ht="23" hidden="1" x14ac:dyDescent="0.35">
      <c r="A195" s="131">
        <v>213</v>
      </c>
      <c r="B195" s="136" t="s">
        <v>253</v>
      </c>
      <c r="C195" s="136" t="s">
        <v>265</v>
      </c>
      <c r="D195" s="136" t="s">
        <v>258</v>
      </c>
      <c r="E195" s="136" t="s">
        <v>259</v>
      </c>
      <c r="F195" s="136" t="s">
        <v>259</v>
      </c>
      <c r="G195" s="136" t="s">
        <v>261</v>
      </c>
      <c r="H195" s="136" t="s">
        <v>266</v>
      </c>
      <c r="I195" s="136">
        <v>36052</v>
      </c>
      <c r="J195" s="136" t="s">
        <v>757</v>
      </c>
      <c r="K195" s="136">
        <v>36052</v>
      </c>
      <c r="L195" s="136" t="s">
        <v>268</v>
      </c>
      <c r="M195" s="136" t="s">
        <v>269</v>
      </c>
      <c r="N195" s="136">
        <v>53901</v>
      </c>
      <c r="O195" s="136" t="s">
        <v>758</v>
      </c>
      <c r="P195" s="136">
        <v>79077</v>
      </c>
      <c r="Q195" s="136" t="s">
        <v>1021</v>
      </c>
      <c r="R195" s="136" t="s">
        <v>1022</v>
      </c>
      <c r="S195" s="136" t="s">
        <v>1023</v>
      </c>
      <c r="T195" s="136" t="s">
        <v>1023</v>
      </c>
      <c r="U195" s="136" t="s">
        <v>448</v>
      </c>
      <c r="V195" s="136" t="s">
        <v>275</v>
      </c>
      <c r="W195" s="136">
        <v>0</v>
      </c>
      <c r="X195" s="136" t="s">
        <v>276</v>
      </c>
      <c r="Y195" s="136">
        <v>29569815</v>
      </c>
      <c r="Z195" s="136" t="s">
        <v>1024</v>
      </c>
      <c r="AA195" s="136" t="s">
        <v>1570</v>
      </c>
      <c r="AB195" s="137">
        <v>7386</v>
      </c>
      <c r="AC195" s="136" t="s">
        <v>335</v>
      </c>
      <c r="AD195" s="136">
        <v>12</v>
      </c>
      <c r="AE195" s="136" t="s">
        <v>378</v>
      </c>
      <c r="AF195" s="136" t="s">
        <v>1571</v>
      </c>
      <c r="AG195" s="136" t="s">
        <v>1572</v>
      </c>
      <c r="AH195" s="136" t="s">
        <v>339</v>
      </c>
      <c r="AI195" s="136" t="s">
        <v>1570</v>
      </c>
      <c r="AJ195" s="137">
        <v>700</v>
      </c>
      <c r="AK195" s="137">
        <v>700</v>
      </c>
      <c r="AL195" s="136" t="s">
        <v>356</v>
      </c>
      <c r="AM195" s="137">
        <v>6853.2</v>
      </c>
      <c r="AN195" s="137">
        <v>103.41</v>
      </c>
      <c r="AO195" s="137">
        <v>6956.61</v>
      </c>
      <c r="AP195" s="137">
        <v>532.79999999999995</v>
      </c>
      <c r="AQ195" s="137">
        <v>0.59</v>
      </c>
      <c r="AR195" s="137">
        <v>533.39</v>
      </c>
      <c r="AS195" s="137">
        <v>532.79999999999995</v>
      </c>
      <c r="AT195" s="137">
        <v>0.59</v>
      </c>
      <c r="AU195" s="137">
        <v>533.39</v>
      </c>
      <c r="AV195" s="136">
        <v>58</v>
      </c>
      <c r="AW195" s="136"/>
      <c r="AX195" s="136"/>
      <c r="AY195" s="136"/>
      <c r="AZ195" s="136"/>
      <c r="BA195" s="136"/>
      <c r="BB195" s="136" t="s">
        <v>341</v>
      </c>
      <c r="BC195" s="136" t="s">
        <v>342</v>
      </c>
      <c r="BD195" s="136"/>
      <c r="BE195" s="137">
        <v>0</v>
      </c>
      <c r="BF195" s="136" t="s">
        <v>1023</v>
      </c>
      <c r="BG195" s="136" t="s">
        <v>2088</v>
      </c>
      <c r="BH195" s="132" t="s">
        <v>2123</v>
      </c>
      <c r="BI195" s="127" t="s">
        <v>100</v>
      </c>
      <c r="BJ195" s="121">
        <v>46151</v>
      </c>
      <c r="BK195" s="94" t="s">
        <v>103</v>
      </c>
      <c r="BL195" s="95" t="s">
        <v>108</v>
      </c>
      <c r="BM195" s="96" t="s">
        <v>181</v>
      </c>
      <c r="BN195" s="94" t="s">
        <v>223</v>
      </c>
      <c r="BO195" s="94"/>
      <c r="BP195" s="42"/>
      <c r="BQ195" s="148" t="s">
        <v>2246</v>
      </c>
    </row>
    <row r="196" spans="1:69" ht="23" hidden="1" x14ac:dyDescent="0.35">
      <c r="A196" s="131">
        <v>214</v>
      </c>
      <c r="B196" s="136" t="s">
        <v>253</v>
      </c>
      <c r="C196" s="136" t="s">
        <v>265</v>
      </c>
      <c r="D196" s="136" t="s">
        <v>258</v>
      </c>
      <c r="E196" s="136" t="s">
        <v>259</v>
      </c>
      <c r="F196" s="136" t="s">
        <v>259</v>
      </c>
      <c r="G196" s="136" t="s">
        <v>261</v>
      </c>
      <c r="H196" s="136" t="s">
        <v>266</v>
      </c>
      <c r="I196" s="136">
        <v>35499</v>
      </c>
      <c r="J196" s="136" t="s">
        <v>706</v>
      </c>
      <c r="K196" s="136">
        <v>35499</v>
      </c>
      <c r="L196" s="136" t="s">
        <v>268</v>
      </c>
      <c r="M196" s="136" t="s">
        <v>269</v>
      </c>
      <c r="N196" s="136">
        <v>53280</v>
      </c>
      <c r="O196" s="136" t="s">
        <v>706</v>
      </c>
      <c r="P196" s="136">
        <v>78086</v>
      </c>
      <c r="Q196" s="136" t="s">
        <v>809</v>
      </c>
      <c r="R196" s="136" t="s">
        <v>293</v>
      </c>
      <c r="S196" s="136" t="s">
        <v>1025</v>
      </c>
      <c r="T196" s="136" t="s">
        <v>1025</v>
      </c>
      <c r="U196" s="136" t="s">
        <v>295</v>
      </c>
      <c r="V196" s="136" t="s">
        <v>275</v>
      </c>
      <c r="W196" s="136">
        <v>0</v>
      </c>
      <c r="X196" s="136" t="s">
        <v>276</v>
      </c>
      <c r="Y196" s="136">
        <v>29661663</v>
      </c>
      <c r="Z196" s="136" t="s">
        <v>1026</v>
      </c>
      <c r="AA196" s="136" t="s">
        <v>1573</v>
      </c>
      <c r="AB196" s="137">
        <v>82139</v>
      </c>
      <c r="AC196" s="136" t="s">
        <v>594</v>
      </c>
      <c r="AD196" s="136">
        <v>24</v>
      </c>
      <c r="AE196" s="136" t="s">
        <v>348</v>
      </c>
      <c r="AF196" s="136" t="s">
        <v>1574</v>
      </c>
      <c r="AG196" s="136" t="s">
        <v>1575</v>
      </c>
      <c r="AH196" s="136" t="s">
        <v>339</v>
      </c>
      <c r="AI196" s="136" t="s">
        <v>1573</v>
      </c>
      <c r="AJ196" s="137">
        <v>4250</v>
      </c>
      <c r="AK196" s="137">
        <v>4250</v>
      </c>
      <c r="AL196" s="136" t="s">
        <v>1576</v>
      </c>
      <c r="AM196" s="137">
        <v>17300.5</v>
      </c>
      <c r="AN196" s="137">
        <v>4359.1000000000004</v>
      </c>
      <c r="AO196" s="137">
        <v>21659.599999999999</v>
      </c>
      <c r="AP196" s="137">
        <v>65638.080000000002</v>
      </c>
      <c r="AQ196" s="137">
        <v>11261.5</v>
      </c>
      <c r="AR196" s="137">
        <v>76899.58</v>
      </c>
      <c r="AS196" s="137">
        <v>65638.5</v>
      </c>
      <c r="AT196" s="137">
        <v>11261.5</v>
      </c>
      <c r="AU196" s="137">
        <v>76900</v>
      </c>
      <c r="AV196" s="136">
        <v>56</v>
      </c>
      <c r="AW196" s="136"/>
      <c r="AX196" s="136"/>
      <c r="AY196" s="136"/>
      <c r="AZ196" s="136"/>
      <c r="BA196" s="136"/>
      <c r="BB196" s="136" t="s">
        <v>341</v>
      </c>
      <c r="BC196" s="136" t="s">
        <v>342</v>
      </c>
      <c r="BD196" s="136" t="s">
        <v>395</v>
      </c>
      <c r="BE196" s="137">
        <v>82139</v>
      </c>
      <c r="BF196" s="136" t="s">
        <v>1025</v>
      </c>
      <c r="BG196" s="136" t="s">
        <v>2089</v>
      </c>
      <c r="BH196" s="132" t="s">
        <v>2123</v>
      </c>
      <c r="BI196" s="127" t="s">
        <v>100</v>
      </c>
      <c r="BJ196" s="121">
        <v>46151</v>
      </c>
      <c r="BK196" s="94" t="s">
        <v>103</v>
      </c>
      <c r="BL196" s="95" t="s">
        <v>108</v>
      </c>
      <c r="BM196" s="96" t="s">
        <v>181</v>
      </c>
      <c r="BN196" s="94" t="s">
        <v>223</v>
      </c>
      <c r="BO196" s="94"/>
      <c r="BP196" s="42"/>
      <c r="BQ196" s="148" t="s">
        <v>2246</v>
      </c>
    </row>
    <row r="197" spans="1:69" ht="23" hidden="1" x14ac:dyDescent="0.35">
      <c r="A197" s="131">
        <v>215</v>
      </c>
      <c r="B197" s="136" t="s">
        <v>253</v>
      </c>
      <c r="C197" s="136" t="s">
        <v>265</v>
      </c>
      <c r="D197" s="136" t="s">
        <v>258</v>
      </c>
      <c r="E197" s="136" t="s">
        <v>259</v>
      </c>
      <c r="F197" s="136" t="s">
        <v>259</v>
      </c>
      <c r="G197" s="136" t="s">
        <v>261</v>
      </c>
      <c r="H197" s="136" t="s">
        <v>266</v>
      </c>
      <c r="I197" s="136">
        <v>35532</v>
      </c>
      <c r="J197" s="136" t="s">
        <v>725</v>
      </c>
      <c r="K197" s="136">
        <v>35532</v>
      </c>
      <c r="L197" s="136" t="s">
        <v>268</v>
      </c>
      <c r="M197" s="136" t="s">
        <v>269</v>
      </c>
      <c r="N197" s="136">
        <v>53289</v>
      </c>
      <c r="O197" s="136" t="s">
        <v>750</v>
      </c>
      <c r="P197" s="136">
        <v>78104</v>
      </c>
      <c r="Q197" s="136" t="s">
        <v>446</v>
      </c>
      <c r="R197" s="136" t="s">
        <v>293</v>
      </c>
      <c r="S197" s="136" t="s">
        <v>1027</v>
      </c>
      <c r="T197" s="136" t="s">
        <v>1027</v>
      </c>
      <c r="U197" s="136" t="s">
        <v>295</v>
      </c>
      <c r="V197" s="136" t="s">
        <v>275</v>
      </c>
      <c r="W197" s="136">
        <v>0</v>
      </c>
      <c r="X197" s="136" t="s">
        <v>276</v>
      </c>
      <c r="Y197" s="136">
        <v>29750503</v>
      </c>
      <c r="Z197" s="136" t="s">
        <v>879</v>
      </c>
      <c r="AA197" s="136" t="s">
        <v>1550</v>
      </c>
      <c r="AB197" s="137">
        <v>41688</v>
      </c>
      <c r="AC197" s="136" t="s">
        <v>1348</v>
      </c>
      <c r="AD197" s="136">
        <v>24</v>
      </c>
      <c r="AE197" s="136" t="s">
        <v>362</v>
      </c>
      <c r="AF197" s="136" t="s">
        <v>1577</v>
      </c>
      <c r="AG197" s="136" t="s">
        <v>1552</v>
      </c>
      <c r="AH197" s="136" t="s">
        <v>368</v>
      </c>
      <c r="AI197" s="136" t="s">
        <v>1550</v>
      </c>
      <c r="AJ197" s="137">
        <v>2150</v>
      </c>
      <c r="AK197" s="137">
        <v>2150</v>
      </c>
      <c r="AL197" s="136" t="s">
        <v>1450</v>
      </c>
      <c r="AM197" s="137">
        <v>7239</v>
      </c>
      <c r="AN197" s="137">
        <v>0</v>
      </c>
      <c r="AO197" s="137">
        <v>7239</v>
      </c>
      <c r="AP197" s="137">
        <v>34449</v>
      </c>
      <c r="AQ197" s="137">
        <v>6469</v>
      </c>
      <c r="AR197" s="137">
        <v>40918</v>
      </c>
      <c r="AS197" s="137">
        <v>34449</v>
      </c>
      <c r="AT197" s="137">
        <v>6469</v>
      </c>
      <c r="AU197" s="137">
        <v>40918</v>
      </c>
      <c r="AV197" s="136">
        <v>58</v>
      </c>
      <c r="AW197" s="136"/>
      <c r="AX197" s="136"/>
      <c r="AY197" s="136"/>
      <c r="AZ197" s="136"/>
      <c r="BA197" s="136"/>
      <c r="BB197" s="136" t="s">
        <v>341</v>
      </c>
      <c r="BC197" s="136" t="s">
        <v>342</v>
      </c>
      <c r="BD197" s="136"/>
      <c r="BE197" s="137">
        <v>0</v>
      </c>
      <c r="BF197" s="136" t="s">
        <v>1027</v>
      </c>
      <c r="BG197" s="136" t="s">
        <v>2090</v>
      </c>
      <c r="BH197" s="132" t="s">
        <v>2123</v>
      </c>
      <c r="BI197" s="127" t="s">
        <v>100</v>
      </c>
      <c r="BJ197" s="144">
        <v>46155</v>
      </c>
      <c r="BK197" s="128" t="s">
        <v>142</v>
      </c>
      <c r="BL197" s="127" t="s">
        <v>190</v>
      </c>
      <c r="BM197" s="129" t="s">
        <v>181</v>
      </c>
      <c r="BN197" s="128" t="s">
        <v>223</v>
      </c>
      <c r="BO197" s="94"/>
      <c r="BP197" s="42"/>
      <c r="BQ197" s="148" t="s">
        <v>2203</v>
      </c>
    </row>
    <row r="198" spans="1:69" ht="23" hidden="1" x14ac:dyDescent="0.35">
      <c r="A198" s="131">
        <v>216</v>
      </c>
      <c r="B198" s="136" t="s">
        <v>253</v>
      </c>
      <c r="C198" s="136" t="s">
        <v>265</v>
      </c>
      <c r="D198" s="136" t="s">
        <v>258</v>
      </c>
      <c r="E198" s="136" t="s">
        <v>259</v>
      </c>
      <c r="F198" s="136" t="s">
        <v>259</v>
      </c>
      <c r="G198" s="136" t="s">
        <v>261</v>
      </c>
      <c r="H198" s="136" t="s">
        <v>266</v>
      </c>
      <c r="I198" s="136">
        <v>174874</v>
      </c>
      <c r="J198" s="136" t="s">
        <v>737</v>
      </c>
      <c r="K198" s="136">
        <v>174874</v>
      </c>
      <c r="L198" s="136" t="s">
        <v>268</v>
      </c>
      <c r="M198" s="136" t="s">
        <v>269</v>
      </c>
      <c r="N198" s="136">
        <v>53215</v>
      </c>
      <c r="O198" s="136" t="s">
        <v>737</v>
      </c>
      <c r="P198" s="136">
        <v>78003</v>
      </c>
      <c r="Q198" s="136" t="s">
        <v>738</v>
      </c>
      <c r="R198" s="136" t="s">
        <v>919</v>
      </c>
      <c r="S198" s="136" t="s">
        <v>1016</v>
      </c>
      <c r="T198" s="136" t="s">
        <v>1016</v>
      </c>
      <c r="U198" s="136" t="s">
        <v>274</v>
      </c>
      <c r="V198" s="136" t="s">
        <v>275</v>
      </c>
      <c r="W198" s="136">
        <v>0</v>
      </c>
      <c r="X198" s="136" t="s">
        <v>920</v>
      </c>
      <c r="Y198" s="136">
        <v>29765947</v>
      </c>
      <c r="Z198" s="136" t="s">
        <v>1017</v>
      </c>
      <c r="AA198" s="136" t="s">
        <v>1550</v>
      </c>
      <c r="AB198" s="137">
        <v>13483</v>
      </c>
      <c r="AC198" s="136" t="s">
        <v>1348</v>
      </c>
      <c r="AD198" s="136">
        <v>19</v>
      </c>
      <c r="AE198" s="136" t="s">
        <v>358</v>
      </c>
      <c r="AF198" s="136" t="s">
        <v>1565</v>
      </c>
      <c r="AG198" s="136" t="s">
        <v>1566</v>
      </c>
      <c r="AH198" s="136" t="s">
        <v>351</v>
      </c>
      <c r="AI198" s="136" t="s">
        <v>1550</v>
      </c>
      <c r="AJ198" s="137">
        <v>850</v>
      </c>
      <c r="AK198" s="137">
        <v>850</v>
      </c>
      <c r="AL198" s="136" t="s">
        <v>1578</v>
      </c>
      <c r="AM198" s="137">
        <v>6019.54</v>
      </c>
      <c r="AN198" s="137">
        <v>462.27</v>
      </c>
      <c r="AO198" s="137">
        <v>6481.81</v>
      </c>
      <c r="AP198" s="137">
        <v>7463.46</v>
      </c>
      <c r="AQ198" s="137">
        <v>695.73</v>
      </c>
      <c r="AR198" s="137">
        <v>8159.19</v>
      </c>
      <c r="AS198" s="137">
        <v>7463.46</v>
      </c>
      <c r="AT198" s="137">
        <v>695.73</v>
      </c>
      <c r="AU198" s="137">
        <v>8159.19</v>
      </c>
      <c r="AV198" s="136">
        <v>57</v>
      </c>
      <c r="AW198" s="136"/>
      <c r="AX198" s="136"/>
      <c r="AY198" s="136"/>
      <c r="AZ198" s="136"/>
      <c r="BA198" s="136"/>
      <c r="BB198" s="136" t="s">
        <v>341</v>
      </c>
      <c r="BC198" s="136" t="s">
        <v>342</v>
      </c>
      <c r="BD198" s="136"/>
      <c r="BE198" s="137">
        <v>0</v>
      </c>
      <c r="BF198" s="136" t="s">
        <v>1016</v>
      </c>
      <c r="BG198" s="136" t="s">
        <v>2085</v>
      </c>
      <c r="BH198" s="132" t="s">
        <v>2123</v>
      </c>
      <c r="BI198" s="127" t="s">
        <v>100</v>
      </c>
      <c r="BJ198" s="144">
        <v>46155</v>
      </c>
      <c r="BK198" s="128" t="s">
        <v>142</v>
      </c>
      <c r="BL198" s="127" t="s">
        <v>190</v>
      </c>
      <c r="BM198" s="129" t="s">
        <v>181</v>
      </c>
      <c r="BN198" s="128" t="s">
        <v>223</v>
      </c>
      <c r="BO198" s="94"/>
      <c r="BP198" s="42"/>
      <c r="BQ198" s="148" t="s">
        <v>2203</v>
      </c>
    </row>
    <row r="199" spans="1:69" ht="23" hidden="1" x14ac:dyDescent="0.35">
      <c r="A199" s="131">
        <v>217</v>
      </c>
      <c r="B199" s="136" t="s">
        <v>253</v>
      </c>
      <c r="C199" s="136" t="s">
        <v>265</v>
      </c>
      <c r="D199" s="136" t="s">
        <v>258</v>
      </c>
      <c r="E199" s="136" t="s">
        <v>259</v>
      </c>
      <c r="F199" s="136" t="s">
        <v>259</v>
      </c>
      <c r="G199" s="136" t="s">
        <v>261</v>
      </c>
      <c r="H199" s="136" t="s">
        <v>266</v>
      </c>
      <c r="I199" s="136">
        <v>35542</v>
      </c>
      <c r="J199" s="136" t="s">
        <v>710</v>
      </c>
      <c r="K199" s="136">
        <v>35542</v>
      </c>
      <c r="L199" s="136" t="s">
        <v>268</v>
      </c>
      <c r="M199" s="136" t="s">
        <v>269</v>
      </c>
      <c r="N199" s="136">
        <v>53394</v>
      </c>
      <c r="O199" s="136" t="s">
        <v>1028</v>
      </c>
      <c r="P199" s="136">
        <v>78287</v>
      </c>
      <c r="Q199" s="136" t="s">
        <v>1029</v>
      </c>
      <c r="R199" s="136" t="s">
        <v>293</v>
      </c>
      <c r="S199" s="136" t="s">
        <v>1030</v>
      </c>
      <c r="T199" s="136" t="s">
        <v>1030</v>
      </c>
      <c r="U199" s="136" t="s">
        <v>295</v>
      </c>
      <c r="V199" s="136" t="s">
        <v>572</v>
      </c>
      <c r="W199" s="136">
        <v>0</v>
      </c>
      <c r="X199" s="136" t="s">
        <v>276</v>
      </c>
      <c r="Y199" s="136">
        <v>29854696</v>
      </c>
      <c r="Z199" s="136" t="s">
        <v>1031</v>
      </c>
      <c r="AA199" s="136" t="s">
        <v>1579</v>
      </c>
      <c r="AB199" s="137">
        <v>25930</v>
      </c>
      <c r="AC199" s="136" t="s">
        <v>1348</v>
      </c>
      <c r="AD199" s="136">
        <v>24</v>
      </c>
      <c r="AE199" s="136" t="s">
        <v>353</v>
      </c>
      <c r="AF199" s="136" t="s">
        <v>1372</v>
      </c>
      <c r="AG199" s="136" t="s">
        <v>1580</v>
      </c>
      <c r="AH199" s="136" t="s">
        <v>351</v>
      </c>
      <c r="AI199" s="136" t="s">
        <v>1579</v>
      </c>
      <c r="AJ199" s="137">
        <v>1350</v>
      </c>
      <c r="AK199" s="137">
        <v>1350</v>
      </c>
      <c r="AL199" s="136" t="s">
        <v>1519</v>
      </c>
      <c r="AM199" s="137">
        <v>20088.8</v>
      </c>
      <c r="AN199" s="137">
        <v>4215.13</v>
      </c>
      <c r="AO199" s="137">
        <v>24303.93</v>
      </c>
      <c r="AP199" s="137">
        <v>5841.2</v>
      </c>
      <c r="AQ199" s="137">
        <v>238.87</v>
      </c>
      <c r="AR199" s="137">
        <v>6080.07</v>
      </c>
      <c r="AS199" s="137">
        <v>5841.2</v>
      </c>
      <c r="AT199" s="137">
        <v>238.87</v>
      </c>
      <c r="AU199" s="137">
        <v>6080.07</v>
      </c>
      <c r="AV199" s="136">
        <v>58</v>
      </c>
      <c r="AW199" s="136"/>
      <c r="AX199" s="136"/>
      <c r="AY199" s="136"/>
      <c r="AZ199" s="136"/>
      <c r="BA199" s="136"/>
      <c r="BB199" s="136" t="s">
        <v>341</v>
      </c>
      <c r="BC199" s="136" t="s">
        <v>342</v>
      </c>
      <c r="BD199" s="136" t="s">
        <v>381</v>
      </c>
      <c r="BE199" s="137">
        <v>25930</v>
      </c>
      <c r="BF199" s="136" t="s">
        <v>1030</v>
      </c>
      <c r="BG199" s="136" t="s">
        <v>2091</v>
      </c>
      <c r="BH199" s="132" t="s">
        <v>2123</v>
      </c>
      <c r="BI199" s="127" t="s">
        <v>100</v>
      </c>
      <c r="BJ199" s="132">
        <v>46150</v>
      </c>
      <c r="BK199" s="94" t="s">
        <v>104</v>
      </c>
      <c r="BL199" s="95" t="s">
        <v>119</v>
      </c>
      <c r="BM199" s="96" t="s">
        <v>181</v>
      </c>
      <c r="BN199" s="94" t="s">
        <v>223</v>
      </c>
      <c r="BO199" s="94"/>
      <c r="BP199" s="42"/>
      <c r="BQ199" s="120" t="s">
        <v>2209</v>
      </c>
    </row>
    <row r="200" spans="1:69" ht="23" hidden="1" x14ac:dyDescent="0.35">
      <c r="A200" s="131">
        <v>218</v>
      </c>
      <c r="B200" s="136" t="s">
        <v>253</v>
      </c>
      <c r="C200" s="136" t="s">
        <v>265</v>
      </c>
      <c r="D200" s="136" t="s">
        <v>258</v>
      </c>
      <c r="E200" s="136" t="s">
        <v>259</v>
      </c>
      <c r="F200" s="136" t="s">
        <v>259</v>
      </c>
      <c r="G200" s="136" t="s">
        <v>261</v>
      </c>
      <c r="H200" s="136" t="s">
        <v>266</v>
      </c>
      <c r="I200" s="136">
        <v>35621</v>
      </c>
      <c r="J200" s="136" t="s">
        <v>703</v>
      </c>
      <c r="K200" s="136">
        <v>35621</v>
      </c>
      <c r="L200" s="136" t="s">
        <v>268</v>
      </c>
      <c r="M200" s="136" t="s">
        <v>269</v>
      </c>
      <c r="N200" s="136">
        <v>53321</v>
      </c>
      <c r="O200" s="136" t="s">
        <v>703</v>
      </c>
      <c r="P200" s="136">
        <v>78161</v>
      </c>
      <c r="Q200" s="136" t="s">
        <v>766</v>
      </c>
      <c r="R200" s="136" t="s">
        <v>293</v>
      </c>
      <c r="S200" s="136" t="s">
        <v>1032</v>
      </c>
      <c r="T200" s="136" t="s">
        <v>1032</v>
      </c>
      <c r="U200" s="136" t="s">
        <v>274</v>
      </c>
      <c r="V200" s="136" t="s">
        <v>275</v>
      </c>
      <c r="W200" s="136">
        <v>0</v>
      </c>
      <c r="X200" s="136" t="s">
        <v>276</v>
      </c>
      <c r="Y200" s="136">
        <v>29924546</v>
      </c>
      <c r="Z200" s="136" t="s">
        <v>1033</v>
      </c>
      <c r="AA200" s="136" t="s">
        <v>1581</v>
      </c>
      <c r="AB200" s="137">
        <v>55171</v>
      </c>
      <c r="AC200" s="136" t="s">
        <v>1348</v>
      </c>
      <c r="AD200" s="136">
        <v>24</v>
      </c>
      <c r="AE200" s="136" t="s">
        <v>1582</v>
      </c>
      <c r="AF200" s="136" t="s">
        <v>1583</v>
      </c>
      <c r="AG200" s="136" t="s">
        <v>1584</v>
      </c>
      <c r="AH200" s="136" t="s">
        <v>351</v>
      </c>
      <c r="AI200" s="136" t="s">
        <v>1581</v>
      </c>
      <c r="AJ200" s="137">
        <v>2850</v>
      </c>
      <c r="AK200" s="137">
        <v>2850</v>
      </c>
      <c r="AL200" s="136" t="s">
        <v>340</v>
      </c>
      <c r="AM200" s="137">
        <v>4001.56</v>
      </c>
      <c r="AN200" s="137">
        <v>979.88</v>
      </c>
      <c r="AO200" s="137">
        <v>4981.4399999999996</v>
      </c>
      <c r="AP200" s="137">
        <v>51449.53</v>
      </c>
      <c r="AQ200" s="137">
        <v>10515.66</v>
      </c>
      <c r="AR200" s="137">
        <v>61965.19</v>
      </c>
      <c r="AS200" s="137">
        <v>51450.44</v>
      </c>
      <c r="AT200" s="137">
        <v>10515.66</v>
      </c>
      <c r="AU200" s="137">
        <v>61966.1</v>
      </c>
      <c r="AV200" s="136">
        <v>56</v>
      </c>
      <c r="AW200" s="136"/>
      <c r="AX200" s="136"/>
      <c r="AY200" s="136"/>
      <c r="AZ200" s="136"/>
      <c r="BA200" s="136"/>
      <c r="BB200" s="136" t="s">
        <v>341</v>
      </c>
      <c r="BC200" s="136" t="s">
        <v>342</v>
      </c>
      <c r="BD200" s="136" t="s">
        <v>395</v>
      </c>
      <c r="BE200" s="137">
        <v>55171</v>
      </c>
      <c r="BF200" s="136" t="s">
        <v>1032</v>
      </c>
      <c r="BG200" s="136" t="s">
        <v>2092</v>
      </c>
      <c r="BH200" s="132" t="s">
        <v>2123</v>
      </c>
      <c r="BI200" s="127" t="s">
        <v>100</v>
      </c>
      <c r="BJ200" s="121">
        <v>46152</v>
      </c>
      <c r="BK200" s="94" t="s">
        <v>104</v>
      </c>
      <c r="BL200" s="95" t="s">
        <v>109</v>
      </c>
      <c r="BM200" s="96" t="s">
        <v>181</v>
      </c>
      <c r="BN200" s="94" t="s">
        <v>223</v>
      </c>
      <c r="BO200" s="94"/>
      <c r="BP200" s="42"/>
      <c r="BQ200" s="148" t="s">
        <v>2204</v>
      </c>
    </row>
    <row r="201" spans="1:69" ht="23" hidden="1" x14ac:dyDescent="0.35">
      <c r="A201" s="131">
        <v>219</v>
      </c>
      <c r="B201" s="136" t="s">
        <v>253</v>
      </c>
      <c r="C201" s="136" t="s">
        <v>265</v>
      </c>
      <c r="D201" s="136" t="s">
        <v>258</v>
      </c>
      <c r="E201" s="136" t="s">
        <v>259</v>
      </c>
      <c r="F201" s="136" t="s">
        <v>259</v>
      </c>
      <c r="G201" s="136" t="s">
        <v>261</v>
      </c>
      <c r="H201" s="136" t="s">
        <v>266</v>
      </c>
      <c r="I201" s="136">
        <v>35544</v>
      </c>
      <c r="J201" s="136" t="s">
        <v>833</v>
      </c>
      <c r="K201" s="136">
        <v>35544</v>
      </c>
      <c r="L201" s="136" t="s">
        <v>268</v>
      </c>
      <c r="M201" s="136" t="s">
        <v>269</v>
      </c>
      <c r="N201" s="136">
        <v>53223</v>
      </c>
      <c r="O201" s="136" t="s">
        <v>834</v>
      </c>
      <c r="P201" s="136">
        <v>78213</v>
      </c>
      <c r="Q201" s="136" t="s">
        <v>835</v>
      </c>
      <c r="R201" s="136" t="s">
        <v>293</v>
      </c>
      <c r="S201" s="136" t="s">
        <v>836</v>
      </c>
      <c r="T201" s="136" t="s">
        <v>836</v>
      </c>
      <c r="U201" s="136" t="s">
        <v>274</v>
      </c>
      <c r="V201" s="136" t="s">
        <v>275</v>
      </c>
      <c r="W201" s="136">
        <v>0</v>
      </c>
      <c r="X201" s="136" t="s">
        <v>276</v>
      </c>
      <c r="Y201" s="136">
        <v>29960916</v>
      </c>
      <c r="Z201" s="136" t="s">
        <v>837</v>
      </c>
      <c r="AA201" s="136" t="s">
        <v>1585</v>
      </c>
      <c r="AB201" s="137">
        <v>53745</v>
      </c>
      <c r="AC201" s="136" t="s">
        <v>1348</v>
      </c>
      <c r="AD201" s="136">
        <v>30</v>
      </c>
      <c r="AE201" s="136" t="s">
        <v>392</v>
      </c>
      <c r="AF201" s="136" t="s">
        <v>1426</v>
      </c>
      <c r="AG201" s="136" t="s">
        <v>1427</v>
      </c>
      <c r="AH201" s="136" t="s">
        <v>339</v>
      </c>
      <c r="AI201" s="136" t="s">
        <v>1585</v>
      </c>
      <c r="AJ201" s="137">
        <v>2350</v>
      </c>
      <c r="AK201" s="137">
        <v>2350</v>
      </c>
      <c r="AL201" s="136" t="s">
        <v>1586</v>
      </c>
      <c r="AM201" s="137">
        <v>37868.04</v>
      </c>
      <c r="AN201" s="137">
        <v>10134.18</v>
      </c>
      <c r="AO201" s="137">
        <v>48002.22</v>
      </c>
      <c r="AP201" s="137">
        <v>15876.96</v>
      </c>
      <c r="AQ201" s="137">
        <v>948.68</v>
      </c>
      <c r="AR201" s="137">
        <v>16825.64</v>
      </c>
      <c r="AS201" s="137">
        <v>15876.96</v>
      </c>
      <c r="AT201" s="137">
        <v>948.68</v>
      </c>
      <c r="AU201" s="137">
        <v>16825.64</v>
      </c>
      <c r="AV201" s="136">
        <v>57</v>
      </c>
      <c r="AW201" s="136"/>
      <c r="AX201" s="136"/>
      <c r="AY201" s="136"/>
      <c r="AZ201" s="136"/>
      <c r="BA201" s="136"/>
      <c r="BB201" s="136" t="s">
        <v>341</v>
      </c>
      <c r="BC201" s="136" t="s">
        <v>342</v>
      </c>
      <c r="BD201" s="136"/>
      <c r="BE201" s="137">
        <v>0</v>
      </c>
      <c r="BF201" s="136" t="s">
        <v>836</v>
      </c>
      <c r="BG201" s="136" t="s">
        <v>2005</v>
      </c>
      <c r="BH201" s="132" t="s">
        <v>2123</v>
      </c>
      <c r="BI201" s="127" t="s">
        <v>100</v>
      </c>
      <c r="BJ201" s="121">
        <v>46153</v>
      </c>
      <c r="BK201" s="94" t="s">
        <v>103</v>
      </c>
      <c r="BL201" s="95" t="s">
        <v>108</v>
      </c>
      <c r="BM201" s="96" t="s">
        <v>181</v>
      </c>
      <c r="BN201" s="94" t="s">
        <v>223</v>
      </c>
      <c r="BO201" s="94"/>
      <c r="BP201" s="42"/>
      <c r="BQ201" s="148" t="s">
        <v>2246</v>
      </c>
    </row>
    <row r="202" spans="1:69" ht="23" hidden="1" x14ac:dyDescent="0.35">
      <c r="A202" s="131">
        <v>220</v>
      </c>
      <c r="B202" s="136" t="s">
        <v>253</v>
      </c>
      <c r="C202" s="136" t="s">
        <v>265</v>
      </c>
      <c r="D202" s="136" t="s">
        <v>258</v>
      </c>
      <c r="E202" s="136" t="s">
        <v>259</v>
      </c>
      <c r="F202" s="136" t="s">
        <v>259</v>
      </c>
      <c r="G202" s="136" t="s">
        <v>261</v>
      </c>
      <c r="H202" s="136" t="s">
        <v>266</v>
      </c>
      <c r="I202" s="136">
        <v>174874</v>
      </c>
      <c r="J202" s="136" t="s">
        <v>737</v>
      </c>
      <c r="K202" s="136">
        <v>174874</v>
      </c>
      <c r="L202" s="136" t="s">
        <v>268</v>
      </c>
      <c r="M202" s="136" t="s">
        <v>269</v>
      </c>
      <c r="N202" s="136">
        <v>53360</v>
      </c>
      <c r="O202" s="136" t="s">
        <v>962</v>
      </c>
      <c r="P202" s="136">
        <v>78221</v>
      </c>
      <c r="Q202" s="136" t="s">
        <v>535</v>
      </c>
      <c r="R202" s="136" t="s">
        <v>293</v>
      </c>
      <c r="S202" s="136" t="s">
        <v>1034</v>
      </c>
      <c r="T202" s="136" t="s">
        <v>1034</v>
      </c>
      <c r="U202" s="136" t="s">
        <v>274</v>
      </c>
      <c r="V202" s="136" t="s">
        <v>275</v>
      </c>
      <c r="W202" s="136">
        <v>0</v>
      </c>
      <c r="X202" s="136" t="s">
        <v>276</v>
      </c>
      <c r="Y202" s="136">
        <v>29966715</v>
      </c>
      <c r="Z202" s="136" t="s">
        <v>1035</v>
      </c>
      <c r="AA202" s="136" t="s">
        <v>396</v>
      </c>
      <c r="AB202" s="137">
        <v>64507</v>
      </c>
      <c r="AC202" s="136" t="s">
        <v>1348</v>
      </c>
      <c r="AD202" s="136">
        <v>24</v>
      </c>
      <c r="AE202" s="136" t="s">
        <v>378</v>
      </c>
      <c r="AF202" s="136" t="s">
        <v>1587</v>
      </c>
      <c r="AG202" s="136" t="s">
        <v>1588</v>
      </c>
      <c r="AH202" s="136" t="s">
        <v>339</v>
      </c>
      <c r="AI202" s="136" t="s">
        <v>396</v>
      </c>
      <c r="AJ202" s="137">
        <v>3350</v>
      </c>
      <c r="AK202" s="137">
        <v>3350</v>
      </c>
      <c r="AL202" s="136" t="s">
        <v>340</v>
      </c>
      <c r="AM202" s="137">
        <v>13212.41</v>
      </c>
      <c r="AN202" s="137">
        <v>5047.34</v>
      </c>
      <c r="AO202" s="137">
        <v>18259.75</v>
      </c>
      <c r="AP202" s="137">
        <v>52385.78</v>
      </c>
      <c r="AQ202" s="137">
        <v>8556.2900000000009</v>
      </c>
      <c r="AR202" s="137">
        <v>60942.07</v>
      </c>
      <c r="AS202" s="137">
        <v>52386.59</v>
      </c>
      <c r="AT202" s="137">
        <v>8556.2900000000009</v>
      </c>
      <c r="AU202" s="137">
        <v>60942.879999999997</v>
      </c>
      <c r="AV202" s="136">
        <v>57</v>
      </c>
      <c r="AW202" s="136"/>
      <c r="AX202" s="136"/>
      <c r="AY202" s="136"/>
      <c r="AZ202" s="136"/>
      <c r="BA202" s="136"/>
      <c r="BB202" s="136" t="s">
        <v>341</v>
      </c>
      <c r="BC202" s="136" t="s">
        <v>342</v>
      </c>
      <c r="BD202" s="136"/>
      <c r="BE202" s="137">
        <v>0</v>
      </c>
      <c r="BF202" s="136" t="s">
        <v>1034</v>
      </c>
      <c r="BG202" s="136" t="s">
        <v>2093</v>
      </c>
      <c r="BH202" s="132" t="s">
        <v>2123</v>
      </c>
      <c r="BI202" s="127" t="s">
        <v>100</v>
      </c>
      <c r="BJ202" s="144">
        <v>46155</v>
      </c>
      <c r="BK202" s="128" t="s">
        <v>142</v>
      </c>
      <c r="BL202" s="127" t="s">
        <v>190</v>
      </c>
      <c r="BM202" s="129" t="s">
        <v>181</v>
      </c>
      <c r="BN202" s="128" t="s">
        <v>223</v>
      </c>
      <c r="BO202" s="94"/>
      <c r="BP202" s="42"/>
      <c r="BQ202" s="148" t="s">
        <v>2203</v>
      </c>
    </row>
    <row r="203" spans="1:69" ht="23" hidden="1" x14ac:dyDescent="0.35">
      <c r="A203" s="131">
        <v>221</v>
      </c>
      <c r="B203" s="136" t="s">
        <v>253</v>
      </c>
      <c r="C203" s="136" t="s">
        <v>265</v>
      </c>
      <c r="D203" s="136" t="s">
        <v>258</v>
      </c>
      <c r="E203" s="136" t="s">
        <v>259</v>
      </c>
      <c r="F203" s="136" t="s">
        <v>259</v>
      </c>
      <c r="G203" s="136" t="s">
        <v>261</v>
      </c>
      <c r="H203" s="136" t="s">
        <v>266</v>
      </c>
      <c r="I203" s="136">
        <v>174874</v>
      </c>
      <c r="J203" s="136" t="s">
        <v>737</v>
      </c>
      <c r="K203" s="136">
        <v>174874</v>
      </c>
      <c r="L203" s="136" t="s">
        <v>268</v>
      </c>
      <c r="M203" s="136" t="s">
        <v>269</v>
      </c>
      <c r="N203" s="136">
        <v>53360</v>
      </c>
      <c r="O203" s="136" t="s">
        <v>962</v>
      </c>
      <c r="P203" s="136">
        <v>78221</v>
      </c>
      <c r="Q203" s="136" t="s">
        <v>535</v>
      </c>
      <c r="R203" s="136" t="s">
        <v>293</v>
      </c>
      <c r="S203" s="136" t="s">
        <v>1036</v>
      </c>
      <c r="T203" s="136" t="s">
        <v>1036</v>
      </c>
      <c r="U203" s="136" t="s">
        <v>274</v>
      </c>
      <c r="V203" s="136" t="s">
        <v>275</v>
      </c>
      <c r="W203" s="136">
        <v>0</v>
      </c>
      <c r="X203" s="136" t="s">
        <v>542</v>
      </c>
      <c r="Y203" s="136">
        <v>30126455</v>
      </c>
      <c r="Z203" s="136" t="s">
        <v>1037</v>
      </c>
      <c r="AA203" s="136" t="s">
        <v>1589</v>
      </c>
      <c r="AB203" s="137">
        <v>41688</v>
      </c>
      <c r="AC203" s="136" t="s">
        <v>1348</v>
      </c>
      <c r="AD203" s="136">
        <v>24</v>
      </c>
      <c r="AE203" s="136" t="s">
        <v>336</v>
      </c>
      <c r="AF203" s="136" t="s">
        <v>1590</v>
      </c>
      <c r="AG203" s="136" t="s">
        <v>677</v>
      </c>
      <c r="AH203" s="136" t="s">
        <v>339</v>
      </c>
      <c r="AI203" s="136" t="s">
        <v>1589</v>
      </c>
      <c r="AJ203" s="137">
        <v>2150</v>
      </c>
      <c r="AK203" s="137">
        <v>2150</v>
      </c>
      <c r="AL203" s="136" t="s">
        <v>340</v>
      </c>
      <c r="AM203" s="137">
        <v>39492.230000000003</v>
      </c>
      <c r="AN203" s="137">
        <v>6505.15</v>
      </c>
      <c r="AO203" s="137">
        <v>45997.38</v>
      </c>
      <c r="AP203" s="137">
        <v>2195.77</v>
      </c>
      <c r="AQ203" s="137">
        <v>6.85</v>
      </c>
      <c r="AR203" s="137">
        <v>2202.62</v>
      </c>
      <c r="AS203" s="137">
        <v>2195.77</v>
      </c>
      <c r="AT203" s="137">
        <v>6.85</v>
      </c>
      <c r="AU203" s="137">
        <v>2202.62</v>
      </c>
      <c r="AV203" s="136">
        <v>58</v>
      </c>
      <c r="AW203" s="136"/>
      <c r="AX203" s="136"/>
      <c r="AY203" s="136"/>
      <c r="AZ203" s="136"/>
      <c r="BA203" s="136"/>
      <c r="BB203" s="136" t="s">
        <v>341</v>
      </c>
      <c r="BC203" s="136" t="s">
        <v>342</v>
      </c>
      <c r="BD203" s="136" t="s">
        <v>1591</v>
      </c>
      <c r="BE203" s="137">
        <v>41688</v>
      </c>
      <c r="BF203" s="136" t="s">
        <v>1036</v>
      </c>
      <c r="BG203" s="136" t="s">
        <v>2094</v>
      </c>
      <c r="BH203" s="132" t="s">
        <v>2123</v>
      </c>
      <c r="BI203" s="127" t="s">
        <v>100</v>
      </c>
      <c r="BJ203" s="144">
        <v>46155</v>
      </c>
      <c r="BK203" s="128" t="s">
        <v>142</v>
      </c>
      <c r="BL203" s="127" t="s">
        <v>190</v>
      </c>
      <c r="BM203" s="129" t="s">
        <v>181</v>
      </c>
      <c r="BN203" s="128" t="s">
        <v>223</v>
      </c>
      <c r="BO203" s="94"/>
      <c r="BP203" s="42"/>
      <c r="BQ203" s="148" t="s">
        <v>2203</v>
      </c>
    </row>
    <row r="204" spans="1:69" ht="23" hidden="1" x14ac:dyDescent="0.35">
      <c r="A204" s="131">
        <v>222</v>
      </c>
      <c r="B204" s="136" t="s">
        <v>253</v>
      </c>
      <c r="C204" s="136" t="s">
        <v>265</v>
      </c>
      <c r="D204" s="136" t="s">
        <v>258</v>
      </c>
      <c r="E204" s="136" t="s">
        <v>259</v>
      </c>
      <c r="F204" s="136" t="s">
        <v>259</v>
      </c>
      <c r="G204" s="136" t="s">
        <v>261</v>
      </c>
      <c r="H204" s="136" t="s">
        <v>266</v>
      </c>
      <c r="I204" s="136">
        <v>35532</v>
      </c>
      <c r="J204" s="136" t="s">
        <v>725</v>
      </c>
      <c r="K204" s="136">
        <v>35532</v>
      </c>
      <c r="L204" s="136" t="s">
        <v>268</v>
      </c>
      <c r="M204" s="136" t="s">
        <v>269</v>
      </c>
      <c r="N204" s="136">
        <v>53227</v>
      </c>
      <c r="O204" s="136" t="s">
        <v>759</v>
      </c>
      <c r="P204" s="136">
        <v>78182</v>
      </c>
      <c r="Q204" s="136" t="s">
        <v>303</v>
      </c>
      <c r="R204" s="136" t="s">
        <v>293</v>
      </c>
      <c r="S204" s="136" t="s">
        <v>1038</v>
      </c>
      <c r="T204" s="136" t="s">
        <v>1038</v>
      </c>
      <c r="U204" s="136" t="s">
        <v>274</v>
      </c>
      <c r="V204" s="136" t="s">
        <v>275</v>
      </c>
      <c r="W204" s="136">
        <v>0</v>
      </c>
      <c r="X204" s="136" t="s">
        <v>542</v>
      </c>
      <c r="Y204" s="136">
        <v>30157797</v>
      </c>
      <c r="Z204" s="136" t="s">
        <v>325</v>
      </c>
      <c r="AA204" s="136" t="s">
        <v>1589</v>
      </c>
      <c r="AB204" s="137">
        <v>72804</v>
      </c>
      <c r="AC204" s="136" t="s">
        <v>1348</v>
      </c>
      <c r="AD204" s="136">
        <v>24</v>
      </c>
      <c r="AE204" s="136" t="s">
        <v>358</v>
      </c>
      <c r="AF204" s="136" t="s">
        <v>1592</v>
      </c>
      <c r="AG204" s="136" t="s">
        <v>677</v>
      </c>
      <c r="AH204" s="136" t="s">
        <v>351</v>
      </c>
      <c r="AI204" s="136" t="s">
        <v>1589</v>
      </c>
      <c r="AJ204" s="137">
        <v>3750</v>
      </c>
      <c r="AK204" s="137">
        <v>3750</v>
      </c>
      <c r="AL204" s="136" t="s">
        <v>1593</v>
      </c>
      <c r="AM204" s="137">
        <v>29296.28</v>
      </c>
      <c r="AN204" s="137">
        <v>6812.69</v>
      </c>
      <c r="AO204" s="137">
        <v>36108.97</v>
      </c>
      <c r="AP204" s="137">
        <v>43507.72</v>
      </c>
      <c r="AQ204" s="137">
        <v>5596.31</v>
      </c>
      <c r="AR204" s="137">
        <v>49104.03</v>
      </c>
      <c r="AS204" s="137">
        <v>43507.72</v>
      </c>
      <c r="AT204" s="137">
        <v>5596.31</v>
      </c>
      <c r="AU204" s="137">
        <v>49104.03</v>
      </c>
      <c r="AV204" s="136">
        <v>58</v>
      </c>
      <c r="AW204" s="136"/>
      <c r="AX204" s="136"/>
      <c r="AY204" s="136"/>
      <c r="AZ204" s="136"/>
      <c r="BA204" s="136"/>
      <c r="BB204" s="136" t="s">
        <v>341</v>
      </c>
      <c r="BC204" s="136" t="s">
        <v>342</v>
      </c>
      <c r="BD204" s="136"/>
      <c r="BE204" s="137">
        <v>0</v>
      </c>
      <c r="BF204" s="136" t="s">
        <v>1038</v>
      </c>
      <c r="BG204" s="136" t="s">
        <v>2095</v>
      </c>
      <c r="BH204" s="132" t="s">
        <v>2123</v>
      </c>
      <c r="BI204" s="127" t="s">
        <v>100</v>
      </c>
      <c r="BJ204" s="144">
        <v>46155</v>
      </c>
      <c r="BK204" s="128" t="s">
        <v>142</v>
      </c>
      <c r="BL204" s="127" t="s">
        <v>190</v>
      </c>
      <c r="BM204" s="129" t="s">
        <v>181</v>
      </c>
      <c r="BN204" s="128" t="s">
        <v>223</v>
      </c>
      <c r="BO204" s="94"/>
      <c r="BP204" s="42"/>
      <c r="BQ204" s="148" t="s">
        <v>2203</v>
      </c>
    </row>
    <row r="205" spans="1:69" ht="23" hidden="1" x14ac:dyDescent="0.35">
      <c r="A205" s="131">
        <v>223</v>
      </c>
      <c r="B205" s="136" t="s">
        <v>253</v>
      </c>
      <c r="C205" s="136" t="s">
        <v>265</v>
      </c>
      <c r="D205" s="136" t="s">
        <v>258</v>
      </c>
      <c r="E205" s="136" t="s">
        <v>259</v>
      </c>
      <c r="F205" s="136" t="s">
        <v>259</v>
      </c>
      <c r="G205" s="136" t="s">
        <v>261</v>
      </c>
      <c r="H205" s="136" t="s">
        <v>266</v>
      </c>
      <c r="I205" s="136">
        <v>174874</v>
      </c>
      <c r="J205" s="136" t="s">
        <v>737</v>
      </c>
      <c r="K205" s="136">
        <v>174874</v>
      </c>
      <c r="L205" s="136" t="s">
        <v>268</v>
      </c>
      <c r="M205" s="136" t="s">
        <v>269</v>
      </c>
      <c r="N205" s="136">
        <v>53360</v>
      </c>
      <c r="O205" s="136" t="s">
        <v>962</v>
      </c>
      <c r="P205" s="136">
        <v>78221</v>
      </c>
      <c r="Q205" s="136" t="s">
        <v>535</v>
      </c>
      <c r="R205" s="136" t="s">
        <v>293</v>
      </c>
      <c r="S205" s="136" t="s">
        <v>1039</v>
      </c>
      <c r="T205" s="136" t="s">
        <v>1039</v>
      </c>
      <c r="U205" s="136" t="s">
        <v>282</v>
      </c>
      <c r="V205" s="136" t="s">
        <v>275</v>
      </c>
      <c r="W205" s="136">
        <v>0</v>
      </c>
      <c r="X205" s="136" t="s">
        <v>818</v>
      </c>
      <c r="Y205" s="136">
        <v>30264587</v>
      </c>
      <c r="Z205" s="136" t="s">
        <v>1040</v>
      </c>
      <c r="AA205" s="136" t="s">
        <v>396</v>
      </c>
      <c r="AB205" s="137">
        <v>52060</v>
      </c>
      <c r="AC205" s="136" t="s">
        <v>1348</v>
      </c>
      <c r="AD205" s="136">
        <v>24</v>
      </c>
      <c r="AE205" s="136" t="s">
        <v>348</v>
      </c>
      <c r="AF205" s="136" t="s">
        <v>1587</v>
      </c>
      <c r="AG205" s="136" t="s">
        <v>1588</v>
      </c>
      <c r="AH205" s="136" t="s">
        <v>339</v>
      </c>
      <c r="AI205" s="136" t="s">
        <v>396</v>
      </c>
      <c r="AJ205" s="137">
        <v>2700</v>
      </c>
      <c r="AK205" s="137">
        <v>2700</v>
      </c>
      <c r="AL205" s="136" t="s">
        <v>340</v>
      </c>
      <c r="AM205" s="137">
        <v>8661.7000000000007</v>
      </c>
      <c r="AN205" s="137">
        <v>842</v>
      </c>
      <c r="AO205" s="137">
        <v>9503.7000000000007</v>
      </c>
      <c r="AP205" s="137">
        <v>43398.3</v>
      </c>
      <c r="AQ205" s="137">
        <v>7468</v>
      </c>
      <c r="AR205" s="137">
        <v>50866.3</v>
      </c>
      <c r="AS205" s="137">
        <v>43398.3</v>
      </c>
      <c r="AT205" s="137">
        <v>7468</v>
      </c>
      <c r="AU205" s="137">
        <v>50866.3</v>
      </c>
      <c r="AV205" s="136">
        <v>58</v>
      </c>
      <c r="AW205" s="136"/>
      <c r="AX205" s="136"/>
      <c r="AY205" s="136"/>
      <c r="AZ205" s="136"/>
      <c r="BA205" s="136"/>
      <c r="BB205" s="136" t="s">
        <v>341</v>
      </c>
      <c r="BC205" s="136" t="s">
        <v>342</v>
      </c>
      <c r="BD205" s="136"/>
      <c r="BE205" s="137">
        <v>0</v>
      </c>
      <c r="BF205" s="136" t="s">
        <v>1039</v>
      </c>
      <c r="BG205" s="136" t="s">
        <v>2096</v>
      </c>
      <c r="BH205" s="132" t="s">
        <v>2123</v>
      </c>
      <c r="BI205" s="127" t="s">
        <v>100</v>
      </c>
      <c r="BJ205" s="144">
        <v>46155</v>
      </c>
      <c r="BK205" s="128" t="s">
        <v>142</v>
      </c>
      <c r="BL205" s="127" t="s">
        <v>190</v>
      </c>
      <c r="BM205" s="129" t="s">
        <v>181</v>
      </c>
      <c r="BN205" s="128" t="s">
        <v>223</v>
      </c>
      <c r="BO205" s="94"/>
      <c r="BP205" s="42"/>
      <c r="BQ205" s="148" t="s">
        <v>2203</v>
      </c>
    </row>
    <row r="206" spans="1:69" ht="23" hidden="1" x14ac:dyDescent="0.35">
      <c r="A206" s="131">
        <v>224</v>
      </c>
      <c r="B206" s="136" t="s">
        <v>253</v>
      </c>
      <c r="C206" s="136" t="s">
        <v>265</v>
      </c>
      <c r="D206" s="136" t="s">
        <v>258</v>
      </c>
      <c r="E206" s="136" t="s">
        <v>259</v>
      </c>
      <c r="F206" s="136" t="s">
        <v>259</v>
      </c>
      <c r="G206" s="136" t="s">
        <v>261</v>
      </c>
      <c r="H206" s="136" t="s">
        <v>266</v>
      </c>
      <c r="I206" s="136">
        <v>35542</v>
      </c>
      <c r="J206" s="136" t="s">
        <v>710</v>
      </c>
      <c r="K206" s="136">
        <v>35542</v>
      </c>
      <c r="L206" s="136" t="s">
        <v>268</v>
      </c>
      <c r="M206" s="136" t="s">
        <v>269</v>
      </c>
      <c r="N206" s="136">
        <v>53170</v>
      </c>
      <c r="O206" s="136" t="s">
        <v>711</v>
      </c>
      <c r="P206" s="136">
        <v>78174</v>
      </c>
      <c r="Q206" s="136" t="s">
        <v>769</v>
      </c>
      <c r="R206" s="136" t="s">
        <v>293</v>
      </c>
      <c r="S206" s="136" t="s">
        <v>1041</v>
      </c>
      <c r="T206" s="136" t="s">
        <v>1041</v>
      </c>
      <c r="U206" s="136" t="s">
        <v>282</v>
      </c>
      <c r="V206" s="136" t="s">
        <v>275</v>
      </c>
      <c r="W206" s="136">
        <v>0</v>
      </c>
      <c r="X206" s="136" t="s">
        <v>276</v>
      </c>
      <c r="Y206" s="136">
        <v>30908546</v>
      </c>
      <c r="Z206" s="136" t="s">
        <v>1042</v>
      </c>
      <c r="AA206" s="136" t="s">
        <v>1594</v>
      </c>
      <c r="AB206" s="137">
        <v>73693</v>
      </c>
      <c r="AC206" s="136" t="s">
        <v>476</v>
      </c>
      <c r="AD206" s="136">
        <v>30</v>
      </c>
      <c r="AE206" s="136" t="s">
        <v>392</v>
      </c>
      <c r="AF206" s="136" t="s">
        <v>1406</v>
      </c>
      <c r="AG206" s="136" t="s">
        <v>1595</v>
      </c>
      <c r="AH206" s="136" t="s">
        <v>339</v>
      </c>
      <c r="AI206" s="136" t="s">
        <v>1594</v>
      </c>
      <c r="AJ206" s="137">
        <v>3200</v>
      </c>
      <c r="AK206" s="137">
        <v>3200</v>
      </c>
      <c r="AL206" s="136" t="s">
        <v>340</v>
      </c>
      <c r="AM206" s="137">
        <v>6753.56</v>
      </c>
      <c r="AN206" s="137">
        <v>750</v>
      </c>
      <c r="AO206" s="137">
        <v>7503.56</v>
      </c>
      <c r="AP206" s="137">
        <v>66939.44</v>
      </c>
      <c r="AQ206" s="137">
        <v>15825</v>
      </c>
      <c r="AR206" s="137">
        <v>82764.44</v>
      </c>
      <c r="AS206" s="137">
        <v>66939.44</v>
      </c>
      <c r="AT206" s="137">
        <v>15825</v>
      </c>
      <c r="AU206" s="137">
        <v>82764.44</v>
      </c>
      <c r="AV206" s="136">
        <v>57</v>
      </c>
      <c r="AW206" s="136"/>
      <c r="AX206" s="136"/>
      <c r="AY206" s="136"/>
      <c r="AZ206" s="136"/>
      <c r="BA206" s="136"/>
      <c r="BB206" s="136" t="s">
        <v>341</v>
      </c>
      <c r="BC206" s="136" t="s">
        <v>342</v>
      </c>
      <c r="BD206" s="136"/>
      <c r="BE206" s="137">
        <v>0</v>
      </c>
      <c r="BF206" s="136" t="s">
        <v>1041</v>
      </c>
      <c r="BG206" s="136" t="s">
        <v>2097</v>
      </c>
      <c r="BH206" s="132" t="s">
        <v>2123</v>
      </c>
      <c r="BI206" s="127" t="s">
        <v>100</v>
      </c>
      <c r="BJ206" s="132">
        <v>46150</v>
      </c>
      <c r="BK206" s="94" t="s">
        <v>104</v>
      </c>
      <c r="BL206" s="95" t="s">
        <v>119</v>
      </c>
      <c r="BM206" s="96" t="s">
        <v>181</v>
      </c>
      <c r="BN206" s="94" t="s">
        <v>223</v>
      </c>
      <c r="BO206" s="94"/>
      <c r="BP206" s="42"/>
      <c r="BQ206" s="120" t="s">
        <v>2209</v>
      </c>
    </row>
    <row r="207" spans="1:69" ht="23" hidden="1" x14ac:dyDescent="0.35">
      <c r="A207" s="131">
        <v>225</v>
      </c>
      <c r="B207" s="136" t="s">
        <v>253</v>
      </c>
      <c r="C207" s="136" t="s">
        <v>265</v>
      </c>
      <c r="D207" s="136" t="s">
        <v>258</v>
      </c>
      <c r="E207" s="136" t="s">
        <v>259</v>
      </c>
      <c r="F207" s="136" t="s">
        <v>259</v>
      </c>
      <c r="G207" s="136" t="s">
        <v>261</v>
      </c>
      <c r="H207" s="136" t="s">
        <v>266</v>
      </c>
      <c r="I207" s="136">
        <v>35499</v>
      </c>
      <c r="J207" s="136" t="s">
        <v>706</v>
      </c>
      <c r="K207" s="136">
        <v>35499</v>
      </c>
      <c r="L207" s="136" t="s">
        <v>268</v>
      </c>
      <c r="M207" s="136" t="s">
        <v>269</v>
      </c>
      <c r="N207" s="136">
        <v>53280</v>
      </c>
      <c r="O207" s="136" t="s">
        <v>706</v>
      </c>
      <c r="P207" s="136">
        <v>78086</v>
      </c>
      <c r="Q207" s="136" t="s">
        <v>809</v>
      </c>
      <c r="R207" s="136" t="s">
        <v>919</v>
      </c>
      <c r="S207" s="136" t="s">
        <v>1025</v>
      </c>
      <c r="T207" s="136" t="s">
        <v>1025</v>
      </c>
      <c r="U207" s="136" t="s">
        <v>295</v>
      </c>
      <c r="V207" s="136" t="s">
        <v>275</v>
      </c>
      <c r="W207" s="136">
        <v>0</v>
      </c>
      <c r="X207" s="136" t="s">
        <v>920</v>
      </c>
      <c r="Y207" s="136">
        <v>31144406</v>
      </c>
      <c r="Z207" s="136" t="s">
        <v>1026</v>
      </c>
      <c r="AA207" s="136" t="s">
        <v>1596</v>
      </c>
      <c r="AB207" s="137">
        <v>13483</v>
      </c>
      <c r="AC207" s="136" t="s">
        <v>594</v>
      </c>
      <c r="AD207" s="136">
        <v>19</v>
      </c>
      <c r="AE207" s="136" t="s">
        <v>348</v>
      </c>
      <c r="AF207" s="136" t="s">
        <v>1574</v>
      </c>
      <c r="AG207" s="136" t="s">
        <v>1575</v>
      </c>
      <c r="AH207" s="136" t="s">
        <v>339</v>
      </c>
      <c r="AI207" s="136" t="s">
        <v>1596</v>
      </c>
      <c r="AJ207" s="137">
        <v>850</v>
      </c>
      <c r="AK207" s="137">
        <v>850</v>
      </c>
      <c r="AL207" s="136" t="s">
        <v>617</v>
      </c>
      <c r="AM207" s="137">
        <v>1899.83</v>
      </c>
      <c r="AN207" s="137">
        <v>220.11</v>
      </c>
      <c r="AO207" s="137">
        <v>2119.94</v>
      </c>
      <c r="AP207" s="137">
        <v>11712.17</v>
      </c>
      <c r="AQ207" s="137">
        <v>1702.86</v>
      </c>
      <c r="AR207" s="137">
        <v>13415.03</v>
      </c>
      <c r="AS207" s="137">
        <v>11712.17</v>
      </c>
      <c r="AT207" s="137">
        <v>1702.86</v>
      </c>
      <c r="AU207" s="137">
        <v>13415.03</v>
      </c>
      <c r="AV207" s="136">
        <v>56</v>
      </c>
      <c r="AW207" s="136"/>
      <c r="AX207" s="136"/>
      <c r="AY207" s="136"/>
      <c r="AZ207" s="136"/>
      <c r="BA207" s="136"/>
      <c r="BB207" s="136" t="s">
        <v>341</v>
      </c>
      <c r="BC207" s="136" t="s">
        <v>342</v>
      </c>
      <c r="BD207" s="136" t="s">
        <v>395</v>
      </c>
      <c r="BE207" s="137">
        <v>13483</v>
      </c>
      <c r="BF207" s="136" t="s">
        <v>1025</v>
      </c>
      <c r="BG207" s="136" t="s">
        <v>2089</v>
      </c>
      <c r="BH207" s="132" t="s">
        <v>2123</v>
      </c>
      <c r="BI207" s="127" t="s">
        <v>100</v>
      </c>
      <c r="BJ207" s="121">
        <v>46151</v>
      </c>
      <c r="BK207" s="94" t="s">
        <v>103</v>
      </c>
      <c r="BL207" s="95" t="s">
        <v>108</v>
      </c>
      <c r="BM207" s="96" t="s">
        <v>181</v>
      </c>
      <c r="BN207" s="94" t="s">
        <v>223</v>
      </c>
      <c r="BO207" s="94"/>
      <c r="BP207" s="42"/>
      <c r="BQ207" s="148" t="s">
        <v>2246</v>
      </c>
    </row>
    <row r="208" spans="1:69" ht="23" hidden="1" x14ac:dyDescent="0.35">
      <c r="A208" s="131">
        <v>226</v>
      </c>
      <c r="B208" s="136" t="s">
        <v>253</v>
      </c>
      <c r="C208" s="136" t="s">
        <v>265</v>
      </c>
      <c r="D208" s="136" t="s">
        <v>258</v>
      </c>
      <c r="E208" s="136" t="s">
        <v>259</v>
      </c>
      <c r="F208" s="136" t="s">
        <v>259</v>
      </c>
      <c r="G208" s="136" t="s">
        <v>261</v>
      </c>
      <c r="H208" s="136" t="s">
        <v>266</v>
      </c>
      <c r="I208" s="136">
        <v>35499</v>
      </c>
      <c r="J208" s="136" t="s">
        <v>706</v>
      </c>
      <c r="K208" s="136">
        <v>35499</v>
      </c>
      <c r="L208" s="136" t="s">
        <v>268</v>
      </c>
      <c r="M208" s="136" t="s">
        <v>269</v>
      </c>
      <c r="N208" s="136">
        <v>53341</v>
      </c>
      <c r="O208" s="136" t="s">
        <v>799</v>
      </c>
      <c r="P208" s="136">
        <v>78194</v>
      </c>
      <c r="Q208" s="136" t="s">
        <v>826</v>
      </c>
      <c r="R208" s="136" t="s">
        <v>293</v>
      </c>
      <c r="S208" s="136" t="s">
        <v>1043</v>
      </c>
      <c r="T208" s="136" t="s">
        <v>1043</v>
      </c>
      <c r="U208" s="136" t="s">
        <v>295</v>
      </c>
      <c r="V208" s="136" t="s">
        <v>275</v>
      </c>
      <c r="W208" s="136">
        <v>0</v>
      </c>
      <c r="X208" s="136" t="s">
        <v>542</v>
      </c>
      <c r="Y208" s="136">
        <v>31174144</v>
      </c>
      <c r="Z208" s="136" t="s">
        <v>808</v>
      </c>
      <c r="AA208" s="136" t="s">
        <v>389</v>
      </c>
      <c r="AB208" s="137">
        <v>82092</v>
      </c>
      <c r="AC208" s="136" t="s">
        <v>594</v>
      </c>
      <c r="AD208" s="136">
        <v>30</v>
      </c>
      <c r="AE208" s="136" t="s">
        <v>392</v>
      </c>
      <c r="AF208" s="136" t="s">
        <v>1597</v>
      </c>
      <c r="AG208" s="136" t="s">
        <v>390</v>
      </c>
      <c r="AH208" s="136" t="s">
        <v>339</v>
      </c>
      <c r="AI208" s="136" t="s">
        <v>389</v>
      </c>
      <c r="AJ208" s="137">
        <v>3550</v>
      </c>
      <c r="AK208" s="137">
        <v>3550</v>
      </c>
      <c r="AL208" s="136" t="s">
        <v>1598</v>
      </c>
      <c r="AM208" s="137">
        <v>21662.46</v>
      </c>
      <c r="AN208" s="137">
        <v>4728.43</v>
      </c>
      <c r="AO208" s="137">
        <v>26390.89</v>
      </c>
      <c r="AP208" s="137">
        <v>60429.54</v>
      </c>
      <c r="AQ208" s="137">
        <v>11144.2</v>
      </c>
      <c r="AR208" s="137">
        <v>71573.740000000005</v>
      </c>
      <c r="AS208" s="137">
        <v>60429.54</v>
      </c>
      <c r="AT208" s="137">
        <v>11144.2</v>
      </c>
      <c r="AU208" s="137">
        <v>71573.740000000005</v>
      </c>
      <c r="AV208" s="136">
        <v>58</v>
      </c>
      <c r="AW208" s="136"/>
      <c r="AX208" s="136"/>
      <c r="AY208" s="136"/>
      <c r="AZ208" s="136"/>
      <c r="BA208" s="136"/>
      <c r="BB208" s="136" t="s">
        <v>341</v>
      </c>
      <c r="BC208" s="136" t="s">
        <v>342</v>
      </c>
      <c r="BD208" s="136"/>
      <c r="BE208" s="137">
        <v>0</v>
      </c>
      <c r="BF208" s="136" t="s">
        <v>1043</v>
      </c>
      <c r="BG208" s="136" t="s">
        <v>2098</v>
      </c>
      <c r="BH208" s="132" t="s">
        <v>2123</v>
      </c>
      <c r="BI208" s="127" t="s">
        <v>100</v>
      </c>
      <c r="BJ208" s="121">
        <v>46151</v>
      </c>
      <c r="BK208" s="94" t="s">
        <v>104</v>
      </c>
      <c r="BL208" s="95" t="s">
        <v>119</v>
      </c>
      <c r="BM208" s="96" t="s">
        <v>181</v>
      </c>
      <c r="BN208" s="94" t="s">
        <v>223</v>
      </c>
      <c r="BO208" s="94"/>
      <c r="BP208" s="42"/>
      <c r="BQ208" s="148" t="s">
        <v>2377</v>
      </c>
    </row>
    <row r="209" spans="1:69" ht="23" hidden="1" x14ac:dyDescent="0.35">
      <c r="A209" s="131">
        <v>227</v>
      </c>
      <c r="B209" s="136" t="s">
        <v>253</v>
      </c>
      <c r="C209" s="136" t="s">
        <v>265</v>
      </c>
      <c r="D209" s="136" t="s">
        <v>258</v>
      </c>
      <c r="E209" s="136" t="s">
        <v>259</v>
      </c>
      <c r="F209" s="136" t="s">
        <v>259</v>
      </c>
      <c r="G209" s="136" t="s">
        <v>261</v>
      </c>
      <c r="H209" s="136" t="s">
        <v>266</v>
      </c>
      <c r="I209" s="136">
        <v>35542</v>
      </c>
      <c r="J209" s="136" t="s">
        <v>710</v>
      </c>
      <c r="K209" s="136">
        <v>35542</v>
      </c>
      <c r="L209" s="136" t="s">
        <v>268</v>
      </c>
      <c r="M209" s="136" t="s">
        <v>269</v>
      </c>
      <c r="N209" s="136">
        <v>53170</v>
      </c>
      <c r="O209" s="136" t="s">
        <v>711</v>
      </c>
      <c r="P209" s="136">
        <v>78174</v>
      </c>
      <c r="Q209" s="136" t="s">
        <v>769</v>
      </c>
      <c r="R209" s="136" t="s">
        <v>293</v>
      </c>
      <c r="S209" s="136" t="s">
        <v>1044</v>
      </c>
      <c r="T209" s="136" t="s">
        <v>1044</v>
      </c>
      <c r="U209" s="136" t="s">
        <v>274</v>
      </c>
      <c r="V209" s="136" t="s">
        <v>275</v>
      </c>
      <c r="W209" s="136">
        <v>0</v>
      </c>
      <c r="X209" s="136" t="s">
        <v>276</v>
      </c>
      <c r="Y209" s="136">
        <v>31174365</v>
      </c>
      <c r="Z209" s="136" t="s">
        <v>1045</v>
      </c>
      <c r="AA209" s="136" t="s">
        <v>1599</v>
      </c>
      <c r="AB209" s="137">
        <v>72643</v>
      </c>
      <c r="AC209" s="136" t="s">
        <v>476</v>
      </c>
      <c r="AD209" s="136">
        <v>30</v>
      </c>
      <c r="AE209" s="136" t="s">
        <v>336</v>
      </c>
      <c r="AF209" s="136" t="s">
        <v>1600</v>
      </c>
      <c r="AG209" s="136" t="s">
        <v>1601</v>
      </c>
      <c r="AH209" s="136" t="s">
        <v>339</v>
      </c>
      <c r="AI209" s="136" t="s">
        <v>1599</v>
      </c>
      <c r="AJ209" s="137">
        <v>3150</v>
      </c>
      <c r="AK209" s="137">
        <v>3150</v>
      </c>
      <c r="AL209" s="136" t="s">
        <v>340</v>
      </c>
      <c r="AM209" s="137">
        <v>17595.03</v>
      </c>
      <c r="AN209" s="137">
        <v>4268.82</v>
      </c>
      <c r="AO209" s="137">
        <v>21863.85</v>
      </c>
      <c r="AP209" s="137">
        <v>55047.97</v>
      </c>
      <c r="AQ209" s="137">
        <v>11313.18</v>
      </c>
      <c r="AR209" s="137">
        <v>66361.149999999994</v>
      </c>
      <c r="AS209" s="137">
        <v>55047.97</v>
      </c>
      <c r="AT209" s="137">
        <v>11313.18</v>
      </c>
      <c r="AU209" s="137">
        <v>66361.149999999994</v>
      </c>
      <c r="AV209" s="136">
        <v>57</v>
      </c>
      <c r="AW209" s="136"/>
      <c r="AX209" s="136"/>
      <c r="AY209" s="136"/>
      <c r="AZ209" s="136"/>
      <c r="BA209" s="136"/>
      <c r="BB209" s="136" t="s">
        <v>341</v>
      </c>
      <c r="BC209" s="136" t="s">
        <v>342</v>
      </c>
      <c r="BD209" s="136"/>
      <c r="BE209" s="137">
        <v>0</v>
      </c>
      <c r="BF209" s="136" t="s">
        <v>1044</v>
      </c>
      <c r="BG209" s="136" t="s">
        <v>2099</v>
      </c>
      <c r="BH209" s="132" t="s">
        <v>2123</v>
      </c>
      <c r="BI209" s="127" t="s">
        <v>100</v>
      </c>
      <c r="BJ209" s="132">
        <v>46150</v>
      </c>
      <c r="BK209" s="94" t="s">
        <v>104</v>
      </c>
      <c r="BL209" s="95" t="s">
        <v>119</v>
      </c>
      <c r="BM209" s="96" t="s">
        <v>181</v>
      </c>
      <c r="BN209" s="94" t="s">
        <v>223</v>
      </c>
      <c r="BO209" s="94"/>
      <c r="BP209" s="42"/>
      <c r="BQ209" s="120" t="s">
        <v>2209</v>
      </c>
    </row>
    <row r="210" spans="1:69" ht="23" hidden="1" x14ac:dyDescent="0.35">
      <c r="A210" s="131">
        <v>228</v>
      </c>
      <c r="B210" s="136" t="s">
        <v>253</v>
      </c>
      <c r="C210" s="136" t="s">
        <v>265</v>
      </c>
      <c r="D210" s="136" t="s">
        <v>258</v>
      </c>
      <c r="E210" s="136" t="s">
        <v>259</v>
      </c>
      <c r="F210" s="136" t="s">
        <v>259</v>
      </c>
      <c r="G210" s="136" t="s">
        <v>261</v>
      </c>
      <c r="H210" s="136" t="s">
        <v>266</v>
      </c>
      <c r="I210" s="136">
        <v>174874</v>
      </c>
      <c r="J210" s="136" t="s">
        <v>737</v>
      </c>
      <c r="K210" s="136">
        <v>174874</v>
      </c>
      <c r="L210" s="136" t="s">
        <v>268</v>
      </c>
      <c r="M210" s="136" t="s">
        <v>269</v>
      </c>
      <c r="N210" s="136">
        <v>53360</v>
      </c>
      <c r="O210" s="136" t="s">
        <v>962</v>
      </c>
      <c r="P210" s="136">
        <v>78221</v>
      </c>
      <c r="Q210" s="136" t="s">
        <v>535</v>
      </c>
      <c r="R210" s="136" t="s">
        <v>293</v>
      </c>
      <c r="S210" s="136" t="s">
        <v>1046</v>
      </c>
      <c r="T210" s="136" t="s">
        <v>1046</v>
      </c>
      <c r="U210" s="136" t="s">
        <v>295</v>
      </c>
      <c r="V210" s="136" t="s">
        <v>275</v>
      </c>
      <c r="W210" s="136">
        <v>0</v>
      </c>
      <c r="X210" s="136" t="s">
        <v>764</v>
      </c>
      <c r="Y210" s="136">
        <v>31218020</v>
      </c>
      <c r="Z210" s="136" t="s">
        <v>562</v>
      </c>
      <c r="AA210" s="136" t="s">
        <v>1599</v>
      </c>
      <c r="AB210" s="137">
        <v>82092</v>
      </c>
      <c r="AC210" s="136" t="s">
        <v>1348</v>
      </c>
      <c r="AD210" s="136">
        <v>30</v>
      </c>
      <c r="AE210" s="136" t="s">
        <v>378</v>
      </c>
      <c r="AF210" s="136" t="s">
        <v>1587</v>
      </c>
      <c r="AG210" s="136" t="s">
        <v>1601</v>
      </c>
      <c r="AH210" s="136" t="s">
        <v>339</v>
      </c>
      <c r="AI210" s="136" t="s">
        <v>1599</v>
      </c>
      <c r="AJ210" s="137">
        <v>3550</v>
      </c>
      <c r="AK210" s="137">
        <v>3550</v>
      </c>
      <c r="AL210" s="136" t="s">
        <v>340</v>
      </c>
      <c r="AM210" s="137">
        <v>25642.48</v>
      </c>
      <c r="AN210" s="137">
        <v>7875.22</v>
      </c>
      <c r="AO210" s="137">
        <v>33517.699999999997</v>
      </c>
      <c r="AP210" s="137">
        <v>56449.52</v>
      </c>
      <c r="AQ210" s="137">
        <v>9483.7800000000007</v>
      </c>
      <c r="AR210" s="137">
        <v>65933.3</v>
      </c>
      <c r="AS210" s="137">
        <v>56449.52</v>
      </c>
      <c r="AT210" s="137">
        <v>9483.7800000000007</v>
      </c>
      <c r="AU210" s="137">
        <v>65933.3</v>
      </c>
      <c r="AV210" s="136">
        <v>57</v>
      </c>
      <c r="AW210" s="136"/>
      <c r="AX210" s="136"/>
      <c r="AY210" s="136"/>
      <c r="AZ210" s="136"/>
      <c r="BA210" s="136"/>
      <c r="BB210" s="136" t="s">
        <v>341</v>
      </c>
      <c r="BC210" s="136" t="s">
        <v>342</v>
      </c>
      <c r="BD210" s="136"/>
      <c r="BE210" s="137">
        <v>0</v>
      </c>
      <c r="BF210" s="136" t="s">
        <v>1046</v>
      </c>
      <c r="BG210" s="136" t="s">
        <v>2100</v>
      </c>
      <c r="BH210" s="132" t="s">
        <v>2123</v>
      </c>
      <c r="BI210" s="127" t="s">
        <v>100</v>
      </c>
      <c r="BJ210" s="144">
        <v>46155</v>
      </c>
      <c r="BK210" s="128" t="s">
        <v>142</v>
      </c>
      <c r="BL210" s="127" t="s">
        <v>190</v>
      </c>
      <c r="BM210" s="129" t="s">
        <v>181</v>
      </c>
      <c r="BN210" s="128" t="s">
        <v>223</v>
      </c>
      <c r="BO210" s="94"/>
      <c r="BP210" s="42"/>
      <c r="BQ210" s="148" t="s">
        <v>2203</v>
      </c>
    </row>
    <row r="211" spans="1:69" ht="23" hidden="1" x14ac:dyDescent="0.35">
      <c r="A211" s="131">
        <v>229</v>
      </c>
      <c r="B211" s="136" t="s">
        <v>253</v>
      </c>
      <c r="C211" s="136" t="s">
        <v>265</v>
      </c>
      <c r="D211" s="136" t="s">
        <v>258</v>
      </c>
      <c r="E211" s="136" t="s">
        <v>259</v>
      </c>
      <c r="F211" s="136" t="s">
        <v>259</v>
      </c>
      <c r="G211" s="136" t="s">
        <v>261</v>
      </c>
      <c r="H211" s="136" t="s">
        <v>266</v>
      </c>
      <c r="I211" s="136">
        <v>35542</v>
      </c>
      <c r="J211" s="136" t="s">
        <v>710</v>
      </c>
      <c r="K211" s="136">
        <v>35542</v>
      </c>
      <c r="L211" s="136" t="s">
        <v>268</v>
      </c>
      <c r="M211" s="136" t="s">
        <v>269</v>
      </c>
      <c r="N211" s="136">
        <v>53396</v>
      </c>
      <c r="O211" s="136" t="s">
        <v>939</v>
      </c>
      <c r="P211" s="136">
        <v>693026</v>
      </c>
      <c r="Q211" s="136" t="s">
        <v>1047</v>
      </c>
      <c r="R211" s="136" t="s">
        <v>293</v>
      </c>
      <c r="S211" s="136" t="s">
        <v>1048</v>
      </c>
      <c r="T211" s="136" t="s">
        <v>1048</v>
      </c>
      <c r="U211" s="136" t="s">
        <v>295</v>
      </c>
      <c r="V211" s="136" t="s">
        <v>275</v>
      </c>
      <c r="W211" s="136">
        <v>0</v>
      </c>
      <c r="X211" s="136" t="s">
        <v>276</v>
      </c>
      <c r="Y211" s="136">
        <v>31218947</v>
      </c>
      <c r="Z211" s="136" t="s">
        <v>1049</v>
      </c>
      <c r="AA211" s="136" t="s">
        <v>1602</v>
      </c>
      <c r="AB211" s="137">
        <v>41688</v>
      </c>
      <c r="AC211" s="136" t="s">
        <v>1348</v>
      </c>
      <c r="AD211" s="136">
        <v>24</v>
      </c>
      <c r="AE211" s="136" t="s">
        <v>362</v>
      </c>
      <c r="AF211" s="136" t="s">
        <v>1603</v>
      </c>
      <c r="AG211" s="136" t="s">
        <v>1604</v>
      </c>
      <c r="AH211" s="136" t="s">
        <v>368</v>
      </c>
      <c r="AI211" s="136" t="s">
        <v>1602</v>
      </c>
      <c r="AJ211" s="137">
        <v>2150</v>
      </c>
      <c r="AK211" s="137">
        <v>2150</v>
      </c>
      <c r="AL211" s="136" t="s">
        <v>1576</v>
      </c>
      <c r="AM211" s="137">
        <v>30124.04</v>
      </c>
      <c r="AN211" s="137">
        <v>5897.96</v>
      </c>
      <c r="AO211" s="137">
        <v>36022</v>
      </c>
      <c r="AP211" s="137">
        <v>11563.96</v>
      </c>
      <c r="AQ211" s="137">
        <v>567.04</v>
      </c>
      <c r="AR211" s="137">
        <v>12131</v>
      </c>
      <c r="AS211" s="137">
        <v>11563.96</v>
      </c>
      <c r="AT211" s="137">
        <v>567.04</v>
      </c>
      <c r="AU211" s="137">
        <v>12131</v>
      </c>
      <c r="AV211" s="136">
        <v>57</v>
      </c>
      <c r="AW211" s="136"/>
      <c r="AX211" s="136"/>
      <c r="AY211" s="136"/>
      <c r="AZ211" s="136"/>
      <c r="BA211" s="136"/>
      <c r="BB211" s="136" t="s">
        <v>341</v>
      </c>
      <c r="BC211" s="136" t="s">
        <v>342</v>
      </c>
      <c r="BD211" s="136" t="s">
        <v>381</v>
      </c>
      <c r="BE211" s="137">
        <v>41688</v>
      </c>
      <c r="BF211" s="136" t="s">
        <v>1048</v>
      </c>
      <c r="BG211" s="136" t="s">
        <v>2101</v>
      </c>
      <c r="BH211" s="132" t="s">
        <v>2123</v>
      </c>
      <c r="BI211" s="127" t="s">
        <v>100</v>
      </c>
      <c r="BJ211" s="132">
        <v>46150</v>
      </c>
      <c r="BK211" s="94" t="s">
        <v>104</v>
      </c>
      <c r="BL211" s="95" t="s">
        <v>119</v>
      </c>
      <c r="BM211" s="96" t="s">
        <v>181</v>
      </c>
      <c r="BN211" s="94" t="s">
        <v>223</v>
      </c>
      <c r="BO211" s="94"/>
      <c r="BP211" s="42"/>
      <c r="BQ211" s="120" t="s">
        <v>2209</v>
      </c>
    </row>
    <row r="212" spans="1:69" ht="23" hidden="1" x14ac:dyDescent="0.35">
      <c r="A212" s="131">
        <v>230</v>
      </c>
      <c r="B212" s="136" t="s">
        <v>253</v>
      </c>
      <c r="C212" s="136" t="s">
        <v>265</v>
      </c>
      <c r="D212" s="136" t="s">
        <v>258</v>
      </c>
      <c r="E212" s="136" t="s">
        <v>259</v>
      </c>
      <c r="F212" s="136" t="s">
        <v>259</v>
      </c>
      <c r="G212" s="136" t="s">
        <v>261</v>
      </c>
      <c r="H212" s="136" t="s">
        <v>266</v>
      </c>
      <c r="I212" s="136">
        <v>35544</v>
      </c>
      <c r="J212" s="136" t="s">
        <v>833</v>
      </c>
      <c r="K212" s="136">
        <v>35544</v>
      </c>
      <c r="L212" s="136" t="s">
        <v>268</v>
      </c>
      <c r="M212" s="136" t="s">
        <v>269</v>
      </c>
      <c r="N212" s="136">
        <v>53223</v>
      </c>
      <c r="O212" s="136" t="s">
        <v>834</v>
      </c>
      <c r="P212" s="136">
        <v>78011</v>
      </c>
      <c r="Q212" s="136" t="s">
        <v>806</v>
      </c>
      <c r="R212" s="136" t="s">
        <v>919</v>
      </c>
      <c r="S212" s="136" t="s">
        <v>1008</v>
      </c>
      <c r="T212" s="136" t="s">
        <v>1008</v>
      </c>
      <c r="U212" s="136" t="s">
        <v>448</v>
      </c>
      <c r="V212" s="136" t="s">
        <v>275</v>
      </c>
      <c r="W212" s="136">
        <v>0</v>
      </c>
      <c r="X212" s="136" t="s">
        <v>276</v>
      </c>
      <c r="Y212" s="136">
        <v>31247787</v>
      </c>
      <c r="Z212" s="136" t="s">
        <v>1009</v>
      </c>
      <c r="AA212" s="136" t="s">
        <v>1605</v>
      </c>
      <c r="AB212" s="137">
        <v>2040</v>
      </c>
      <c r="AC212" s="136" t="s">
        <v>1348</v>
      </c>
      <c r="AD212" s="136">
        <v>7</v>
      </c>
      <c r="AE212" s="136" t="s">
        <v>348</v>
      </c>
      <c r="AF212" s="136" t="s">
        <v>1523</v>
      </c>
      <c r="AG212" s="136" t="s">
        <v>1552</v>
      </c>
      <c r="AH212" s="136" t="s">
        <v>339</v>
      </c>
      <c r="AI212" s="136" t="s">
        <v>1605</v>
      </c>
      <c r="AJ212" s="137">
        <v>350</v>
      </c>
      <c r="AK212" s="137">
        <v>45</v>
      </c>
      <c r="AL212" s="136" t="s">
        <v>340</v>
      </c>
      <c r="AM212" s="137">
        <v>653.85</v>
      </c>
      <c r="AN212" s="137">
        <v>8</v>
      </c>
      <c r="AO212" s="137">
        <v>661.85</v>
      </c>
      <c r="AP212" s="137">
        <v>1386.15</v>
      </c>
      <c r="AQ212" s="137">
        <v>5</v>
      </c>
      <c r="AR212" s="137">
        <v>1391.15</v>
      </c>
      <c r="AS212" s="137">
        <v>1386.15</v>
      </c>
      <c r="AT212" s="137">
        <v>5</v>
      </c>
      <c r="AU212" s="137">
        <v>1391.15</v>
      </c>
      <c r="AV212" s="136">
        <v>58</v>
      </c>
      <c r="AW212" s="136"/>
      <c r="AX212" s="136"/>
      <c r="AY212" s="136"/>
      <c r="AZ212" s="136"/>
      <c r="BA212" s="136"/>
      <c r="BB212" s="136" t="s">
        <v>341</v>
      </c>
      <c r="BC212" s="136" t="s">
        <v>342</v>
      </c>
      <c r="BD212" s="136"/>
      <c r="BE212" s="137">
        <v>0</v>
      </c>
      <c r="BF212" s="136" t="s">
        <v>1008</v>
      </c>
      <c r="BG212" s="136" t="s">
        <v>2081</v>
      </c>
      <c r="BH212" s="132" t="s">
        <v>2123</v>
      </c>
      <c r="BI212" s="127" t="s">
        <v>100</v>
      </c>
      <c r="BJ212" s="121">
        <v>46153</v>
      </c>
      <c r="BK212" s="94" t="s">
        <v>103</v>
      </c>
      <c r="BL212" s="95" t="s">
        <v>108</v>
      </c>
      <c r="BM212" s="96" t="s">
        <v>181</v>
      </c>
      <c r="BN212" s="94" t="s">
        <v>223</v>
      </c>
      <c r="BO212" s="94"/>
      <c r="BP212" s="42"/>
      <c r="BQ212" s="148" t="s">
        <v>2246</v>
      </c>
    </row>
    <row r="213" spans="1:69" ht="23" hidden="1" x14ac:dyDescent="0.35">
      <c r="A213" s="131">
        <v>231</v>
      </c>
      <c r="B213" s="136" t="s">
        <v>253</v>
      </c>
      <c r="C213" s="136" t="s">
        <v>265</v>
      </c>
      <c r="D213" s="136" t="s">
        <v>258</v>
      </c>
      <c r="E213" s="136" t="s">
        <v>259</v>
      </c>
      <c r="F213" s="136" t="s">
        <v>259</v>
      </c>
      <c r="G213" s="136" t="s">
        <v>261</v>
      </c>
      <c r="H213" s="136" t="s">
        <v>266</v>
      </c>
      <c r="I213" s="136">
        <v>35542</v>
      </c>
      <c r="J213" s="136" t="s">
        <v>710</v>
      </c>
      <c r="K213" s="136">
        <v>35542</v>
      </c>
      <c r="L213" s="136" t="s">
        <v>268</v>
      </c>
      <c r="M213" s="136" t="s">
        <v>269</v>
      </c>
      <c r="N213" s="136">
        <v>53170</v>
      </c>
      <c r="O213" s="136" t="s">
        <v>711</v>
      </c>
      <c r="P213" s="136">
        <v>78181</v>
      </c>
      <c r="Q213" s="136" t="s">
        <v>781</v>
      </c>
      <c r="R213" s="136" t="s">
        <v>919</v>
      </c>
      <c r="S213" s="136" t="s">
        <v>784</v>
      </c>
      <c r="T213" s="136" t="s">
        <v>784</v>
      </c>
      <c r="U213" s="136" t="s">
        <v>282</v>
      </c>
      <c r="V213" s="136" t="s">
        <v>572</v>
      </c>
      <c r="W213" s="136">
        <v>0</v>
      </c>
      <c r="X213" s="136" t="s">
        <v>276</v>
      </c>
      <c r="Y213" s="136">
        <v>31250671</v>
      </c>
      <c r="Z213" s="136" t="s">
        <v>785</v>
      </c>
      <c r="AA213" s="136" t="s">
        <v>1605</v>
      </c>
      <c r="AB213" s="137">
        <v>11840</v>
      </c>
      <c r="AC213" s="136" t="s">
        <v>476</v>
      </c>
      <c r="AD213" s="136">
        <v>16</v>
      </c>
      <c r="AE213" s="136" t="s">
        <v>336</v>
      </c>
      <c r="AF213" s="136" t="s">
        <v>1344</v>
      </c>
      <c r="AG213" s="136" t="s">
        <v>1392</v>
      </c>
      <c r="AH213" s="136" t="s">
        <v>339</v>
      </c>
      <c r="AI213" s="136" t="s">
        <v>1605</v>
      </c>
      <c r="AJ213" s="137">
        <v>850</v>
      </c>
      <c r="AK213" s="137">
        <v>850</v>
      </c>
      <c r="AL213" s="136" t="s">
        <v>340</v>
      </c>
      <c r="AM213" s="137">
        <v>227</v>
      </c>
      <c r="AN213" s="137">
        <v>81.92</v>
      </c>
      <c r="AO213" s="137">
        <v>308.92</v>
      </c>
      <c r="AP213" s="137">
        <v>11613</v>
      </c>
      <c r="AQ213" s="137">
        <v>760.08</v>
      </c>
      <c r="AR213" s="137">
        <v>12373.08</v>
      </c>
      <c r="AS213" s="137">
        <v>11613</v>
      </c>
      <c r="AT213" s="137">
        <v>760.08</v>
      </c>
      <c r="AU213" s="137">
        <v>12373.08</v>
      </c>
      <c r="AV213" s="136">
        <v>57</v>
      </c>
      <c r="AW213" s="136"/>
      <c r="AX213" s="136"/>
      <c r="AY213" s="136"/>
      <c r="AZ213" s="136"/>
      <c r="BA213" s="136"/>
      <c r="BB213" s="136" t="s">
        <v>341</v>
      </c>
      <c r="BC213" s="136" t="s">
        <v>342</v>
      </c>
      <c r="BD213" s="136"/>
      <c r="BE213" s="137">
        <v>0</v>
      </c>
      <c r="BF213" s="136" t="s">
        <v>784</v>
      </c>
      <c r="BG213" s="136" t="s">
        <v>1988</v>
      </c>
      <c r="BH213" s="132" t="s">
        <v>2123</v>
      </c>
      <c r="BI213" s="127" t="s">
        <v>100</v>
      </c>
      <c r="BJ213" s="121">
        <v>46155</v>
      </c>
      <c r="BK213" s="94" t="s">
        <v>104</v>
      </c>
      <c r="BL213" s="95" t="s">
        <v>119</v>
      </c>
      <c r="BM213" s="96" t="s">
        <v>181</v>
      </c>
      <c r="BN213" s="94" t="s">
        <v>223</v>
      </c>
      <c r="BO213" s="94"/>
      <c r="BP213" s="42"/>
      <c r="BQ213" s="148" t="s">
        <v>2204</v>
      </c>
    </row>
    <row r="214" spans="1:69" ht="23" hidden="1" x14ac:dyDescent="0.35">
      <c r="A214" s="131">
        <v>232</v>
      </c>
      <c r="B214" s="136" t="s">
        <v>253</v>
      </c>
      <c r="C214" s="136" t="s">
        <v>265</v>
      </c>
      <c r="D214" s="136" t="s">
        <v>258</v>
      </c>
      <c r="E214" s="136" t="s">
        <v>259</v>
      </c>
      <c r="F214" s="136" t="s">
        <v>259</v>
      </c>
      <c r="G214" s="136" t="s">
        <v>261</v>
      </c>
      <c r="H214" s="136" t="s">
        <v>266</v>
      </c>
      <c r="I214" s="136">
        <v>35542</v>
      </c>
      <c r="J214" s="136" t="s">
        <v>710</v>
      </c>
      <c r="K214" s="136">
        <v>35542</v>
      </c>
      <c r="L214" s="136" t="s">
        <v>268</v>
      </c>
      <c r="M214" s="136" t="s">
        <v>269</v>
      </c>
      <c r="N214" s="136">
        <v>53336</v>
      </c>
      <c r="O214" s="136" t="s">
        <v>788</v>
      </c>
      <c r="P214" s="136">
        <v>78187</v>
      </c>
      <c r="Q214" s="136" t="s">
        <v>789</v>
      </c>
      <c r="R214" s="136" t="s">
        <v>919</v>
      </c>
      <c r="S214" s="136" t="s">
        <v>790</v>
      </c>
      <c r="T214" s="136" t="s">
        <v>790</v>
      </c>
      <c r="U214" s="136" t="s">
        <v>448</v>
      </c>
      <c r="V214" s="136" t="s">
        <v>275</v>
      </c>
      <c r="W214" s="136">
        <v>0</v>
      </c>
      <c r="X214" s="136" t="s">
        <v>276</v>
      </c>
      <c r="Y214" s="136">
        <v>31264047</v>
      </c>
      <c r="Z214" s="136" t="s">
        <v>791</v>
      </c>
      <c r="AA214" s="136" t="s">
        <v>1605</v>
      </c>
      <c r="AB214" s="137">
        <v>14060</v>
      </c>
      <c r="AC214" s="136" t="s">
        <v>1348</v>
      </c>
      <c r="AD214" s="136">
        <v>19</v>
      </c>
      <c r="AE214" s="136" t="s">
        <v>336</v>
      </c>
      <c r="AF214" s="136" t="s">
        <v>1385</v>
      </c>
      <c r="AG214" s="136" t="s">
        <v>1386</v>
      </c>
      <c r="AH214" s="136" t="s">
        <v>339</v>
      </c>
      <c r="AI214" s="136" t="s">
        <v>1605</v>
      </c>
      <c r="AJ214" s="137">
        <v>850</v>
      </c>
      <c r="AK214" s="137">
        <v>850</v>
      </c>
      <c r="AL214" s="136" t="s">
        <v>340</v>
      </c>
      <c r="AM214" s="137">
        <v>583.82000000000005</v>
      </c>
      <c r="AN214" s="137">
        <v>942</v>
      </c>
      <c r="AO214" s="137">
        <v>1525.82</v>
      </c>
      <c r="AP214" s="137">
        <v>13476.18</v>
      </c>
      <c r="AQ214" s="137">
        <v>937</v>
      </c>
      <c r="AR214" s="137">
        <v>14413.18</v>
      </c>
      <c r="AS214" s="137">
        <v>13476.18</v>
      </c>
      <c r="AT214" s="137">
        <v>937</v>
      </c>
      <c r="AU214" s="137">
        <v>14413.18</v>
      </c>
      <c r="AV214" s="136">
        <v>58</v>
      </c>
      <c r="AW214" s="136"/>
      <c r="AX214" s="136"/>
      <c r="AY214" s="136"/>
      <c r="AZ214" s="136"/>
      <c r="BA214" s="136"/>
      <c r="BB214" s="136" t="s">
        <v>341</v>
      </c>
      <c r="BC214" s="136" t="s">
        <v>342</v>
      </c>
      <c r="BD214" s="136"/>
      <c r="BE214" s="137">
        <v>0</v>
      </c>
      <c r="BF214" s="136" t="s">
        <v>790</v>
      </c>
      <c r="BG214" s="136" t="s">
        <v>1990</v>
      </c>
      <c r="BH214" s="132" t="s">
        <v>2123</v>
      </c>
      <c r="BI214" s="127" t="s">
        <v>100</v>
      </c>
      <c r="BJ214" s="121">
        <v>46155</v>
      </c>
      <c r="BK214" s="94" t="s">
        <v>104</v>
      </c>
      <c r="BL214" s="95" t="s">
        <v>119</v>
      </c>
      <c r="BM214" s="96" t="s">
        <v>181</v>
      </c>
      <c r="BN214" s="94" t="s">
        <v>223</v>
      </c>
      <c r="BO214" s="94"/>
      <c r="BP214" s="42"/>
      <c r="BQ214" s="148" t="s">
        <v>2204</v>
      </c>
    </row>
    <row r="215" spans="1:69" ht="23" hidden="1" x14ac:dyDescent="0.35">
      <c r="A215" s="131">
        <v>233</v>
      </c>
      <c r="B215" s="136" t="s">
        <v>253</v>
      </c>
      <c r="C215" s="136" t="s">
        <v>265</v>
      </c>
      <c r="D215" s="136" t="s">
        <v>258</v>
      </c>
      <c r="E215" s="136" t="s">
        <v>259</v>
      </c>
      <c r="F215" s="136" t="s">
        <v>259</v>
      </c>
      <c r="G215" s="136" t="s">
        <v>261</v>
      </c>
      <c r="H215" s="136" t="s">
        <v>266</v>
      </c>
      <c r="I215" s="136">
        <v>174874</v>
      </c>
      <c r="J215" s="136" t="s">
        <v>737</v>
      </c>
      <c r="K215" s="136">
        <v>174874</v>
      </c>
      <c r="L215" s="136" t="s">
        <v>268</v>
      </c>
      <c r="M215" s="136" t="s">
        <v>269</v>
      </c>
      <c r="N215" s="136">
        <v>53337</v>
      </c>
      <c r="O215" s="136" t="s">
        <v>776</v>
      </c>
      <c r="P215" s="136">
        <v>78300</v>
      </c>
      <c r="Q215" s="136" t="s">
        <v>777</v>
      </c>
      <c r="R215" s="136" t="s">
        <v>919</v>
      </c>
      <c r="S215" s="136" t="s">
        <v>778</v>
      </c>
      <c r="T215" s="136" t="s">
        <v>778</v>
      </c>
      <c r="U215" s="136" t="s">
        <v>274</v>
      </c>
      <c r="V215" s="136" t="s">
        <v>275</v>
      </c>
      <c r="W215" s="136">
        <v>0</v>
      </c>
      <c r="X215" s="136" t="s">
        <v>276</v>
      </c>
      <c r="Y215" s="136">
        <v>31268153</v>
      </c>
      <c r="Z215" s="136" t="s">
        <v>780</v>
      </c>
      <c r="AA215" s="136" t="s">
        <v>1605</v>
      </c>
      <c r="AB215" s="137">
        <v>3600</v>
      </c>
      <c r="AC215" s="136" t="s">
        <v>1348</v>
      </c>
      <c r="AD215" s="136">
        <v>18</v>
      </c>
      <c r="AE215" s="136" t="s">
        <v>362</v>
      </c>
      <c r="AF215" s="136" t="s">
        <v>1385</v>
      </c>
      <c r="AG215" s="136" t="s">
        <v>1386</v>
      </c>
      <c r="AH215" s="136" t="s">
        <v>339</v>
      </c>
      <c r="AI215" s="136" t="s">
        <v>1605</v>
      </c>
      <c r="AJ215" s="137">
        <v>250</v>
      </c>
      <c r="AK215" s="137">
        <v>250</v>
      </c>
      <c r="AL215" s="136"/>
      <c r="AM215" s="137">
        <v>0</v>
      </c>
      <c r="AN215" s="137">
        <v>0</v>
      </c>
      <c r="AO215" s="137">
        <v>0</v>
      </c>
      <c r="AP215" s="137">
        <v>3795.28</v>
      </c>
      <c r="AQ215" s="137">
        <v>452</v>
      </c>
      <c r="AR215" s="137">
        <v>4247.28</v>
      </c>
      <c r="AS215" s="137">
        <v>3796</v>
      </c>
      <c r="AT215" s="137">
        <v>452</v>
      </c>
      <c r="AU215" s="137">
        <v>4248</v>
      </c>
      <c r="AV215" s="136">
        <v>58</v>
      </c>
      <c r="AW215" s="136"/>
      <c r="AX215" s="136"/>
      <c r="AY215" s="136"/>
      <c r="AZ215" s="136"/>
      <c r="BA215" s="136"/>
      <c r="BB215" s="136" t="s">
        <v>341</v>
      </c>
      <c r="BC215" s="136" t="s">
        <v>342</v>
      </c>
      <c r="BD215" s="136" t="s">
        <v>395</v>
      </c>
      <c r="BE215" s="137">
        <v>3600</v>
      </c>
      <c r="BF215" s="136" t="s">
        <v>778</v>
      </c>
      <c r="BG215" s="136" t="s">
        <v>1986</v>
      </c>
      <c r="BH215" s="132" t="s">
        <v>2123</v>
      </c>
      <c r="BI215" s="127" t="s">
        <v>100</v>
      </c>
      <c r="BJ215" s="144">
        <v>46155</v>
      </c>
      <c r="BK215" s="128" t="s">
        <v>142</v>
      </c>
      <c r="BL215" s="127" t="s">
        <v>190</v>
      </c>
      <c r="BM215" s="129" t="s">
        <v>181</v>
      </c>
      <c r="BN215" s="128" t="s">
        <v>223</v>
      </c>
      <c r="BO215" s="94"/>
      <c r="BP215" s="42"/>
      <c r="BQ215" s="148" t="s">
        <v>2203</v>
      </c>
    </row>
    <row r="216" spans="1:69" ht="23" hidden="1" x14ac:dyDescent="0.35">
      <c r="A216" s="131">
        <v>234</v>
      </c>
      <c r="B216" s="136" t="s">
        <v>253</v>
      </c>
      <c r="C216" s="136" t="s">
        <v>265</v>
      </c>
      <c r="D216" s="136" t="s">
        <v>258</v>
      </c>
      <c r="E216" s="136" t="s">
        <v>259</v>
      </c>
      <c r="F216" s="136" t="s">
        <v>259</v>
      </c>
      <c r="G216" s="136" t="s">
        <v>261</v>
      </c>
      <c r="H216" s="136" t="s">
        <v>266</v>
      </c>
      <c r="I216" s="136">
        <v>35499</v>
      </c>
      <c r="J216" s="136" t="s">
        <v>706</v>
      </c>
      <c r="K216" s="136">
        <v>35499</v>
      </c>
      <c r="L216" s="136" t="s">
        <v>268</v>
      </c>
      <c r="M216" s="136" t="s">
        <v>269</v>
      </c>
      <c r="N216" s="136">
        <v>53163</v>
      </c>
      <c r="O216" s="136" t="s">
        <v>707</v>
      </c>
      <c r="P216" s="136">
        <v>78219</v>
      </c>
      <c r="Q216" s="136" t="s">
        <v>820</v>
      </c>
      <c r="R216" s="136" t="s">
        <v>919</v>
      </c>
      <c r="S216" s="136" t="s">
        <v>898</v>
      </c>
      <c r="T216" s="136" t="s">
        <v>898</v>
      </c>
      <c r="U216" s="136" t="s">
        <v>448</v>
      </c>
      <c r="V216" s="136" t="s">
        <v>275</v>
      </c>
      <c r="W216" s="136">
        <v>0</v>
      </c>
      <c r="X216" s="136" t="s">
        <v>276</v>
      </c>
      <c r="Y216" s="136">
        <v>31271118</v>
      </c>
      <c r="Z216" s="136" t="s">
        <v>899</v>
      </c>
      <c r="AA216" s="136" t="s">
        <v>1605</v>
      </c>
      <c r="AB216" s="137">
        <v>8880</v>
      </c>
      <c r="AC216" s="136" t="s">
        <v>594</v>
      </c>
      <c r="AD216" s="136">
        <v>12</v>
      </c>
      <c r="AE216" s="136" t="s">
        <v>392</v>
      </c>
      <c r="AF216" s="136" t="s">
        <v>1463</v>
      </c>
      <c r="AG216" s="136" t="s">
        <v>1464</v>
      </c>
      <c r="AH216" s="136" t="s">
        <v>339</v>
      </c>
      <c r="AI216" s="136" t="s">
        <v>1605</v>
      </c>
      <c r="AJ216" s="137">
        <v>850</v>
      </c>
      <c r="AK216" s="137">
        <v>850</v>
      </c>
      <c r="AL216" s="136" t="s">
        <v>1450</v>
      </c>
      <c r="AM216" s="137">
        <v>152.61000000000001</v>
      </c>
      <c r="AN216" s="137">
        <v>0</v>
      </c>
      <c r="AO216" s="137">
        <v>152.61000000000001</v>
      </c>
      <c r="AP216" s="137">
        <v>9143.43</v>
      </c>
      <c r="AQ216" s="137">
        <v>713.61</v>
      </c>
      <c r="AR216" s="137">
        <v>9857.0400000000009</v>
      </c>
      <c r="AS216" s="137">
        <v>9144.39</v>
      </c>
      <c r="AT216" s="137">
        <v>713.61</v>
      </c>
      <c r="AU216" s="137">
        <v>9858</v>
      </c>
      <c r="AV216" s="136">
        <v>57</v>
      </c>
      <c r="AW216" s="136"/>
      <c r="AX216" s="136"/>
      <c r="AY216" s="136"/>
      <c r="AZ216" s="136"/>
      <c r="BA216" s="136"/>
      <c r="BB216" s="136" t="s">
        <v>341</v>
      </c>
      <c r="BC216" s="136" t="s">
        <v>342</v>
      </c>
      <c r="BD216" s="136" t="s">
        <v>395</v>
      </c>
      <c r="BE216" s="137">
        <v>8880</v>
      </c>
      <c r="BF216" s="136" t="s">
        <v>898</v>
      </c>
      <c r="BG216" s="136" t="s">
        <v>2031</v>
      </c>
      <c r="BH216" s="132" t="s">
        <v>2123</v>
      </c>
      <c r="BI216" s="127" t="s">
        <v>100</v>
      </c>
      <c r="BJ216" s="121">
        <v>46151</v>
      </c>
      <c r="BK216" s="94" t="s">
        <v>104</v>
      </c>
      <c r="BL216" s="95" t="s">
        <v>119</v>
      </c>
      <c r="BM216" s="96" t="s">
        <v>181</v>
      </c>
      <c r="BN216" s="94" t="s">
        <v>223</v>
      </c>
      <c r="BO216" s="94"/>
      <c r="BP216" s="42"/>
      <c r="BQ216" s="148" t="s">
        <v>2377</v>
      </c>
    </row>
    <row r="217" spans="1:69" ht="23" hidden="1" x14ac:dyDescent="0.35">
      <c r="A217" s="131">
        <v>235</v>
      </c>
      <c r="B217" s="136" t="s">
        <v>253</v>
      </c>
      <c r="C217" s="136" t="s">
        <v>265</v>
      </c>
      <c r="D217" s="136" t="s">
        <v>258</v>
      </c>
      <c r="E217" s="136" t="s">
        <v>259</v>
      </c>
      <c r="F217" s="136" t="s">
        <v>259</v>
      </c>
      <c r="G217" s="136" t="s">
        <v>261</v>
      </c>
      <c r="H217" s="136" t="s">
        <v>266</v>
      </c>
      <c r="I217" s="136">
        <v>35499</v>
      </c>
      <c r="J217" s="136" t="s">
        <v>706</v>
      </c>
      <c r="K217" s="136">
        <v>35499</v>
      </c>
      <c r="L217" s="136" t="s">
        <v>268</v>
      </c>
      <c r="M217" s="136" t="s">
        <v>269</v>
      </c>
      <c r="N217" s="136">
        <v>53163</v>
      </c>
      <c r="O217" s="136" t="s">
        <v>707</v>
      </c>
      <c r="P217" s="136">
        <v>78219</v>
      </c>
      <c r="Q217" s="136" t="s">
        <v>820</v>
      </c>
      <c r="R217" s="136" t="s">
        <v>919</v>
      </c>
      <c r="S217" s="136" t="s">
        <v>821</v>
      </c>
      <c r="T217" s="136" t="s">
        <v>821</v>
      </c>
      <c r="U217" s="136" t="s">
        <v>274</v>
      </c>
      <c r="V217" s="136" t="s">
        <v>275</v>
      </c>
      <c r="W217" s="136">
        <v>0</v>
      </c>
      <c r="X217" s="136" t="s">
        <v>920</v>
      </c>
      <c r="Y217" s="136">
        <v>32122990</v>
      </c>
      <c r="Z217" s="136" t="s">
        <v>822</v>
      </c>
      <c r="AA217" s="136" t="s">
        <v>1606</v>
      </c>
      <c r="AB217" s="137">
        <v>13483</v>
      </c>
      <c r="AC217" s="136" t="s">
        <v>594</v>
      </c>
      <c r="AD217" s="136">
        <v>19</v>
      </c>
      <c r="AE217" s="136" t="s">
        <v>392</v>
      </c>
      <c r="AF217" s="136" t="s">
        <v>1416</v>
      </c>
      <c r="AG217" s="136" t="s">
        <v>1417</v>
      </c>
      <c r="AH217" s="136" t="s">
        <v>339</v>
      </c>
      <c r="AI217" s="136" t="s">
        <v>1606</v>
      </c>
      <c r="AJ217" s="137">
        <v>850</v>
      </c>
      <c r="AK217" s="137">
        <v>850</v>
      </c>
      <c r="AL217" s="136" t="s">
        <v>340</v>
      </c>
      <c r="AM217" s="137">
        <v>1855.85</v>
      </c>
      <c r="AN217" s="137">
        <v>297.33999999999997</v>
      </c>
      <c r="AO217" s="137">
        <v>2153.19</v>
      </c>
      <c r="AP217" s="137">
        <v>11887.61</v>
      </c>
      <c r="AQ217" s="137">
        <v>1793.95</v>
      </c>
      <c r="AR217" s="137">
        <v>13681.56</v>
      </c>
      <c r="AS217" s="137">
        <v>11888.15</v>
      </c>
      <c r="AT217" s="137">
        <v>1793.95</v>
      </c>
      <c r="AU217" s="137">
        <v>13682.1</v>
      </c>
      <c r="AV217" s="136">
        <v>56</v>
      </c>
      <c r="AW217" s="136"/>
      <c r="AX217" s="136"/>
      <c r="AY217" s="136"/>
      <c r="AZ217" s="136"/>
      <c r="BA217" s="136"/>
      <c r="BB217" s="136" t="s">
        <v>341</v>
      </c>
      <c r="BC217" s="136" t="s">
        <v>342</v>
      </c>
      <c r="BD217" s="136"/>
      <c r="BE217" s="137">
        <v>0</v>
      </c>
      <c r="BF217" s="136" t="s">
        <v>821</v>
      </c>
      <c r="BG217" s="136" t="s">
        <v>2001</v>
      </c>
      <c r="BH217" s="132" t="s">
        <v>2123</v>
      </c>
      <c r="BI217" s="127" t="s">
        <v>100</v>
      </c>
      <c r="BJ217" s="121">
        <v>46151</v>
      </c>
      <c r="BK217" s="94" t="s">
        <v>104</v>
      </c>
      <c r="BL217" s="95" t="s">
        <v>119</v>
      </c>
      <c r="BM217" s="96" t="s">
        <v>181</v>
      </c>
      <c r="BN217" s="94" t="s">
        <v>223</v>
      </c>
      <c r="BO217" s="94"/>
      <c r="BP217" s="42"/>
      <c r="BQ217" s="148" t="s">
        <v>2377</v>
      </c>
    </row>
    <row r="218" spans="1:69" ht="23" hidden="1" x14ac:dyDescent="0.35">
      <c r="A218" s="131">
        <v>236</v>
      </c>
      <c r="B218" s="136" t="s">
        <v>253</v>
      </c>
      <c r="C218" s="136" t="s">
        <v>265</v>
      </c>
      <c r="D218" s="136" t="s">
        <v>258</v>
      </c>
      <c r="E218" s="136" t="s">
        <v>259</v>
      </c>
      <c r="F218" s="136" t="s">
        <v>259</v>
      </c>
      <c r="G218" s="136" t="s">
        <v>261</v>
      </c>
      <c r="H218" s="136" t="s">
        <v>266</v>
      </c>
      <c r="I218" s="136">
        <v>35499</v>
      </c>
      <c r="J218" s="136" t="s">
        <v>706</v>
      </c>
      <c r="K218" s="136">
        <v>35499</v>
      </c>
      <c r="L218" s="136" t="s">
        <v>268</v>
      </c>
      <c r="M218" s="136" t="s">
        <v>269</v>
      </c>
      <c r="N218" s="136">
        <v>53174</v>
      </c>
      <c r="O218" s="136" t="s">
        <v>1050</v>
      </c>
      <c r="P218" s="136">
        <v>78126</v>
      </c>
      <c r="Q218" s="136" t="s">
        <v>1051</v>
      </c>
      <c r="R218" s="136" t="s">
        <v>293</v>
      </c>
      <c r="S218" s="136" t="s">
        <v>1052</v>
      </c>
      <c r="T218" s="136" t="s">
        <v>1052</v>
      </c>
      <c r="U218" s="136" t="s">
        <v>274</v>
      </c>
      <c r="V218" s="136" t="s">
        <v>275</v>
      </c>
      <c r="W218" s="136">
        <v>0</v>
      </c>
      <c r="X218" s="136" t="s">
        <v>1053</v>
      </c>
      <c r="Y218" s="136">
        <v>33914126</v>
      </c>
      <c r="Z218" s="136" t="s">
        <v>1054</v>
      </c>
      <c r="AA218" s="136" t="s">
        <v>1607</v>
      </c>
      <c r="AB218" s="137">
        <v>41688</v>
      </c>
      <c r="AC218" s="136" t="s">
        <v>594</v>
      </c>
      <c r="AD218" s="136">
        <v>24</v>
      </c>
      <c r="AE218" s="136" t="s">
        <v>336</v>
      </c>
      <c r="AF218" s="136" t="s">
        <v>1377</v>
      </c>
      <c r="AG218" s="136" t="s">
        <v>1608</v>
      </c>
      <c r="AH218" s="136" t="s">
        <v>339</v>
      </c>
      <c r="AI218" s="136" t="s">
        <v>1607</v>
      </c>
      <c r="AJ218" s="137">
        <v>2311</v>
      </c>
      <c r="AK218" s="137">
        <v>2150</v>
      </c>
      <c r="AL218" s="136" t="s">
        <v>340</v>
      </c>
      <c r="AM218" s="137">
        <v>21750.7</v>
      </c>
      <c r="AN218" s="137">
        <v>8118.1</v>
      </c>
      <c r="AO218" s="137">
        <v>29868.799999999999</v>
      </c>
      <c r="AP218" s="137">
        <v>19937.3</v>
      </c>
      <c r="AQ218" s="137">
        <v>1954.9</v>
      </c>
      <c r="AR218" s="137">
        <v>21892.2</v>
      </c>
      <c r="AS218" s="137">
        <v>19937.3</v>
      </c>
      <c r="AT218" s="137">
        <v>1954.9</v>
      </c>
      <c r="AU218" s="137">
        <v>21892.2</v>
      </c>
      <c r="AV218" s="136">
        <v>55</v>
      </c>
      <c r="AW218" s="136"/>
      <c r="AX218" s="136"/>
      <c r="AY218" s="136"/>
      <c r="AZ218" s="136"/>
      <c r="BA218" s="136"/>
      <c r="BB218" s="136" t="s">
        <v>341</v>
      </c>
      <c r="BC218" s="136" t="s">
        <v>342</v>
      </c>
      <c r="BD218" s="136"/>
      <c r="BE218" s="137">
        <v>0</v>
      </c>
      <c r="BF218" s="136" t="s">
        <v>1052</v>
      </c>
      <c r="BG218" s="136" t="s">
        <v>2102</v>
      </c>
      <c r="BH218" s="132" t="s">
        <v>2123</v>
      </c>
      <c r="BI218" s="127" t="s">
        <v>100</v>
      </c>
      <c r="BJ218" s="121">
        <v>46151</v>
      </c>
      <c r="BK218" s="94" t="s">
        <v>104</v>
      </c>
      <c r="BL218" s="95" t="s">
        <v>119</v>
      </c>
      <c r="BM218" s="96" t="s">
        <v>181</v>
      </c>
      <c r="BN218" s="94" t="s">
        <v>223</v>
      </c>
      <c r="BO218" s="94"/>
      <c r="BP218" s="42"/>
      <c r="BQ218" s="148" t="s">
        <v>2377</v>
      </c>
    </row>
    <row r="219" spans="1:69" ht="23" hidden="1" x14ac:dyDescent="0.35">
      <c r="A219" s="131">
        <v>237</v>
      </c>
      <c r="B219" s="136" t="s">
        <v>253</v>
      </c>
      <c r="C219" s="136" t="s">
        <v>265</v>
      </c>
      <c r="D219" s="136" t="s">
        <v>258</v>
      </c>
      <c r="E219" s="136" t="s">
        <v>259</v>
      </c>
      <c r="F219" s="136" t="s">
        <v>259</v>
      </c>
      <c r="G219" s="136" t="s">
        <v>261</v>
      </c>
      <c r="H219" s="136" t="s">
        <v>266</v>
      </c>
      <c r="I219" s="136">
        <v>174874</v>
      </c>
      <c r="J219" s="136" t="s">
        <v>737</v>
      </c>
      <c r="K219" s="136">
        <v>174874</v>
      </c>
      <c r="L219" s="136" t="s">
        <v>268</v>
      </c>
      <c r="M219" s="136" t="s">
        <v>269</v>
      </c>
      <c r="N219" s="136">
        <v>296940</v>
      </c>
      <c r="O219" s="136" t="s">
        <v>1055</v>
      </c>
      <c r="P219" s="136">
        <v>396594</v>
      </c>
      <c r="Q219" s="136" t="s">
        <v>1056</v>
      </c>
      <c r="R219" s="136" t="s">
        <v>293</v>
      </c>
      <c r="S219" s="136" t="s">
        <v>1057</v>
      </c>
      <c r="T219" s="136" t="s">
        <v>1057</v>
      </c>
      <c r="U219" s="136" t="s">
        <v>557</v>
      </c>
      <c r="V219" s="136"/>
      <c r="W219" s="136">
        <v>0</v>
      </c>
      <c r="X219" s="136" t="s">
        <v>276</v>
      </c>
      <c r="Y219" s="136">
        <v>34399989</v>
      </c>
      <c r="Z219" s="136" t="s">
        <v>1058</v>
      </c>
      <c r="AA219" s="136" t="s">
        <v>1609</v>
      </c>
      <c r="AB219" s="137">
        <v>41688</v>
      </c>
      <c r="AC219" s="136" t="s">
        <v>1348</v>
      </c>
      <c r="AD219" s="136">
        <v>24</v>
      </c>
      <c r="AE219" s="136" t="s">
        <v>362</v>
      </c>
      <c r="AF219" s="136" t="s">
        <v>1610</v>
      </c>
      <c r="AG219" s="136" t="s">
        <v>1611</v>
      </c>
      <c r="AH219" s="136" t="s">
        <v>368</v>
      </c>
      <c r="AI219" s="136" t="s">
        <v>1609</v>
      </c>
      <c r="AJ219" s="137">
        <v>2794</v>
      </c>
      <c r="AK219" s="137">
        <v>2150</v>
      </c>
      <c r="AL219" s="136" t="s">
        <v>1612</v>
      </c>
      <c r="AM219" s="137">
        <v>30744.79</v>
      </c>
      <c r="AN219" s="137">
        <v>10005.209999999999</v>
      </c>
      <c r="AO219" s="137">
        <v>40750</v>
      </c>
      <c r="AP219" s="137">
        <v>10943.21</v>
      </c>
      <c r="AQ219" s="137">
        <v>550.79</v>
      </c>
      <c r="AR219" s="137">
        <v>11494</v>
      </c>
      <c r="AS219" s="137">
        <v>10943.21</v>
      </c>
      <c r="AT219" s="137">
        <v>550.79</v>
      </c>
      <c r="AU219" s="137">
        <v>11494</v>
      </c>
      <c r="AV219" s="136">
        <v>54</v>
      </c>
      <c r="AW219" s="136"/>
      <c r="AX219" s="136"/>
      <c r="AY219" s="136"/>
      <c r="AZ219" s="136"/>
      <c r="BA219" s="136"/>
      <c r="BB219" s="136" t="s">
        <v>341</v>
      </c>
      <c r="BC219" s="136" t="s">
        <v>342</v>
      </c>
      <c r="BD219" s="136" t="s">
        <v>1591</v>
      </c>
      <c r="BE219" s="137">
        <v>41688</v>
      </c>
      <c r="BF219" s="136" t="s">
        <v>1057</v>
      </c>
      <c r="BG219" s="136" t="s">
        <v>342</v>
      </c>
      <c r="BH219" s="132" t="s">
        <v>2123</v>
      </c>
      <c r="BI219" s="127" t="s">
        <v>100</v>
      </c>
      <c r="BJ219" s="144">
        <v>46155</v>
      </c>
      <c r="BK219" s="128" t="s">
        <v>142</v>
      </c>
      <c r="BL219" s="127" t="s">
        <v>190</v>
      </c>
      <c r="BM219" s="129" t="s">
        <v>181</v>
      </c>
      <c r="BN219" s="128" t="s">
        <v>223</v>
      </c>
      <c r="BO219" s="94"/>
      <c r="BP219" s="42"/>
      <c r="BQ219" s="148" t="s">
        <v>2203</v>
      </c>
    </row>
    <row r="220" spans="1:69" ht="23" hidden="1" x14ac:dyDescent="0.35">
      <c r="A220" s="131">
        <v>238</v>
      </c>
      <c r="B220" s="136" t="s">
        <v>253</v>
      </c>
      <c r="C220" s="136" t="s">
        <v>265</v>
      </c>
      <c r="D220" s="136" t="s">
        <v>258</v>
      </c>
      <c r="E220" s="136" t="s">
        <v>259</v>
      </c>
      <c r="F220" s="136" t="s">
        <v>259</v>
      </c>
      <c r="G220" s="136" t="s">
        <v>261</v>
      </c>
      <c r="H220" s="136" t="s">
        <v>266</v>
      </c>
      <c r="I220" s="136">
        <v>35532</v>
      </c>
      <c r="J220" s="136" t="s">
        <v>725</v>
      </c>
      <c r="K220" s="136">
        <v>35532</v>
      </c>
      <c r="L220" s="136" t="s">
        <v>268</v>
      </c>
      <c r="M220" s="136" t="s">
        <v>269</v>
      </c>
      <c r="N220" s="136">
        <v>53379</v>
      </c>
      <c r="O220" s="136" t="s">
        <v>1059</v>
      </c>
      <c r="P220" s="136">
        <v>384206</v>
      </c>
      <c r="Q220" s="136" t="s">
        <v>1060</v>
      </c>
      <c r="R220" s="136" t="s">
        <v>293</v>
      </c>
      <c r="S220" s="136" t="s">
        <v>1061</v>
      </c>
      <c r="T220" s="136" t="s">
        <v>1061</v>
      </c>
      <c r="U220" s="136" t="s">
        <v>557</v>
      </c>
      <c r="V220" s="136"/>
      <c r="W220" s="136">
        <v>0</v>
      </c>
      <c r="X220" s="136" t="s">
        <v>276</v>
      </c>
      <c r="Y220" s="136">
        <v>34401610</v>
      </c>
      <c r="Z220" s="136" t="s">
        <v>1062</v>
      </c>
      <c r="AA220" s="136" t="s">
        <v>1613</v>
      </c>
      <c r="AB220" s="137">
        <v>41688</v>
      </c>
      <c r="AC220" s="136" t="s">
        <v>1348</v>
      </c>
      <c r="AD220" s="136">
        <v>24</v>
      </c>
      <c r="AE220" s="136" t="s">
        <v>362</v>
      </c>
      <c r="AF220" s="136" t="s">
        <v>1610</v>
      </c>
      <c r="AG220" s="136" t="s">
        <v>1614</v>
      </c>
      <c r="AH220" s="136" t="s">
        <v>368</v>
      </c>
      <c r="AI220" s="136" t="s">
        <v>1613</v>
      </c>
      <c r="AJ220" s="137">
        <v>2080</v>
      </c>
      <c r="AK220" s="137">
        <v>2150</v>
      </c>
      <c r="AL220" s="136" t="s">
        <v>1615</v>
      </c>
      <c r="AM220" s="137">
        <v>16911.82</v>
      </c>
      <c r="AN220" s="137">
        <v>6667.18</v>
      </c>
      <c r="AO220" s="137">
        <v>23579</v>
      </c>
      <c r="AP220" s="137">
        <v>24776.18</v>
      </c>
      <c r="AQ220" s="137">
        <v>3174.82</v>
      </c>
      <c r="AR220" s="137">
        <v>27951</v>
      </c>
      <c r="AS220" s="137">
        <v>24776.18</v>
      </c>
      <c r="AT220" s="137">
        <v>3174.82</v>
      </c>
      <c r="AU220" s="137">
        <v>27951</v>
      </c>
      <c r="AV220" s="136">
        <v>56</v>
      </c>
      <c r="AW220" s="136"/>
      <c r="AX220" s="136"/>
      <c r="AY220" s="136"/>
      <c r="AZ220" s="136"/>
      <c r="BA220" s="136"/>
      <c r="BB220" s="136" t="s">
        <v>341</v>
      </c>
      <c r="BC220" s="136" t="s">
        <v>342</v>
      </c>
      <c r="BD220" s="136"/>
      <c r="BE220" s="137">
        <v>0</v>
      </c>
      <c r="BF220" s="136" t="s">
        <v>1061</v>
      </c>
      <c r="BG220" s="136" t="s">
        <v>342</v>
      </c>
      <c r="BH220" s="132" t="s">
        <v>2123</v>
      </c>
      <c r="BI220" s="127" t="s">
        <v>100</v>
      </c>
      <c r="BJ220" s="144">
        <v>46155</v>
      </c>
      <c r="BK220" s="128" t="s">
        <v>142</v>
      </c>
      <c r="BL220" s="127" t="s">
        <v>190</v>
      </c>
      <c r="BM220" s="129" t="s">
        <v>181</v>
      </c>
      <c r="BN220" s="128" t="s">
        <v>223</v>
      </c>
      <c r="BO220" s="94"/>
      <c r="BP220" s="42"/>
      <c r="BQ220" s="148" t="s">
        <v>2203</v>
      </c>
    </row>
    <row r="221" spans="1:69" ht="22.75" hidden="1" customHeight="1" x14ac:dyDescent="0.35">
      <c r="A221" s="131">
        <v>239</v>
      </c>
      <c r="B221" s="136" t="s">
        <v>253</v>
      </c>
      <c r="C221" s="136" t="s">
        <v>265</v>
      </c>
      <c r="D221" s="136" t="s">
        <v>258</v>
      </c>
      <c r="E221" s="136" t="s">
        <v>259</v>
      </c>
      <c r="F221" s="136" t="s">
        <v>259</v>
      </c>
      <c r="G221" s="136" t="s">
        <v>261</v>
      </c>
      <c r="H221" s="136" t="s">
        <v>266</v>
      </c>
      <c r="I221" s="136">
        <v>35542</v>
      </c>
      <c r="J221" s="136" t="s">
        <v>710</v>
      </c>
      <c r="K221" s="136">
        <v>35542</v>
      </c>
      <c r="L221" s="136" t="s">
        <v>268</v>
      </c>
      <c r="M221" s="136" t="s">
        <v>269</v>
      </c>
      <c r="N221" s="136">
        <v>53396</v>
      </c>
      <c r="O221" s="136" t="s">
        <v>939</v>
      </c>
      <c r="P221" s="136">
        <v>693026</v>
      </c>
      <c r="Q221" s="136" t="s">
        <v>1047</v>
      </c>
      <c r="R221" s="136" t="s">
        <v>322</v>
      </c>
      <c r="S221" s="136" t="s">
        <v>1063</v>
      </c>
      <c r="T221" s="136" t="s">
        <v>1063</v>
      </c>
      <c r="U221" s="136" t="s">
        <v>274</v>
      </c>
      <c r="V221" s="136" t="s">
        <v>275</v>
      </c>
      <c r="W221" s="136">
        <v>541</v>
      </c>
      <c r="X221" s="136" t="s">
        <v>276</v>
      </c>
      <c r="Y221" s="136">
        <v>347422115</v>
      </c>
      <c r="Z221" s="136" t="s">
        <v>899</v>
      </c>
      <c r="AA221" s="136" t="s">
        <v>1616</v>
      </c>
      <c r="AB221" s="137">
        <v>72022</v>
      </c>
      <c r="AC221" s="136" t="s">
        <v>1348</v>
      </c>
      <c r="AD221" s="136">
        <v>24</v>
      </c>
      <c r="AE221" s="136" t="s">
        <v>378</v>
      </c>
      <c r="AF221" s="136" t="s">
        <v>613</v>
      </c>
      <c r="AG221" s="136" t="s">
        <v>614</v>
      </c>
      <c r="AH221" s="136" t="s">
        <v>368</v>
      </c>
      <c r="AI221" s="136" t="s">
        <v>1449</v>
      </c>
      <c r="AJ221" s="137">
        <v>3021</v>
      </c>
      <c r="AK221" s="137">
        <v>3750</v>
      </c>
      <c r="AL221" s="136" t="s">
        <v>1617</v>
      </c>
      <c r="AM221" s="137">
        <v>17074.91</v>
      </c>
      <c r="AN221" s="137">
        <v>8096.09</v>
      </c>
      <c r="AO221" s="137">
        <v>25171</v>
      </c>
      <c r="AP221" s="137">
        <v>54947.09</v>
      </c>
      <c r="AQ221" s="137">
        <v>9152.91</v>
      </c>
      <c r="AR221" s="137">
        <v>64100</v>
      </c>
      <c r="AS221" s="137">
        <v>54947.09</v>
      </c>
      <c r="AT221" s="137">
        <v>9152.91</v>
      </c>
      <c r="AU221" s="137">
        <v>64100</v>
      </c>
      <c r="AV221" s="136">
        <v>50</v>
      </c>
      <c r="AW221" s="136"/>
      <c r="AX221" s="136"/>
      <c r="AY221" s="136"/>
      <c r="AZ221" s="136"/>
      <c r="BA221" s="136"/>
      <c r="BB221" s="136" t="s">
        <v>341</v>
      </c>
      <c r="BC221" s="136" t="s">
        <v>342</v>
      </c>
      <c r="BD221" s="136"/>
      <c r="BE221" s="137">
        <v>0</v>
      </c>
      <c r="BF221" s="136" t="s">
        <v>1063</v>
      </c>
      <c r="BG221" s="136" t="s">
        <v>2103</v>
      </c>
      <c r="BH221" s="132" t="s">
        <v>2123</v>
      </c>
      <c r="BI221" s="127" t="s">
        <v>100</v>
      </c>
      <c r="BJ221" s="121">
        <v>46155</v>
      </c>
      <c r="BK221" s="94" t="s">
        <v>104</v>
      </c>
      <c r="BL221" s="95" t="s">
        <v>119</v>
      </c>
      <c r="BM221" s="96" t="s">
        <v>181</v>
      </c>
      <c r="BN221" s="94" t="s">
        <v>223</v>
      </c>
      <c r="BO221" s="94"/>
      <c r="BP221" s="42"/>
      <c r="BQ221" s="148" t="s">
        <v>2204</v>
      </c>
    </row>
    <row r="222" spans="1:69" ht="23" hidden="1" x14ac:dyDescent="0.35">
      <c r="A222" s="131">
        <v>240</v>
      </c>
      <c r="B222" s="136" t="s">
        <v>253</v>
      </c>
      <c r="C222" s="136" t="s">
        <v>265</v>
      </c>
      <c r="D222" s="136" t="s">
        <v>258</v>
      </c>
      <c r="E222" s="136" t="s">
        <v>259</v>
      </c>
      <c r="F222" s="136" t="s">
        <v>259</v>
      </c>
      <c r="G222" s="136" t="s">
        <v>261</v>
      </c>
      <c r="H222" s="136" t="s">
        <v>266</v>
      </c>
      <c r="I222" s="136">
        <v>174874</v>
      </c>
      <c r="J222" s="136" t="s">
        <v>737</v>
      </c>
      <c r="K222" s="136">
        <v>174874</v>
      </c>
      <c r="L222" s="136" t="s">
        <v>268</v>
      </c>
      <c r="M222" s="136" t="s">
        <v>269</v>
      </c>
      <c r="N222" s="136">
        <v>53342</v>
      </c>
      <c r="O222" s="136" t="s">
        <v>840</v>
      </c>
      <c r="P222" s="136">
        <v>78278</v>
      </c>
      <c r="Q222" s="136" t="s">
        <v>864</v>
      </c>
      <c r="R222" s="136" t="s">
        <v>322</v>
      </c>
      <c r="S222" s="136" t="s">
        <v>1064</v>
      </c>
      <c r="T222" s="136" t="s">
        <v>1064</v>
      </c>
      <c r="U222" s="136" t="s">
        <v>282</v>
      </c>
      <c r="V222" s="136" t="s">
        <v>275</v>
      </c>
      <c r="W222" s="136">
        <v>541</v>
      </c>
      <c r="X222" s="136" t="s">
        <v>276</v>
      </c>
      <c r="Y222" s="136">
        <v>347472733</v>
      </c>
      <c r="Z222" s="136" t="s">
        <v>1065</v>
      </c>
      <c r="AA222" s="136" t="s">
        <v>612</v>
      </c>
      <c r="AB222" s="137">
        <v>62628</v>
      </c>
      <c r="AC222" s="136" t="s">
        <v>1348</v>
      </c>
      <c r="AD222" s="136">
        <v>24</v>
      </c>
      <c r="AE222" s="136" t="s">
        <v>336</v>
      </c>
      <c r="AF222" s="136" t="s">
        <v>1618</v>
      </c>
      <c r="AG222" s="136" t="s">
        <v>1477</v>
      </c>
      <c r="AH222" s="136" t="s">
        <v>368</v>
      </c>
      <c r="AI222" s="136" t="s">
        <v>1472</v>
      </c>
      <c r="AJ222" s="137">
        <v>3836</v>
      </c>
      <c r="AK222" s="137">
        <v>3250</v>
      </c>
      <c r="AL222" s="136" t="s">
        <v>1586</v>
      </c>
      <c r="AM222" s="137">
        <v>56293.27</v>
      </c>
      <c r="AN222" s="137">
        <v>15792.73</v>
      </c>
      <c r="AO222" s="137">
        <v>72086</v>
      </c>
      <c r="AP222" s="137">
        <v>6334.73</v>
      </c>
      <c r="AQ222" s="137">
        <v>165.27</v>
      </c>
      <c r="AR222" s="137">
        <v>6500</v>
      </c>
      <c r="AS222" s="137">
        <v>6334.73</v>
      </c>
      <c r="AT222" s="137">
        <v>165.27</v>
      </c>
      <c r="AU222" s="137">
        <v>6500</v>
      </c>
      <c r="AV222" s="136">
        <v>50</v>
      </c>
      <c r="AW222" s="136"/>
      <c r="AX222" s="136"/>
      <c r="AY222" s="136"/>
      <c r="AZ222" s="136"/>
      <c r="BA222" s="136"/>
      <c r="BB222" s="136" t="s">
        <v>341</v>
      </c>
      <c r="BC222" s="136" t="s">
        <v>342</v>
      </c>
      <c r="BD222" s="136"/>
      <c r="BE222" s="137">
        <v>0</v>
      </c>
      <c r="BF222" s="136" t="s">
        <v>1064</v>
      </c>
      <c r="BG222" s="136" t="s">
        <v>2104</v>
      </c>
      <c r="BH222" s="132" t="s">
        <v>2123</v>
      </c>
      <c r="BI222" s="127" t="s">
        <v>100</v>
      </c>
      <c r="BJ222" s="144">
        <v>46155</v>
      </c>
      <c r="BK222" s="128" t="s">
        <v>142</v>
      </c>
      <c r="BL222" s="127" t="s">
        <v>190</v>
      </c>
      <c r="BM222" s="129" t="s">
        <v>181</v>
      </c>
      <c r="BN222" s="128" t="s">
        <v>223</v>
      </c>
      <c r="BO222" s="94"/>
      <c r="BP222" s="42"/>
      <c r="BQ222" s="148" t="s">
        <v>2203</v>
      </c>
    </row>
    <row r="223" spans="1:69" ht="23" hidden="1" x14ac:dyDescent="0.35">
      <c r="A223" s="131">
        <v>241</v>
      </c>
      <c r="B223" s="136" t="s">
        <v>253</v>
      </c>
      <c r="C223" s="136" t="s">
        <v>265</v>
      </c>
      <c r="D223" s="136" t="s">
        <v>258</v>
      </c>
      <c r="E223" s="136" t="s">
        <v>259</v>
      </c>
      <c r="F223" s="136" t="s">
        <v>259</v>
      </c>
      <c r="G223" s="136" t="s">
        <v>261</v>
      </c>
      <c r="H223" s="136" t="s">
        <v>266</v>
      </c>
      <c r="I223" s="136">
        <v>35542</v>
      </c>
      <c r="J223" s="136" t="s">
        <v>710</v>
      </c>
      <c r="K223" s="136">
        <v>35542</v>
      </c>
      <c r="L223" s="136" t="s">
        <v>268</v>
      </c>
      <c r="M223" s="136" t="s">
        <v>269</v>
      </c>
      <c r="N223" s="136">
        <v>53396</v>
      </c>
      <c r="O223" s="136" t="s">
        <v>939</v>
      </c>
      <c r="P223" s="136">
        <v>78289</v>
      </c>
      <c r="Q223" s="136" t="s">
        <v>940</v>
      </c>
      <c r="R223" s="136" t="s">
        <v>321</v>
      </c>
      <c r="S223" s="136" t="s">
        <v>941</v>
      </c>
      <c r="T223" s="136" t="s">
        <v>941</v>
      </c>
      <c r="U223" s="136" t="s">
        <v>274</v>
      </c>
      <c r="V223" s="136" t="s">
        <v>275</v>
      </c>
      <c r="W223" s="136">
        <v>0</v>
      </c>
      <c r="X223" s="136" t="s">
        <v>276</v>
      </c>
      <c r="Y223" s="136">
        <v>348068302</v>
      </c>
      <c r="Z223" s="136" t="s">
        <v>308</v>
      </c>
      <c r="AA223" s="136" t="s">
        <v>1506</v>
      </c>
      <c r="AB223" s="137">
        <v>14613</v>
      </c>
      <c r="AC223" s="136" t="s">
        <v>1348</v>
      </c>
      <c r="AD223" s="136">
        <v>18</v>
      </c>
      <c r="AE223" s="136" t="s">
        <v>398</v>
      </c>
      <c r="AF223" s="136" t="s">
        <v>613</v>
      </c>
      <c r="AG223" s="136" t="s">
        <v>614</v>
      </c>
      <c r="AH223" s="136" t="s">
        <v>368</v>
      </c>
      <c r="AI223" s="136" t="s">
        <v>1619</v>
      </c>
      <c r="AJ223" s="137">
        <v>941</v>
      </c>
      <c r="AK223" s="137">
        <v>960</v>
      </c>
      <c r="AL223" s="136" t="s">
        <v>1620</v>
      </c>
      <c r="AM223" s="137">
        <v>1315.49</v>
      </c>
      <c r="AN223" s="137">
        <v>585.51</v>
      </c>
      <c r="AO223" s="137">
        <v>1901</v>
      </c>
      <c r="AP223" s="137">
        <v>13297.51</v>
      </c>
      <c r="AQ223" s="137">
        <v>2062.4899999999998</v>
      </c>
      <c r="AR223" s="137">
        <v>15360</v>
      </c>
      <c r="AS223" s="137">
        <v>13297.51</v>
      </c>
      <c r="AT223" s="137">
        <v>2062.4899999999998</v>
      </c>
      <c r="AU223" s="137">
        <v>15360</v>
      </c>
      <c r="AV223" s="136">
        <v>48</v>
      </c>
      <c r="AW223" s="136"/>
      <c r="AX223" s="136"/>
      <c r="AY223" s="136"/>
      <c r="AZ223" s="136"/>
      <c r="BA223" s="136"/>
      <c r="BB223" s="136" t="s">
        <v>341</v>
      </c>
      <c r="BC223" s="136" t="s">
        <v>342</v>
      </c>
      <c r="BD223" s="136"/>
      <c r="BE223" s="137">
        <v>0</v>
      </c>
      <c r="BF223" s="136" t="s">
        <v>941</v>
      </c>
      <c r="BG223" s="136" t="s">
        <v>2048</v>
      </c>
      <c r="BH223" s="132" t="s">
        <v>2123</v>
      </c>
      <c r="BI223" s="127" t="s">
        <v>100</v>
      </c>
      <c r="BJ223" s="121">
        <v>46155</v>
      </c>
      <c r="BK223" s="94" t="s">
        <v>104</v>
      </c>
      <c r="BL223" s="95" t="s">
        <v>119</v>
      </c>
      <c r="BM223" s="96" t="s">
        <v>181</v>
      </c>
      <c r="BN223" s="94" t="s">
        <v>223</v>
      </c>
      <c r="BO223" s="94"/>
      <c r="BP223" s="42"/>
      <c r="BQ223" s="148" t="s">
        <v>2204</v>
      </c>
    </row>
    <row r="224" spans="1:69" ht="23" hidden="1" x14ac:dyDescent="0.35">
      <c r="A224" s="131">
        <v>242</v>
      </c>
      <c r="B224" s="136" t="s">
        <v>253</v>
      </c>
      <c r="C224" s="136" t="s">
        <v>265</v>
      </c>
      <c r="D224" s="136" t="s">
        <v>258</v>
      </c>
      <c r="E224" s="136" t="s">
        <v>259</v>
      </c>
      <c r="F224" s="136" t="s">
        <v>259</v>
      </c>
      <c r="G224" s="136" t="s">
        <v>261</v>
      </c>
      <c r="H224" s="136" t="s">
        <v>266</v>
      </c>
      <c r="I224" s="136">
        <v>174874</v>
      </c>
      <c r="J224" s="136" t="s">
        <v>737</v>
      </c>
      <c r="K224" s="136">
        <v>174874</v>
      </c>
      <c r="L224" s="136" t="s">
        <v>268</v>
      </c>
      <c r="M224" s="136" t="s">
        <v>269</v>
      </c>
      <c r="N224" s="136">
        <v>53342</v>
      </c>
      <c r="O224" s="136" t="s">
        <v>840</v>
      </c>
      <c r="P224" s="136">
        <v>78278</v>
      </c>
      <c r="Q224" s="136" t="s">
        <v>864</v>
      </c>
      <c r="R224" s="136" t="s">
        <v>321</v>
      </c>
      <c r="S224" s="136" t="s">
        <v>916</v>
      </c>
      <c r="T224" s="136" t="s">
        <v>916</v>
      </c>
      <c r="U224" s="136" t="s">
        <v>274</v>
      </c>
      <c r="V224" s="136" t="s">
        <v>275</v>
      </c>
      <c r="W224" s="136">
        <v>0</v>
      </c>
      <c r="X224" s="136" t="s">
        <v>276</v>
      </c>
      <c r="Y224" s="136">
        <v>348068482</v>
      </c>
      <c r="Z224" s="136" t="s">
        <v>918</v>
      </c>
      <c r="AA224" s="136" t="s">
        <v>1621</v>
      </c>
      <c r="AB224" s="137">
        <v>17745</v>
      </c>
      <c r="AC224" s="136" t="s">
        <v>1348</v>
      </c>
      <c r="AD224" s="136">
        <v>18</v>
      </c>
      <c r="AE224" s="136" t="s">
        <v>398</v>
      </c>
      <c r="AF224" s="136" t="s">
        <v>1369</v>
      </c>
      <c r="AG224" s="136" t="s">
        <v>1477</v>
      </c>
      <c r="AH224" s="136" t="s">
        <v>351</v>
      </c>
      <c r="AI224" s="136" t="s">
        <v>1622</v>
      </c>
      <c r="AJ224" s="137">
        <v>1303</v>
      </c>
      <c r="AK224" s="137">
        <v>1160</v>
      </c>
      <c r="AL224" s="136" t="s">
        <v>1623</v>
      </c>
      <c r="AM224" s="137">
        <v>7192.08</v>
      </c>
      <c r="AN224" s="137">
        <v>2230.92</v>
      </c>
      <c r="AO224" s="137">
        <v>9423</v>
      </c>
      <c r="AP224" s="137">
        <v>10552.92</v>
      </c>
      <c r="AQ224" s="137">
        <v>1047.08</v>
      </c>
      <c r="AR224" s="137">
        <v>11600</v>
      </c>
      <c r="AS224" s="137">
        <v>10552.92</v>
      </c>
      <c r="AT224" s="137">
        <v>1047.08</v>
      </c>
      <c r="AU224" s="137">
        <v>11600</v>
      </c>
      <c r="AV224" s="136">
        <v>47</v>
      </c>
      <c r="AW224" s="136"/>
      <c r="AX224" s="136"/>
      <c r="AY224" s="136"/>
      <c r="AZ224" s="136"/>
      <c r="BA224" s="136"/>
      <c r="BB224" s="136" t="s">
        <v>341</v>
      </c>
      <c r="BC224" s="136" t="s">
        <v>342</v>
      </c>
      <c r="BD224" s="136" t="s">
        <v>1480</v>
      </c>
      <c r="BE224" s="137">
        <v>17745</v>
      </c>
      <c r="BF224" s="136" t="s">
        <v>916</v>
      </c>
      <c r="BG224" s="136" t="s">
        <v>2039</v>
      </c>
      <c r="BH224" s="132" t="s">
        <v>2123</v>
      </c>
      <c r="BI224" s="127" t="s">
        <v>100</v>
      </c>
      <c r="BJ224" s="144">
        <v>46155</v>
      </c>
      <c r="BK224" s="128" t="s">
        <v>142</v>
      </c>
      <c r="BL224" s="127" t="s">
        <v>190</v>
      </c>
      <c r="BM224" s="129" t="s">
        <v>181</v>
      </c>
      <c r="BN224" s="128" t="s">
        <v>223</v>
      </c>
      <c r="BO224" s="94"/>
      <c r="BP224" s="42"/>
      <c r="BQ224" s="148" t="s">
        <v>2203</v>
      </c>
    </row>
    <row r="225" spans="1:69" ht="23" hidden="1" x14ac:dyDescent="0.35">
      <c r="A225" s="131">
        <v>243</v>
      </c>
      <c r="B225" s="136" t="s">
        <v>253</v>
      </c>
      <c r="C225" s="136" t="s">
        <v>265</v>
      </c>
      <c r="D225" s="136" t="s">
        <v>258</v>
      </c>
      <c r="E225" s="136" t="s">
        <v>259</v>
      </c>
      <c r="F225" s="136" t="s">
        <v>259</v>
      </c>
      <c r="G225" s="136" t="s">
        <v>261</v>
      </c>
      <c r="H225" s="136" t="s">
        <v>266</v>
      </c>
      <c r="I225" s="136">
        <v>174874</v>
      </c>
      <c r="J225" s="136" t="s">
        <v>737</v>
      </c>
      <c r="K225" s="136">
        <v>174874</v>
      </c>
      <c r="L225" s="136" t="s">
        <v>268</v>
      </c>
      <c r="M225" s="136" t="s">
        <v>269</v>
      </c>
      <c r="N225" s="136">
        <v>53342</v>
      </c>
      <c r="O225" s="136" t="s">
        <v>840</v>
      </c>
      <c r="P225" s="136">
        <v>78278</v>
      </c>
      <c r="Q225" s="136" t="s">
        <v>864</v>
      </c>
      <c r="R225" s="136" t="s">
        <v>321</v>
      </c>
      <c r="S225" s="136" t="s">
        <v>925</v>
      </c>
      <c r="T225" s="136" t="s">
        <v>925</v>
      </c>
      <c r="U225" s="136" t="s">
        <v>448</v>
      </c>
      <c r="V225" s="136" t="s">
        <v>275</v>
      </c>
      <c r="W225" s="136">
        <v>0</v>
      </c>
      <c r="X225" s="136" t="s">
        <v>276</v>
      </c>
      <c r="Y225" s="136">
        <v>348068578</v>
      </c>
      <c r="Z225" s="136" t="s">
        <v>926</v>
      </c>
      <c r="AA225" s="136" t="s">
        <v>1621</v>
      </c>
      <c r="AB225" s="137">
        <v>22964</v>
      </c>
      <c r="AC225" s="136" t="s">
        <v>1348</v>
      </c>
      <c r="AD225" s="136">
        <v>18</v>
      </c>
      <c r="AE225" s="136" t="s">
        <v>398</v>
      </c>
      <c r="AF225" s="136" t="s">
        <v>379</v>
      </c>
      <c r="AG225" s="136" t="s">
        <v>1477</v>
      </c>
      <c r="AH225" s="136" t="s">
        <v>351</v>
      </c>
      <c r="AI225" s="136" t="s">
        <v>1622</v>
      </c>
      <c r="AJ225" s="137">
        <v>1703</v>
      </c>
      <c r="AK225" s="137">
        <v>1500</v>
      </c>
      <c r="AL225" s="136" t="s">
        <v>1617</v>
      </c>
      <c r="AM225" s="137">
        <v>6844.84</v>
      </c>
      <c r="AN225" s="137">
        <v>2358.16</v>
      </c>
      <c r="AO225" s="137">
        <v>9203</v>
      </c>
      <c r="AP225" s="137">
        <v>16119.16</v>
      </c>
      <c r="AQ225" s="137">
        <v>1880.84</v>
      </c>
      <c r="AR225" s="137">
        <v>18000</v>
      </c>
      <c r="AS225" s="137">
        <v>16119.16</v>
      </c>
      <c r="AT225" s="137">
        <v>1880.84</v>
      </c>
      <c r="AU225" s="137">
        <v>18000</v>
      </c>
      <c r="AV225" s="136">
        <v>47</v>
      </c>
      <c r="AW225" s="136"/>
      <c r="AX225" s="136"/>
      <c r="AY225" s="136"/>
      <c r="AZ225" s="136"/>
      <c r="BA225" s="136"/>
      <c r="BB225" s="136" t="s">
        <v>341</v>
      </c>
      <c r="BC225" s="136" t="s">
        <v>342</v>
      </c>
      <c r="BD225" s="136" t="s">
        <v>1480</v>
      </c>
      <c r="BE225" s="137">
        <v>22964</v>
      </c>
      <c r="BF225" s="136" t="s">
        <v>925</v>
      </c>
      <c r="BG225" s="136" t="s">
        <v>2042</v>
      </c>
      <c r="BH225" s="132" t="s">
        <v>2123</v>
      </c>
      <c r="BI225" s="127" t="s">
        <v>100</v>
      </c>
      <c r="BJ225" s="144">
        <v>46155</v>
      </c>
      <c r="BK225" s="128" t="s">
        <v>142</v>
      </c>
      <c r="BL225" s="127" t="s">
        <v>190</v>
      </c>
      <c r="BM225" s="129" t="s">
        <v>181</v>
      </c>
      <c r="BN225" s="128" t="s">
        <v>223</v>
      </c>
      <c r="BO225" s="94"/>
      <c r="BP225" s="42"/>
      <c r="BQ225" s="148" t="s">
        <v>2203</v>
      </c>
    </row>
    <row r="226" spans="1:69" ht="23" hidden="1" x14ac:dyDescent="0.35">
      <c r="A226" s="131">
        <v>244</v>
      </c>
      <c r="B226" s="136" t="s">
        <v>253</v>
      </c>
      <c r="C226" s="136" t="s">
        <v>265</v>
      </c>
      <c r="D226" s="136" t="s">
        <v>258</v>
      </c>
      <c r="E226" s="136" t="s">
        <v>259</v>
      </c>
      <c r="F226" s="136" t="s">
        <v>259</v>
      </c>
      <c r="G226" s="136" t="s">
        <v>261</v>
      </c>
      <c r="H226" s="136" t="s">
        <v>266</v>
      </c>
      <c r="I226" s="136">
        <v>174874</v>
      </c>
      <c r="J226" s="136" t="s">
        <v>737</v>
      </c>
      <c r="K226" s="136">
        <v>174874</v>
      </c>
      <c r="L226" s="136" t="s">
        <v>268</v>
      </c>
      <c r="M226" s="136" t="s">
        <v>269</v>
      </c>
      <c r="N226" s="136">
        <v>53189</v>
      </c>
      <c r="O226" s="136" t="s">
        <v>1066</v>
      </c>
      <c r="P226" s="136">
        <v>78330</v>
      </c>
      <c r="Q226" s="136" t="s">
        <v>1067</v>
      </c>
      <c r="R226" s="136" t="s">
        <v>322</v>
      </c>
      <c r="S226" s="136" t="s">
        <v>1068</v>
      </c>
      <c r="T226" s="136" t="s">
        <v>1068</v>
      </c>
      <c r="U226" s="136" t="s">
        <v>282</v>
      </c>
      <c r="V226" s="136" t="s">
        <v>275</v>
      </c>
      <c r="W226" s="136">
        <v>541</v>
      </c>
      <c r="X226" s="136" t="s">
        <v>276</v>
      </c>
      <c r="Y226" s="136">
        <v>349848175</v>
      </c>
      <c r="Z226" s="136" t="s">
        <v>1069</v>
      </c>
      <c r="AA226" s="136" t="s">
        <v>385</v>
      </c>
      <c r="AB226" s="137">
        <v>62828</v>
      </c>
      <c r="AC226" s="136" t="s">
        <v>1348</v>
      </c>
      <c r="AD226" s="136">
        <v>24</v>
      </c>
      <c r="AE226" s="136" t="s">
        <v>358</v>
      </c>
      <c r="AF226" s="136" t="s">
        <v>1624</v>
      </c>
      <c r="AG226" s="136" t="s">
        <v>1625</v>
      </c>
      <c r="AH226" s="136" t="s">
        <v>368</v>
      </c>
      <c r="AI226" s="136" t="s">
        <v>1626</v>
      </c>
      <c r="AJ226" s="137">
        <v>3649</v>
      </c>
      <c r="AK226" s="137">
        <v>3400</v>
      </c>
      <c r="AL226" s="136" t="s">
        <v>1627</v>
      </c>
      <c r="AM226" s="137">
        <v>40900.32</v>
      </c>
      <c r="AN226" s="137">
        <v>17148.68</v>
      </c>
      <c r="AO226" s="137">
        <v>58049</v>
      </c>
      <c r="AP226" s="137">
        <v>21927.68</v>
      </c>
      <c r="AQ226" s="137">
        <v>1872.32</v>
      </c>
      <c r="AR226" s="137">
        <v>23800</v>
      </c>
      <c r="AS226" s="137">
        <v>21927.68</v>
      </c>
      <c r="AT226" s="137">
        <v>1872.32</v>
      </c>
      <c r="AU226" s="137">
        <v>23800</v>
      </c>
      <c r="AV226" s="136">
        <v>40</v>
      </c>
      <c r="AW226" s="136"/>
      <c r="AX226" s="136"/>
      <c r="AY226" s="136"/>
      <c r="AZ226" s="136"/>
      <c r="BA226" s="136"/>
      <c r="BB226" s="136" t="s">
        <v>341</v>
      </c>
      <c r="BC226" s="136" t="s">
        <v>342</v>
      </c>
      <c r="BD226" s="136" t="s">
        <v>407</v>
      </c>
      <c r="BE226" s="137">
        <v>62828</v>
      </c>
      <c r="BF226" s="136" t="s">
        <v>1068</v>
      </c>
      <c r="BG226" s="136" t="s">
        <v>2105</v>
      </c>
      <c r="BH226" s="132" t="s">
        <v>2123</v>
      </c>
      <c r="BI226" s="127" t="s">
        <v>100</v>
      </c>
      <c r="BJ226" s="144">
        <v>46155</v>
      </c>
      <c r="BK226" s="128" t="s">
        <v>142</v>
      </c>
      <c r="BL226" s="127" t="s">
        <v>190</v>
      </c>
      <c r="BM226" s="129" t="s">
        <v>181</v>
      </c>
      <c r="BN226" s="128" t="s">
        <v>223</v>
      </c>
      <c r="BO226" s="94"/>
      <c r="BP226" s="42"/>
      <c r="BQ226" s="148" t="s">
        <v>2203</v>
      </c>
    </row>
    <row r="227" spans="1:69" ht="23" hidden="1" x14ac:dyDescent="0.35">
      <c r="A227" s="131">
        <v>245</v>
      </c>
      <c r="B227" s="136" t="s">
        <v>253</v>
      </c>
      <c r="C227" s="136" t="s">
        <v>265</v>
      </c>
      <c r="D227" s="136" t="s">
        <v>258</v>
      </c>
      <c r="E227" s="136" t="s">
        <v>259</v>
      </c>
      <c r="F227" s="136" t="s">
        <v>259</v>
      </c>
      <c r="G227" s="136" t="s">
        <v>261</v>
      </c>
      <c r="H227" s="136" t="s">
        <v>266</v>
      </c>
      <c r="I227" s="136">
        <v>35542</v>
      </c>
      <c r="J227" s="136" t="s">
        <v>710</v>
      </c>
      <c r="K227" s="136">
        <v>35542</v>
      </c>
      <c r="L227" s="136" t="s">
        <v>268</v>
      </c>
      <c r="M227" s="136" t="s">
        <v>269</v>
      </c>
      <c r="N227" s="136">
        <v>53263</v>
      </c>
      <c r="O227" s="136" t="s">
        <v>1070</v>
      </c>
      <c r="P227" s="136">
        <v>78065</v>
      </c>
      <c r="Q227" s="136" t="s">
        <v>709</v>
      </c>
      <c r="R227" s="136" t="s">
        <v>322</v>
      </c>
      <c r="S227" s="136" t="s">
        <v>1071</v>
      </c>
      <c r="T227" s="136" t="s">
        <v>1071</v>
      </c>
      <c r="U227" s="136" t="s">
        <v>274</v>
      </c>
      <c r="V227" s="136" t="s">
        <v>275</v>
      </c>
      <c r="W227" s="136">
        <v>541</v>
      </c>
      <c r="X227" s="136" t="s">
        <v>276</v>
      </c>
      <c r="Y227" s="136">
        <v>350498158</v>
      </c>
      <c r="Z227" s="136" t="s">
        <v>286</v>
      </c>
      <c r="AA227" s="136" t="s">
        <v>1628</v>
      </c>
      <c r="AB227" s="137">
        <v>83704</v>
      </c>
      <c r="AC227" s="136" t="s">
        <v>1348</v>
      </c>
      <c r="AD227" s="136">
        <v>24</v>
      </c>
      <c r="AE227" s="136" t="s">
        <v>358</v>
      </c>
      <c r="AF227" s="136" t="s">
        <v>1629</v>
      </c>
      <c r="AG227" s="136" t="s">
        <v>1421</v>
      </c>
      <c r="AH227" s="136" t="s">
        <v>339</v>
      </c>
      <c r="AI227" s="136" t="s">
        <v>1534</v>
      </c>
      <c r="AJ227" s="137">
        <v>3936</v>
      </c>
      <c r="AK227" s="137">
        <v>4500</v>
      </c>
      <c r="AL227" s="136" t="s">
        <v>1630</v>
      </c>
      <c r="AM227" s="137">
        <v>74982.740000000005</v>
      </c>
      <c r="AN227" s="137">
        <v>23453.26</v>
      </c>
      <c r="AO227" s="137">
        <v>98436</v>
      </c>
      <c r="AP227" s="137">
        <v>8721.26</v>
      </c>
      <c r="AQ227" s="137">
        <v>278.74</v>
      </c>
      <c r="AR227" s="137">
        <v>9000</v>
      </c>
      <c r="AS227" s="137">
        <v>8721.26</v>
      </c>
      <c r="AT227" s="137">
        <v>278.74</v>
      </c>
      <c r="AU227" s="137">
        <v>9000</v>
      </c>
      <c r="AV227" s="136">
        <v>40</v>
      </c>
      <c r="AW227" s="136"/>
      <c r="AX227" s="136"/>
      <c r="AY227" s="136"/>
      <c r="AZ227" s="136"/>
      <c r="BA227" s="136"/>
      <c r="BB227" s="136" t="s">
        <v>341</v>
      </c>
      <c r="BC227" s="136" t="s">
        <v>342</v>
      </c>
      <c r="BD227" s="136" t="s">
        <v>411</v>
      </c>
      <c r="BE227" s="137">
        <v>83704</v>
      </c>
      <c r="BF227" s="136" t="s">
        <v>1071</v>
      </c>
      <c r="BG227" s="136" t="s">
        <v>2106</v>
      </c>
      <c r="BH227" s="132" t="s">
        <v>2123</v>
      </c>
      <c r="BI227" s="127" t="s">
        <v>100</v>
      </c>
      <c r="BJ227" s="121">
        <v>46155</v>
      </c>
      <c r="BK227" s="94" t="s">
        <v>104</v>
      </c>
      <c r="BL227" s="95" t="s">
        <v>119</v>
      </c>
      <c r="BM227" s="96" t="s">
        <v>181</v>
      </c>
      <c r="BN227" s="94" t="s">
        <v>223</v>
      </c>
      <c r="BO227" s="94"/>
      <c r="BP227" s="42"/>
      <c r="BQ227" s="148" t="s">
        <v>2204</v>
      </c>
    </row>
    <row r="228" spans="1:69" ht="23" hidden="1" x14ac:dyDescent="0.35">
      <c r="A228" s="131">
        <v>246</v>
      </c>
      <c r="B228" s="136" t="s">
        <v>253</v>
      </c>
      <c r="C228" s="136" t="s">
        <v>265</v>
      </c>
      <c r="D228" s="136" t="s">
        <v>258</v>
      </c>
      <c r="E228" s="136" t="s">
        <v>259</v>
      </c>
      <c r="F228" s="136" t="s">
        <v>259</v>
      </c>
      <c r="G228" s="136" t="s">
        <v>261</v>
      </c>
      <c r="H228" s="136" t="s">
        <v>266</v>
      </c>
      <c r="I228" s="136">
        <v>35532</v>
      </c>
      <c r="J228" s="136" t="s">
        <v>725</v>
      </c>
      <c r="K228" s="136">
        <v>35532</v>
      </c>
      <c r="L228" s="136" t="s">
        <v>268</v>
      </c>
      <c r="M228" s="136" t="s">
        <v>269</v>
      </c>
      <c r="N228" s="136">
        <v>53379</v>
      </c>
      <c r="O228" s="136" t="s">
        <v>1059</v>
      </c>
      <c r="P228" s="136">
        <v>384206</v>
      </c>
      <c r="Q228" s="136" t="s">
        <v>1060</v>
      </c>
      <c r="R228" s="136" t="s">
        <v>322</v>
      </c>
      <c r="S228" s="136" t="s">
        <v>1072</v>
      </c>
      <c r="T228" s="136" t="s">
        <v>1072</v>
      </c>
      <c r="U228" s="136" t="s">
        <v>448</v>
      </c>
      <c r="V228" s="136" t="s">
        <v>275</v>
      </c>
      <c r="W228" s="136">
        <v>541</v>
      </c>
      <c r="X228" s="136" t="s">
        <v>276</v>
      </c>
      <c r="Y228" s="136">
        <v>350699008</v>
      </c>
      <c r="Z228" s="136" t="s">
        <v>1073</v>
      </c>
      <c r="AA228" s="136" t="s">
        <v>619</v>
      </c>
      <c r="AB228" s="137">
        <v>54478</v>
      </c>
      <c r="AC228" s="136" t="s">
        <v>1348</v>
      </c>
      <c r="AD228" s="136">
        <v>24</v>
      </c>
      <c r="AE228" s="136" t="s">
        <v>336</v>
      </c>
      <c r="AF228" s="136" t="s">
        <v>1610</v>
      </c>
      <c r="AG228" s="136" t="s">
        <v>1611</v>
      </c>
      <c r="AH228" s="136" t="s">
        <v>368</v>
      </c>
      <c r="AI228" s="136" t="s">
        <v>1631</v>
      </c>
      <c r="AJ228" s="137">
        <v>2792</v>
      </c>
      <c r="AK228" s="137">
        <v>2950</v>
      </c>
      <c r="AL228" s="136" t="s">
        <v>1632</v>
      </c>
      <c r="AM228" s="137">
        <v>28112.12</v>
      </c>
      <c r="AN228" s="137">
        <v>13029.88</v>
      </c>
      <c r="AO228" s="137">
        <v>41142</v>
      </c>
      <c r="AP228" s="137">
        <v>26365.88</v>
      </c>
      <c r="AQ228" s="137">
        <v>3134.12</v>
      </c>
      <c r="AR228" s="137">
        <v>29500</v>
      </c>
      <c r="AS228" s="137">
        <v>26365.88</v>
      </c>
      <c r="AT228" s="137">
        <v>3134.12</v>
      </c>
      <c r="AU228" s="137">
        <v>29500</v>
      </c>
      <c r="AV228" s="136">
        <v>39</v>
      </c>
      <c r="AW228" s="136"/>
      <c r="AX228" s="136"/>
      <c r="AY228" s="136"/>
      <c r="AZ228" s="136"/>
      <c r="BA228" s="136"/>
      <c r="BB228" s="136" t="s">
        <v>341</v>
      </c>
      <c r="BC228" s="136" t="s">
        <v>342</v>
      </c>
      <c r="BD228" s="136" t="s">
        <v>410</v>
      </c>
      <c r="BE228" s="137">
        <v>54478</v>
      </c>
      <c r="BF228" s="136" t="s">
        <v>1072</v>
      </c>
      <c r="BG228" s="136" t="s">
        <v>2107</v>
      </c>
      <c r="BH228" s="132" t="s">
        <v>2123</v>
      </c>
      <c r="BI228" s="127" t="s">
        <v>100</v>
      </c>
      <c r="BJ228" s="144">
        <v>46155</v>
      </c>
      <c r="BK228" s="128" t="s">
        <v>142</v>
      </c>
      <c r="BL228" s="127" t="s">
        <v>190</v>
      </c>
      <c r="BM228" s="129" t="s">
        <v>181</v>
      </c>
      <c r="BN228" s="128" t="s">
        <v>223</v>
      </c>
      <c r="BO228" s="94"/>
      <c r="BP228" s="42"/>
      <c r="BQ228" s="148" t="s">
        <v>2203</v>
      </c>
    </row>
    <row r="229" spans="1:69" ht="23" hidden="1" x14ac:dyDescent="0.35">
      <c r="A229" s="131">
        <v>247</v>
      </c>
      <c r="B229" s="136" t="s">
        <v>253</v>
      </c>
      <c r="C229" s="136" t="s">
        <v>265</v>
      </c>
      <c r="D229" s="136" t="s">
        <v>258</v>
      </c>
      <c r="E229" s="136" t="s">
        <v>259</v>
      </c>
      <c r="F229" s="136" t="s">
        <v>259</v>
      </c>
      <c r="G229" s="136" t="s">
        <v>261</v>
      </c>
      <c r="H229" s="136" t="s">
        <v>266</v>
      </c>
      <c r="I229" s="136">
        <v>35532</v>
      </c>
      <c r="J229" s="136" t="s">
        <v>725</v>
      </c>
      <c r="K229" s="136">
        <v>35532</v>
      </c>
      <c r="L229" s="136" t="s">
        <v>268</v>
      </c>
      <c r="M229" s="136" t="s">
        <v>269</v>
      </c>
      <c r="N229" s="136">
        <v>53379</v>
      </c>
      <c r="O229" s="136" t="s">
        <v>1059</v>
      </c>
      <c r="P229" s="136">
        <v>384206</v>
      </c>
      <c r="Q229" s="136" t="s">
        <v>1060</v>
      </c>
      <c r="R229" s="136" t="s">
        <v>322</v>
      </c>
      <c r="S229" s="136" t="s">
        <v>1074</v>
      </c>
      <c r="T229" s="136" t="s">
        <v>1074</v>
      </c>
      <c r="U229" s="136" t="s">
        <v>448</v>
      </c>
      <c r="V229" s="136" t="s">
        <v>275</v>
      </c>
      <c r="W229" s="136">
        <v>541</v>
      </c>
      <c r="X229" s="136" t="s">
        <v>276</v>
      </c>
      <c r="Y229" s="136">
        <v>350699239</v>
      </c>
      <c r="Z229" s="136" t="s">
        <v>1075</v>
      </c>
      <c r="AA229" s="136" t="s">
        <v>619</v>
      </c>
      <c r="AB229" s="137">
        <v>54478</v>
      </c>
      <c r="AC229" s="136" t="s">
        <v>1348</v>
      </c>
      <c r="AD229" s="136">
        <v>24</v>
      </c>
      <c r="AE229" s="136" t="s">
        <v>336</v>
      </c>
      <c r="AF229" s="136" t="s">
        <v>1633</v>
      </c>
      <c r="AG229" s="136" t="s">
        <v>1634</v>
      </c>
      <c r="AH229" s="136" t="s">
        <v>368</v>
      </c>
      <c r="AI229" s="136" t="s">
        <v>1631</v>
      </c>
      <c r="AJ229" s="137">
        <v>2792</v>
      </c>
      <c r="AK229" s="137">
        <v>2950</v>
      </c>
      <c r="AL229" s="136" t="s">
        <v>1635</v>
      </c>
      <c r="AM229" s="137">
        <v>32959.65</v>
      </c>
      <c r="AN229" s="137">
        <v>14082.35</v>
      </c>
      <c r="AO229" s="137">
        <v>47042</v>
      </c>
      <c r="AP229" s="137">
        <v>21518.35</v>
      </c>
      <c r="AQ229" s="137">
        <v>2081.65</v>
      </c>
      <c r="AR229" s="137">
        <v>23600</v>
      </c>
      <c r="AS229" s="137">
        <v>21518.35</v>
      </c>
      <c r="AT229" s="137">
        <v>2081.65</v>
      </c>
      <c r="AU229" s="137">
        <v>23600</v>
      </c>
      <c r="AV229" s="136">
        <v>39</v>
      </c>
      <c r="AW229" s="136"/>
      <c r="AX229" s="136"/>
      <c r="AY229" s="136"/>
      <c r="AZ229" s="136"/>
      <c r="BA229" s="136"/>
      <c r="BB229" s="136" t="s">
        <v>341</v>
      </c>
      <c r="BC229" s="136" t="s">
        <v>342</v>
      </c>
      <c r="BD229" s="136" t="s">
        <v>654</v>
      </c>
      <c r="BE229" s="137">
        <v>54478</v>
      </c>
      <c r="BF229" s="136" t="s">
        <v>1074</v>
      </c>
      <c r="BG229" s="136" t="s">
        <v>2108</v>
      </c>
      <c r="BH229" s="132" t="s">
        <v>2123</v>
      </c>
      <c r="BI229" s="127" t="s">
        <v>100</v>
      </c>
      <c r="BJ229" s="144">
        <v>46155</v>
      </c>
      <c r="BK229" s="128" t="s">
        <v>142</v>
      </c>
      <c r="BL229" s="127" t="s">
        <v>190</v>
      </c>
      <c r="BM229" s="129" t="s">
        <v>181</v>
      </c>
      <c r="BN229" s="128" t="s">
        <v>223</v>
      </c>
      <c r="BO229" s="94"/>
      <c r="BP229" s="42"/>
      <c r="BQ229" s="148" t="s">
        <v>2203</v>
      </c>
    </row>
    <row r="230" spans="1:69" ht="23" hidden="1" x14ac:dyDescent="0.35">
      <c r="A230" s="131">
        <v>248</v>
      </c>
      <c r="B230" s="136" t="s">
        <v>253</v>
      </c>
      <c r="C230" s="136" t="s">
        <v>265</v>
      </c>
      <c r="D230" s="136" t="s">
        <v>258</v>
      </c>
      <c r="E230" s="136" t="s">
        <v>259</v>
      </c>
      <c r="F230" s="136" t="s">
        <v>259</v>
      </c>
      <c r="G230" s="136" t="s">
        <v>261</v>
      </c>
      <c r="H230" s="136" t="s">
        <v>266</v>
      </c>
      <c r="I230" s="136">
        <v>35544</v>
      </c>
      <c r="J230" s="136" t="s">
        <v>833</v>
      </c>
      <c r="K230" s="136">
        <v>35544</v>
      </c>
      <c r="L230" s="136" t="s">
        <v>268</v>
      </c>
      <c r="M230" s="136" t="s">
        <v>269</v>
      </c>
      <c r="N230" s="136">
        <v>53223</v>
      </c>
      <c r="O230" s="136" t="s">
        <v>834</v>
      </c>
      <c r="P230" s="136">
        <v>78011</v>
      </c>
      <c r="Q230" s="136" t="s">
        <v>806</v>
      </c>
      <c r="R230" s="136" t="s">
        <v>322</v>
      </c>
      <c r="S230" s="136" t="s">
        <v>1076</v>
      </c>
      <c r="T230" s="136" t="s">
        <v>1076</v>
      </c>
      <c r="U230" s="136" t="s">
        <v>282</v>
      </c>
      <c r="V230" s="136" t="s">
        <v>275</v>
      </c>
      <c r="W230" s="136">
        <v>541</v>
      </c>
      <c r="X230" s="136" t="s">
        <v>276</v>
      </c>
      <c r="Y230" s="136">
        <v>350744748</v>
      </c>
      <c r="Z230" s="136" t="s">
        <v>1077</v>
      </c>
      <c r="AA230" s="136" t="s">
        <v>1636</v>
      </c>
      <c r="AB230" s="137">
        <v>41752</v>
      </c>
      <c r="AC230" s="136" t="s">
        <v>1348</v>
      </c>
      <c r="AD230" s="136">
        <v>24</v>
      </c>
      <c r="AE230" s="136" t="s">
        <v>362</v>
      </c>
      <c r="AF230" s="136" t="s">
        <v>620</v>
      </c>
      <c r="AG230" s="136" t="s">
        <v>1637</v>
      </c>
      <c r="AH230" s="136" t="s">
        <v>404</v>
      </c>
      <c r="AI230" s="136" t="s">
        <v>1631</v>
      </c>
      <c r="AJ230" s="137">
        <v>2280</v>
      </c>
      <c r="AK230" s="137">
        <v>2250</v>
      </c>
      <c r="AL230" s="136" t="s">
        <v>1493</v>
      </c>
      <c r="AM230" s="137">
        <v>21642.43</v>
      </c>
      <c r="AN230" s="137">
        <v>9887.57</v>
      </c>
      <c r="AO230" s="137">
        <v>31530</v>
      </c>
      <c r="AP230" s="137">
        <v>20109.57</v>
      </c>
      <c r="AQ230" s="137">
        <v>2390.4299999999998</v>
      </c>
      <c r="AR230" s="137">
        <v>22500</v>
      </c>
      <c r="AS230" s="137">
        <v>20109.57</v>
      </c>
      <c r="AT230" s="137">
        <v>2390.4299999999998</v>
      </c>
      <c r="AU230" s="137">
        <v>22500</v>
      </c>
      <c r="AV230" s="136">
        <v>39</v>
      </c>
      <c r="AW230" s="136"/>
      <c r="AX230" s="136"/>
      <c r="AY230" s="136"/>
      <c r="AZ230" s="136"/>
      <c r="BA230" s="136"/>
      <c r="BB230" s="136" t="s">
        <v>341</v>
      </c>
      <c r="BC230" s="136" t="s">
        <v>342</v>
      </c>
      <c r="BD230" s="136" t="s">
        <v>407</v>
      </c>
      <c r="BE230" s="137">
        <v>41752</v>
      </c>
      <c r="BF230" s="136" t="s">
        <v>1076</v>
      </c>
      <c r="BG230" s="136" t="s">
        <v>2109</v>
      </c>
      <c r="BH230" s="132" t="s">
        <v>2123</v>
      </c>
      <c r="BI230" s="127" t="s">
        <v>100</v>
      </c>
      <c r="BJ230" s="121">
        <v>46153</v>
      </c>
      <c r="BK230" s="94" t="s">
        <v>103</v>
      </c>
      <c r="BL230" s="95" t="s">
        <v>108</v>
      </c>
      <c r="BM230" s="96" t="s">
        <v>181</v>
      </c>
      <c r="BN230" s="94" t="s">
        <v>223</v>
      </c>
      <c r="BO230" s="94"/>
      <c r="BP230" s="42"/>
      <c r="BQ230" s="148" t="s">
        <v>2246</v>
      </c>
    </row>
    <row r="231" spans="1:69" ht="23" hidden="1" x14ac:dyDescent="0.35">
      <c r="A231" s="131">
        <v>249</v>
      </c>
      <c r="B231" s="136" t="s">
        <v>253</v>
      </c>
      <c r="C231" s="136" t="s">
        <v>265</v>
      </c>
      <c r="D231" s="136" t="s">
        <v>258</v>
      </c>
      <c r="E231" s="136" t="s">
        <v>259</v>
      </c>
      <c r="F231" s="136" t="s">
        <v>259</v>
      </c>
      <c r="G231" s="136" t="s">
        <v>261</v>
      </c>
      <c r="H231" s="136" t="s">
        <v>266</v>
      </c>
      <c r="I231" s="136">
        <v>35542</v>
      </c>
      <c r="J231" s="136" t="s">
        <v>710</v>
      </c>
      <c r="K231" s="136">
        <v>35542</v>
      </c>
      <c r="L231" s="136" t="s">
        <v>268</v>
      </c>
      <c r="M231" s="136" t="s">
        <v>269</v>
      </c>
      <c r="N231" s="136">
        <v>53354</v>
      </c>
      <c r="O231" s="136" t="s">
        <v>823</v>
      </c>
      <c r="P231" s="136">
        <v>78318</v>
      </c>
      <c r="Q231" s="136" t="s">
        <v>727</v>
      </c>
      <c r="R231" s="136" t="s">
        <v>322</v>
      </c>
      <c r="S231" s="136" t="s">
        <v>1078</v>
      </c>
      <c r="T231" s="136" t="s">
        <v>1078</v>
      </c>
      <c r="U231" s="136" t="s">
        <v>282</v>
      </c>
      <c r="V231" s="136" t="s">
        <v>275</v>
      </c>
      <c r="W231" s="136">
        <v>541</v>
      </c>
      <c r="X231" s="136" t="s">
        <v>276</v>
      </c>
      <c r="Y231" s="136">
        <v>350806618</v>
      </c>
      <c r="Z231" s="136" t="s">
        <v>1079</v>
      </c>
      <c r="AA231" s="136" t="s">
        <v>1638</v>
      </c>
      <c r="AB231" s="137">
        <v>41952</v>
      </c>
      <c r="AC231" s="136" t="s">
        <v>1348</v>
      </c>
      <c r="AD231" s="136">
        <v>24</v>
      </c>
      <c r="AE231" s="136" t="s">
        <v>362</v>
      </c>
      <c r="AF231" s="136" t="s">
        <v>1639</v>
      </c>
      <c r="AG231" s="136" t="s">
        <v>1640</v>
      </c>
      <c r="AH231" s="136" t="s">
        <v>404</v>
      </c>
      <c r="AI231" s="136" t="s">
        <v>1631</v>
      </c>
      <c r="AJ231" s="137">
        <v>2342</v>
      </c>
      <c r="AK231" s="137">
        <v>2250</v>
      </c>
      <c r="AL231" s="136" t="s">
        <v>1641</v>
      </c>
      <c r="AM231" s="137">
        <v>33150.269999999997</v>
      </c>
      <c r="AN231" s="137">
        <v>11691.73</v>
      </c>
      <c r="AO231" s="137">
        <v>44842</v>
      </c>
      <c r="AP231" s="137">
        <v>8801.73</v>
      </c>
      <c r="AQ231" s="137">
        <v>448.27</v>
      </c>
      <c r="AR231" s="137">
        <v>9250</v>
      </c>
      <c r="AS231" s="137">
        <v>8801.73</v>
      </c>
      <c r="AT231" s="137">
        <v>448.27</v>
      </c>
      <c r="AU231" s="137">
        <v>9250</v>
      </c>
      <c r="AV231" s="136">
        <v>39</v>
      </c>
      <c r="AW231" s="136"/>
      <c r="AX231" s="136"/>
      <c r="AY231" s="136"/>
      <c r="AZ231" s="136"/>
      <c r="BA231" s="136"/>
      <c r="BB231" s="136" t="s">
        <v>341</v>
      </c>
      <c r="BC231" s="136" t="s">
        <v>342</v>
      </c>
      <c r="BD231" s="136"/>
      <c r="BE231" s="137">
        <v>0</v>
      </c>
      <c r="BF231" s="136" t="s">
        <v>1078</v>
      </c>
      <c r="BG231" s="136" t="s">
        <v>2110</v>
      </c>
      <c r="BH231" s="132" t="s">
        <v>2123</v>
      </c>
      <c r="BI231" s="127" t="s">
        <v>100</v>
      </c>
      <c r="BJ231" s="132">
        <v>46150</v>
      </c>
      <c r="BK231" s="94" t="s">
        <v>104</v>
      </c>
      <c r="BL231" s="95" t="s">
        <v>119</v>
      </c>
      <c r="BM231" s="96" t="s">
        <v>181</v>
      </c>
      <c r="BN231" s="94" t="s">
        <v>223</v>
      </c>
      <c r="BO231" s="94"/>
      <c r="BP231" s="42"/>
      <c r="BQ231" s="120" t="s">
        <v>2209</v>
      </c>
    </row>
    <row r="232" spans="1:69" ht="23" hidden="1" x14ac:dyDescent="0.35">
      <c r="A232" s="131">
        <v>250</v>
      </c>
      <c r="B232" s="136" t="s">
        <v>253</v>
      </c>
      <c r="C232" s="136" t="s">
        <v>265</v>
      </c>
      <c r="D232" s="136" t="s">
        <v>258</v>
      </c>
      <c r="E232" s="136" t="s">
        <v>259</v>
      </c>
      <c r="F232" s="136" t="s">
        <v>259</v>
      </c>
      <c r="G232" s="136" t="s">
        <v>261</v>
      </c>
      <c r="H232" s="136" t="s">
        <v>266</v>
      </c>
      <c r="I232" s="136">
        <v>35499</v>
      </c>
      <c r="J232" s="136" t="s">
        <v>706</v>
      </c>
      <c r="K232" s="136">
        <v>35499</v>
      </c>
      <c r="L232" s="136" t="s">
        <v>268</v>
      </c>
      <c r="M232" s="136" t="s">
        <v>269</v>
      </c>
      <c r="N232" s="136">
        <v>53382</v>
      </c>
      <c r="O232" s="136" t="s">
        <v>1080</v>
      </c>
      <c r="P232" s="136">
        <v>78261</v>
      </c>
      <c r="Q232" s="136" t="s">
        <v>1081</v>
      </c>
      <c r="R232" s="136" t="s">
        <v>322</v>
      </c>
      <c r="S232" s="136" t="s">
        <v>1082</v>
      </c>
      <c r="T232" s="136" t="s">
        <v>1082</v>
      </c>
      <c r="U232" s="136" t="s">
        <v>295</v>
      </c>
      <c r="V232" s="136" t="s">
        <v>275</v>
      </c>
      <c r="W232" s="136">
        <v>541</v>
      </c>
      <c r="X232" s="136" t="s">
        <v>276</v>
      </c>
      <c r="Y232" s="136">
        <v>350863670</v>
      </c>
      <c r="Z232" s="136" t="s">
        <v>1083</v>
      </c>
      <c r="AA232" s="136" t="s">
        <v>1642</v>
      </c>
      <c r="AB232" s="137">
        <v>41952</v>
      </c>
      <c r="AC232" s="136" t="s">
        <v>594</v>
      </c>
      <c r="AD232" s="136">
        <v>24</v>
      </c>
      <c r="AE232" s="136" t="s">
        <v>362</v>
      </c>
      <c r="AF232" s="136" t="s">
        <v>1643</v>
      </c>
      <c r="AG232" s="136" t="s">
        <v>1644</v>
      </c>
      <c r="AH232" s="136" t="s">
        <v>404</v>
      </c>
      <c r="AI232" s="136" t="s">
        <v>1645</v>
      </c>
      <c r="AJ232" s="137">
        <v>2055</v>
      </c>
      <c r="AK232" s="137">
        <v>2250</v>
      </c>
      <c r="AL232" s="136" t="s">
        <v>1646</v>
      </c>
      <c r="AM232" s="137">
        <v>21842.42</v>
      </c>
      <c r="AN232" s="137">
        <v>9462.58</v>
      </c>
      <c r="AO232" s="137">
        <v>31305</v>
      </c>
      <c r="AP232" s="137">
        <v>20109.580000000002</v>
      </c>
      <c r="AQ232" s="137">
        <v>2390.42</v>
      </c>
      <c r="AR232" s="137">
        <v>22500</v>
      </c>
      <c r="AS232" s="137">
        <v>20109.580000000002</v>
      </c>
      <c r="AT232" s="137">
        <v>2390.42</v>
      </c>
      <c r="AU232" s="137">
        <v>22500</v>
      </c>
      <c r="AV232" s="136">
        <v>38</v>
      </c>
      <c r="AW232" s="136"/>
      <c r="AX232" s="136"/>
      <c r="AY232" s="136"/>
      <c r="AZ232" s="136"/>
      <c r="BA232" s="136"/>
      <c r="BB232" s="136" t="s">
        <v>341</v>
      </c>
      <c r="BC232" s="136" t="s">
        <v>342</v>
      </c>
      <c r="BD232" s="136" t="s">
        <v>407</v>
      </c>
      <c r="BE232" s="137">
        <v>41952</v>
      </c>
      <c r="BF232" s="136" t="s">
        <v>1082</v>
      </c>
      <c r="BG232" s="136" t="s">
        <v>2111</v>
      </c>
      <c r="BH232" s="132" t="s">
        <v>2123</v>
      </c>
      <c r="BI232" s="127" t="s">
        <v>100</v>
      </c>
      <c r="BJ232" s="121">
        <v>46151</v>
      </c>
      <c r="BK232" s="94" t="s">
        <v>104</v>
      </c>
      <c r="BL232" s="95" t="s">
        <v>119</v>
      </c>
      <c r="BM232" s="96" t="s">
        <v>181</v>
      </c>
      <c r="BN232" s="94" t="s">
        <v>223</v>
      </c>
      <c r="BO232" s="94"/>
      <c r="BP232" s="42"/>
      <c r="BQ232" s="148" t="s">
        <v>2377</v>
      </c>
    </row>
    <row r="233" spans="1:69" ht="23" hidden="1" x14ac:dyDescent="0.35">
      <c r="A233" s="131">
        <v>251</v>
      </c>
      <c r="B233" s="136" t="s">
        <v>253</v>
      </c>
      <c r="C233" s="136" t="s">
        <v>265</v>
      </c>
      <c r="D233" s="136" t="s">
        <v>258</v>
      </c>
      <c r="E233" s="136" t="s">
        <v>259</v>
      </c>
      <c r="F233" s="136" t="s">
        <v>259</v>
      </c>
      <c r="G233" s="136" t="s">
        <v>261</v>
      </c>
      <c r="H233" s="136" t="s">
        <v>266</v>
      </c>
      <c r="I233" s="136">
        <v>35499</v>
      </c>
      <c r="J233" s="136" t="s">
        <v>706</v>
      </c>
      <c r="K233" s="136">
        <v>35499</v>
      </c>
      <c r="L233" s="136" t="s">
        <v>268</v>
      </c>
      <c r="M233" s="136" t="s">
        <v>269</v>
      </c>
      <c r="N233" s="136">
        <v>53355</v>
      </c>
      <c r="O233" s="136" t="s">
        <v>855</v>
      </c>
      <c r="P233" s="136">
        <v>78212</v>
      </c>
      <c r="Q233" s="136" t="s">
        <v>856</v>
      </c>
      <c r="R233" s="136" t="s">
        <v>322</v>
      </c>
      <c r="S233" s="136" t="s">
        <v>1084</v>
      </c>
      <c r="T233" s="136" t="s">
        <v>1084</v>
      </c>
      <c r="U233" s="136" t="s">
        <v>274</v>
      </c>
      <c r="V233" s="136" t="s">
        <v>275</v>
      </c>
      <c r="W233" s="136">
        <v>541</v>
      </c>
      <c r="X233" s="136" t="s">
        <v>276</v>
      </c>
      <c r="Y233" s="136">
        <v>350903355</v>
      </c>
      <c r="Z233" s="136" t="s">
        <v>1085</v>
      </c>
      <c r="AA233" s="136" t="s">
        <v>1534</v>
      </c>
      <c r="AB233" s="137">
        <v>41952</v>
      </c>
      <c r="AC233" s="136" t="s">
        <v>594</v>
      </c>
      <c r="AD233" s="136">
        <v>24</v>
      </c>
      <c r="AE233" s="136" t="s">
        <v>362</v>
      </c>
      <c r="AF233" s="136" t="s">
        <v>1647</v>
      </c>
      <c r="AG233" s="136" t="s">
        <v>1648</v>
      </c>
      <c r="AH233" s="136" t="s">
        <v>404</v>
      </c>
      <c r="AI233" s="136" t="s">
        <v>1631</v>
      </c>
      <c r="AJ233" s="137">
        <v>2084</v>
      </c>
      <c r="AK233" s="137">
        <v>2250</v>
      </c>
      <c r="AL233" s="136" t="s">
        <v>373</v>
      </c>
      <c r="AM233" s="137">
        <v>37587.019999999997</v>
      </c>
      <c r="AN233" s="137">
        <v>11746.98</v>
      </c>
      <c r="AO233" s="137">
        <v>49334</v>
      </c>
      <c r="AP233" s="137">
        <v>4364.9799999999996</v>
      </c>
      <c r="AQ233" s="137">
        <v>135.02000000000001</v>
      </c>
      <c r="AR233" s="137">
        <v>4500</v>
      </c>
      <c r="AS233" s="137">
        <v>4364.9799999999996</v>
      </c>
      <c r="AT233" s="137">
        <v>135.02000000000001</v>
      </c>
      <c r="AU233" s="137">
        <v>4500</v>
      </c>
      <c r="AV233" s="136">
        <v>38</v>
      </c>
      <c r="AW233" s="136"/>
      <c r="AX233" s="136"/>
      <c r="AY233" s="136"/>
      <c r="AZ233" s="136"/>
      <c r="BA233" s="136"/>
      <c r="BB233" s="136" t="s">
        <v>341</v>
      </c>
      <c r="BC233" s="136" t="s">
        <v>342</v>
      </c>
      <c r="BD233" s="136" t="s">
        <v>654</v>
      </c>
      <c r="BE233" s="137">
        <v>41952</v>
      </c>
      <c r="BF233" s="136" t="s">
        <v>1084</v>
      </c>
      <c r="BG233" s="136" t="s">
        <v>2112</v>
      </c>
      <c r="BH233" s="132" t="s">
        <v>2123</v>
      </c>
      <c r="BI233" s="127" t="s">
        <v>100</v>
      </c>
      <c r="BJ233" s="121">
        <v>46151</v>
      </c>
      <c r="BK233" s="94" t="s">
        <v>104</v>
      </c>
      <c r="BL233" s="95" t="s">
        <v>119</v>
      </c>
      <c r="BM233" s="96" t="s">
        <v>181</v>
      </c>
      <c r="BN233" s="94" t="s">
        <v>223</v>
      </c>
      <c r="BO233" s="94"/>
      <c r="BP233" s="42"/>
      <c r="BQ233" s="148" t="s">
        <v>2377</v>
      </c>
    </row>
    <row r="234" spans="1:69" ht="23" hidden="1" x14ac:dyDescent="0.35">
      <c r="A234" s="131">
        <v>252</v>
      </c>
      <c r="B234" s="136" t="s">
        <v>253</v>
      </c>
      <c r="C234" s="136" t="s">
        <v>265</v>
      </c>
      <c r="D234" s="136" t="s">
        <v>258</v>
      </c>
      <c r="E234" s="136" t="s">
        <v>259</v>
      </c>
      <c r="F234" s="136" t="s">
        <v>259</v>
      </c>
      <c r="G234" s="136" t="s">
        <v>261</v>
      </c>
      <c r="H234" s="136" t="s">
        <v>266</v>
      </c>
      <c r="I234" s="136">
        <v>35542</v>
      </c>
      <c r="J234" s="136" t="s">
        <v>710</v>
      </c>
      <c r="K234" s="136">
        <v>35542</v>
      </c>
      <c r="L234" s="136" t="s">
        <v>268</v>
      </c>
      <c r="M234" s="136" t="s">
        <v>269</v>
      </c>
      <c r="N234" s="136">
        <v>53330</v>
      </c>
      <c r="O234" s="136" t="s">
        <v>772</v>
      </c>
      <c r="P234" s="136">
        <v>690979</v>
      </c>
      <c r="Q234" s="136" t="s">
        <v>1086</v>
      </c>
      <c r="R234" s="136" t="s">
        <v>322</v>
      </c>
      <c r="S234" s="136" t="s">
        <v>1087</v>
      </c>
      <c r="T234" s="136" t="s">
        <v>1087</v>
      </c>
      <c r="U234" s="136" t="s">
        <v>282</v>
      </c>
      <c r="V234" s="136" t="s">
        <v>572</v>
      </c>
      <c r="W234" s="136">
        <v>541</v>
      </c>
      <c r="X234" s="136" t="s">
        <v>276</v>
      </c>
      <c r="Y234" s="136">
        <v>351228561</v>
      </c>
      <c r="Z234" s="136" t="s">
        <v>1088</v>
      </c>
      <c r="AA234" s="136" t="s">
        <v>1649</v>
      </c>
      <c r="AB234" s="137">
        <v>65759</v>
      </c>
      <c r="AC234" s="136" t="s">
        <v>1348</v>
      </c>
      <c r="AD234" s="136">
        <v>24</v>
      </c>
      <c r="AE234" s="136" t="s">
        <v>392</v>
      </c>
      <c r="AF234" s="136" t="s">
        <v>492</v>
      </c>
      <c r="AG234" s="136" t="s">
        <v>1650</v>
      </c>
      <c r="AH234" s="136" t="s">
        <v>404</v>
      </c>
      <c r="AI234" s="136" t="s">
        <v>1651</v>
      </c>
      <c r="AJ234" s="137">
        <v>3453</v>
      </c>
      <c r="AK234" s="137">
        <v>3550</v>
      </c>
      <c r="AL234" s="136" t="s">
        <v>662</v>
      </c>
      <c r="AM234" s="137">
        <v>36915.81</v>
      </c>
      <c r="AN234" s="137">
        <v>16237.19</v>
      </c>
      <c r="AO234" s="137">
        <v>53153</v>
      </c>
      <c r="AP234" s="137">
        <v>28843.19</v>
      </c>
      <c r="AQ234" s="137">
        <v>3106.81</v>
      </c>
      <c r="AR234" s="137">
        <v>31950</v>
      </c>
      <c r="AS234" s="137">
        <v>28843.19</v>
      </c>
      <c r="AT234" s="137">
        <v>3106.81</v>
      </c>
      <c r="AU234" s="137">
        <v>31950</v>
      </c>
      <c r="AV234" s="136">
        <v>38</v>
      </c>
      <c r="AW234" s="136"/>
      <c r="AX234" s="136"/>
      <c r="AY234" s="136"/>
      <c r="AZ234" s="136"/>
      <c r="BA234" s="136"/>
      <c r="BB234" s="136" t="s">
        <v>341</v>
      </c>
      <c r="BC234" s="136" t="s">
        <v>342</v>
      </c>
      <c r="BD234" s="136" t="s">
        <v>654</v>
      </c>
      <c r="BE234" s="137">
        <v>65759</v>
      </c>
      <c r="BF234" s="136" t="s">
        <v>1087</v>
      </c>
      <c r="BG234" s="136" t="s">
        <v>2113</v>
      </c>
      <c r="BH234" s="132" t="s">
        <v>2123</v>
      </c>
      <c r="BI234" s="127" t="s">
        <v>100</v>
      </c>
      <c r="BJ234" s="121">
        <v>46155</v>
      </c>
      <c r="BK234" s="94" t="s">
        <v>104</v>
      </c>
      <c r="BL234" s="95" t="s">
        <v>119</v>
      </c>
      <c r="BM234" s="96" t="s">
        <v>181</v>
      </c>
      <c r="BN234" s="94" t="s">
        <v>223</v>
      </c>
      <c r="BO234" s="94"/>
      <c r="BP234" s="42"/>
      <c r="BQ234" s="148" t="s">
        <v>2204</v>
      </c>
    </row>
    <row r="235" spans="1:69" ht="23" hidden="1" x14ac:dyDescent="0.35">
      <c r="A235" s="131">
        <v>253</v>
      </c>
      <c r="B235" s="136" t="s">
        <v>253</v>
      </c>
      <c r="C235" s="136" t="s">
        <v>265</v>
      </c>
      <c r="D235" s="136" t="s">
        <v>258</v>
      </c>
      <c r="E235" s="136" t="s">
        <v>259</v>
      </c>
      <c r="F235" s="136" t="s">
        <v>259</v>
      </c>
      <c r="G235" s="136" t="s">
        <v>261</v>
      </c>
      <c r="H235" s="136" t="s">
        <v>266</v>
      </c>
      <c r="I235" s="136">
        <v>35542</v>
      </c>
      <c r="J235" s="136" t="s">
        <v>710</v>
      </c>
      <c r="K235" s="136">
        <v>35542</v>
      </c>
      <c r="L235" s="136" t="s">
        <v>268</v>
      </c>
      <c r="M235" s="136" t="s">
        <v>269</v>
      </c>
      <c r="N235" s="136">
        <v>53330</v>
      </c>
      <c r="O235" s="136" t="s">
        <v>772</v>
      </c>
      <c r="P235" s="136">
        <v>78173</v>
      </c>
      <c r="Q235" s="136" t="s">
        <v>773</v>
      </c>
      <c r="R235" s="136" t="s">
        <v>322</v>
      </c>
      <c r="S235" s="136" t="s">
        <v>1089</v>
      </c>
      <c r="T235" s="136" t="s">
        <v>1089</v>
      </c>
      <c r="U235" s="136" t="s">
        <v>274</v>
      </c>
      <c r="V235" s="136" t="s">
        <v>572</v>
      </c>
      <c r="W235" s="136">
        <v>541</v>
      </c>
      <c r="X235" s="136" t="s">
        <v>276</v>
      </c>
      <c r="Y235" s="136">
        <v>351276235</v>
      </c>
      <c r="Z235" s="136" t="s">
        <v>756</v>
      </c>
      <c r="AA235" s="136" t="s">
        <v>1652</v>
      </c>
      <c r="AB235" s="137">
        <v>41952</v>
      </c>
      <c r="AC235" s="136" t="s">
        <v>1348</v>
      </c>
      <c r="AD235" s="136">
        <v>24</v>
      </c>
      <c r="AE235" s="136" t="s">
        <v>362</v>
      </c>
      <c r="AF235" s="136" t="s">
        <v>492</v>
      </c>
      <c r="AG235" s="136" t="s">
        <v>1653</v>
      </c>
      <c r="AH235" s="136" t="s">
        <v>404</v>
      </c>
      <c r="AI235" s="136" t="s">
        <v>1651</v>
      </c>
      <c r="AJ235" s="137">
        <v>2413</v>
      </c>
      <c r="AK235" s="137">
        <v>2250</v>
      </c>
      <c r="AL235" s="136" t="s">
        <v>490</v>
      </c>
      <c r="AM235" s="137">
        <v>20049.53</v>
      </c>
      <c r="AN235" s="137">
        <v>9363.4699999999993</v>
      </c>
      <c r="AO235" s="137">
        <v>29413</v>
      </c>
      <c r="AP235" s="137">
        <v>21902.47</v>
      </c>
      <c r="AQ235" s="137">
        <v>2847.53</v>
      </c>
      <c r="AR235" s="137">
        <v>24750</v>
      </c>
      <c r="AS235" s="137">
        <v>21902.47</v>
      </c>
      <c r="AT235" s="137">
        <v>2847.53</v>
      </c>
      <c r="AU235" s="137">
        <v>24750</v>
      </c>
      <c r="AV235" s="136">
        <v>38</v>
      </c>
      <c r="AW235" s="136"/>
      <c r="AX235" s="136"/>
      <c r="AY235" s="136"/>
      <c r="AZ235" s="136"/>
      <c r="BA235" s="136"/>
      <c r="BB235" s="136" t="s">
        <v>341</v>
      </c>
      <c r="BC235" s="136" t="s">
        <v>342</v>
      </c>
      <c r="BD235" s="136" t="s">
        <v>407</v>
      </c>
      <c r="BE235" s="137">
        <v>41952</v>
      </c>
      <c r="BF235" s="136" t="s">
        <v>1089</v>
      </c>
      <c r="BG235" s="136" t="s">
        <v>2114</v>
      </c>
      <c r="BH235" s="132" t="s">
        <v>2123</v>
      </c>
      <c r="BI235" s="127" t="s">
        <v>100</v>
      </c>
      <c r="BJ235" s="132">
        <v>46150</v>
      </c>
      <c r="BK235" s="94" t="s">
        <v>104</v>
      </c>
      <c r="BL235" s="95" t="s">
        <v>119</v>
      </c>
      <c r="BM235" s="96" t="s">
        <v>181</v>
      </c>
      <c r="BN235" s="94" t="s">
        <v>223</v>
      </c>
      <c r="BO235" s="94"/>
      <c r="BP235" s="42"/>
      <c r="BQ235" s="120" t="s">
        <v>2209</v>
      </c>
    </row>
    <row r="236" spans="1:69" ht="23" hidden="1" x14ac:dyDescent="0.35">
      <c r="A236" s="131">
        <v>254</v>
      </c>
      <c r="B236" s="136" t="s">
        <v>253</v>
      </c>
      <c r="C236" s="136" t="s">
        <v>265</v>
      </c>
      <c r="D236" s="136" t="s">
        <v>258</v>
      </c>
      <c r="E236" s="136" t="s">
        <v>259</v>
      </c>
      <c r="F236" s="136" t="s">
        <v>259</v>
      </c>
      <c r="G236" s="136" t="s">
        <v>261</v>
      </c>
      <c r="H236" s="136" t="s">
        <v>266</v>
      </c>
      <c r="I236" s="136">
        <v>35499</v>
      </c>
      <c r="J236" s="136" t="s">
        <v>706</v>
      </c>
      <c r="K236" s="136">
        <v>35499</v>
      </c>
      <c r="L236" s="136" t="s">
        <v>268</v>
      </c>
      <c r="M236" s="136" t="s">
        <v>269</v>
      </c>
      <c r="N236" s="136">
        <v>53280</v>
      </c>
      <c r="O236" s="136" t="s">
        <v>706</v>
      </c>
      <c r="P236" s="136">
        <v>78186</v>
      </c>
      <c r="Q236" s="136" t="s">
        <v>843</v>
      </c>
      <c r="R236" s="136" t="s">
        <v>322</v>
      </c>
      <c r="S236" s="136" t="s">
        <v>1090</v>
      </c>
      <c r="T236" s="136" t="s">
        <v>1090</v>
      </c>
      <c r="U236" s="136" t="s">
        <v>448</v>
      </c>
      <c r="V236" s="136" t="s">
        <v>275</v>
      </c>
      <c r="W236" s="136">
        <v>541</v>
      </c>
      <c r="X236" s="136" t="s">
        <v>276</v>
      </c>
      <c r="Y236" s="136">
        <v>351360321</v>
      </c>
      <c r="Z236" s="136" t="s">
        <v>1091</v>
      </c>
      <c r="AA236" s="136" t="s">
        <v>1654</v>
      </c>
      <c r="AB236" s="137">
        <v>55000</v>
      </c>
      <c r="AC236" s="136" t="s">
        <v>594</v>
      </c>
      <c r="AD236" s="136">
        <v>24</v>
      </c>
      <c r="AE236" s="136" t="s">
        <v>392</v>
      </c>
      <c r="AF236" s="136" t="s">
        <v>1442</v>
      </c>
      <c r="AG236" s="136" t="s">
        <v>1655</v>
      </c>
      <c r="AH236" s="136" t="s">
        <v>339</v>
      </c>
      <c r="AI236" s="136" t="s">
        <v>1656</v>
      </c>
      <c r="AJ236" s="137">
        <v>2950</v>
      </c>
      <c r="AK236" s="137">
        <v>2950</v>
      </c>
      <c r="AL236" s="136" t="s">
        <v>1657</v>
      </c>
      <c r="AM236" s="137">
        <v>43964.06</v>
      </c>
      <c r="AN236" s="137">
        <v>16085.94</v>
      </c>
      <c r="AO236" s="137">
        <v>60050</v>
      </c>
      <c r="AP236" s="137">
        <v>11035.94</v>
      </c>
      <c r="AQ236" s="137">
        <v>384.06</v>
      </c>
      <c r="AR236" s="137">
        <v>11420</v>
      </c>
      <c r="AS236" s="137">
        <v>11035.94</v>
      </c>
      <c r="AT236" s="137">
        <v>384.06</v>
      </c>
      <c r="AU236" s="137">
        <v>11420</v>
      </c>
      <c r="AV236" s="136">
        <v>37</v>
      </c>
      <c r="AW236" s="136"/>
      <c r="AX236" s="136"/>
      <c r="AY236" s="136"/>
      <c r="AZ236" s="136"/>
      <c r="BA236" s="136"/>
      <c r="BB236" s="136" t="s">
        <v>341</v>
      </c>
      <c r="BC236" s="136" t="s">
        <v>342</v>
      </c>
      <c r="BD236" s="136"/>
      <c r="BE236" s="137">
        <v>0</v>
      </c>
      <c r="BF236" s="136" t="s">
        <v>1090</v>
      </c>
      <c r="BG236" s="136" t="s">
        <v>2115</v>
      </c>
      <c r="BH236" s="132" t="s">
        <v>2123</v>
      </c>
      <c r="BI236" s="127" t="s">
        <v>100</v>
      </c>
      <c r="BJ236" s="121">
        <v>46151</v>
      </c>
      <c r="BK236" s="94" t="s">
        <v>104</v>
      </c>
      <c r="BL236" s="95" t="s">
        <v>119</v>
      </c>
      <c r="BM236" s="96" t="s">
        <v>181</v>
      </c>
      <c r="BN236" s="94" t="s">
        <v>223</v>
      </c>
      <c r="BO236" s="94"/>
      <c r="BP236" s="42"/>
      <c r="BQ236" s="148" t="s">
        <v>2377</v>
      </c>
    </row>
    <row r="237" spans="1:69" ht="23" hidden="1" x14ac:dyDescent="0.35">
      <c r="A237" s="131">
        <v>255</v>
      </c>
      <c r="B237" s="136" t="s">
        <v>253</v>
      </c>
      <c r="C237" s="136" t="s">
        <v>265</v>
      </c>
      <c r="D237" s="136" t="s">
        <v>258</v>
      </c>
      <c r="E237" s="136" t="s">
        <v>259</v>
      </c>
      <c r="F237" s="136" t="s">
        <v>259</v>
      </c>
      <c r="G237" s="136" t="s">
        <v>261</v>
      </c>
      <c r="H237" s="136" t="s">
        <v>266</v>
      </c>
      <c r="I237" s="136">
        <v>35542</v>
      </c>
      <c r="J237" s="136" t="s">
        <v>710</v>
      </c>
      <c r="K237" s="136">
        <v>35542</v>
      </c>
      <c r="L237" s="136" t="s">
        <v>268</v>
      </c>
      <c r="M237" s="136" t="s">
        <v>269</v>
      </c>
      <c r="N237" s="136">
        <v>53212</v>
      </c>
      <c r="O237" s="136" t="s">
        <v>1092</v>
      </c>
      <c r="P237" s="136">
        <v>78000</v>
      </c>
      <c r="Q237" s="136" t="s">
        <v>1093</v>
      </c>
      <c r="R237" s="136" t="s">
        <v>458</v>
      </c>
      <c r="S237" s="136" t="s">
        <v>1094</v>
      </c>
      <c r="T237" s="136" t="s">
        <v>1094</v>
      </c>
      <c r="U237" s="136" t="s">
        <v>282</v>
      </c>
      <c r="V237" s="136" t="s">
        <v>275</v>
      </c>
      <c r="W237" s="136">
        <v>541</v>
      </c>
      <c r="X237" s="136" t="s">
        <v>276</v>
      </c>
      <c r="Y237" s="136">
        <v>351465685</v>
      </c>
      <c r="Z237" s="136" t="s">
        <v>1095</v>
      </c>
      <c r="AA237" s="136" t="s">
        <v>1658</v>
      </c>
      <c r="AB237" s="137">
        <v>30000</v>
      </c>
      <c r="AC237" s="136" t="s">
        <v>476</v>
      </c>
      <c r="AD237" s="136">
        <v>18</v>
      </c>
      <c r="AE237" s="136" t="s">
        <v>398</v>
      </c>
      <c r="AF237" s="136" t="s">
        <v>1659</v>
      </c>
      <c r="AG237" s="136" t="s">
        <v>1660</v>
      </c>
      <c r="AH237" s="136" t="s">
        <v>339</v>
      </c>
      <c r="AI237" s="136" t="s">
        <v>1661</v>
      </c>
      <c r="AJ237" s="137">
        <v>2020</v>
      </c>
      <c r="AK237" s="137">
        <v>2020</v>
      </c>
      <c r="AL237" s="136" t="s">
        <v>1662</v>
      </c>
      <c r="AM237" s="137">
        <v>16991.62</v>
      </c>
      <c r="AN237" s="137">
        <v>5228.38</v>
      </c>
      <c r="AO237" s="137">
        <v>22220</v>
      </c>
      <c r="AP237" s="137">
        <v>13008.38</v>
      </c>
      <c r="AQ237" s="137">
        <v>1108.6199999999999</v>
      </c>
      <c r="AR237" s="137">
        <v>14117</v>
      </c>
      <c r="AS237" s="137">
        <v>13008.38</v>
      </c>
      <c r="AT237" s="137">
        <v>1108.6199999999999</v>
      </c>
      <c r="AU237" s="137">
        <v>14117</v>
      </c>
      <c r="AV237" s="136">
        <v>36</v>
      </c>
      <c r="AW237" s="136"/>
      <c r="AX237" s="136"/>
      <c r="AY237" s="136"/>
      <c r="AZ237" s="136"/>
      <c r="BA237" s="136"/>
      <c r="BB237" s="136" t="s">
        <v>341</v>
      </c>
      <c r="BC237" s="136" t="s">
        <v>342</v>
      </c>
      <c r="BD237" s="136" t="s">
        <v>407</v>
      </c>
      <c r="BE237" s="137">
        <v>30000</v>
      </c>
      <c r="BF237" s="136" t="s">
        <v>1094</v>
      </c>
      <c r="BG237" s="136" t="s">
        <v>2116</v>
      </c>
      <c r="BH237" s="132" t="s">
        <v>2123</v>
      </c>
      <c r="BI237" s="127" t="s">
        <v>100</v>
      </c>
      <c r="BJ237" s="121">
        <v>46155</v>
      </c>
      <c r="BK237" s="94" t="s">
        <v>104</v>
      </c>
      <c r="BL237" s="95" t="s">
        <v>119</v>
      </c>
      <c r="BM237" s="96" t="s">
        <v>181</v>
      </c>
      <c r="BN237" s="94" t="s">
        <v>223</v>
      </c>
      <c r="BO237" s="94"/>
      <c r="BP237" s="42"/>
      <c r="BQ237" s="148" t="s">
        <v>2204</v>
      </c>
    </row>
    <row r="238" spans="1:69" ht="23" hidden="1" x14ac:dyDescent="0.35">
      <c r="A238" s="131">
        <v>256</v>
      </c>
      <c r="B238" s="136" t="s">
        <v>253</v>
      </c>
      <c r="C238" s="136" t="s">
        <v>265</v>
      </c>
      <c r="D238" s="136" t="s">
        <v>258</v>
      </c>
      <c r="E238" s="136" t="s">
        <v>259</v>
      </c>
      <c r="F238" s="136" t="s">
        <v>259</v>
      </c>
      <c r="G238" s="136" t="s">
        <v>261</v>
      </c>
      <c r="H238" s="136" t="s">
        <v>266</v>
      </c>
      <c r="I238" s="136">
        <v>35499</v>
      </c>
      <c r="J238" s="136" t="s">
        <v>706</v>
      </c>
      <c r="K238" s="136">
        <v>35499</v>
      </c>
      <c r="L238" s="136" t="s">
        <v>268</v>
      </c>
      <c r="M238" s="136" t="s">
        <v>269</v>
      </c>
      <c r="N238" s="136">
        <v>53355</v>
      </c>
      <c r="O238" s="136" t="s">
        <v>855</v>
      </c>
      <c r="P238" s="136">
        <v>78212</v>
      </c>
      <c r="Q238" s="136" t="s">
        <v>856</v>
      </c>
      <c r="R238" s="136" t="s">
        <v>322</v>
      </c>
      <c r="S238" s="136" t="s">
        <v>1096</v>
      </c>
      <c r="T238" s="136" t="s">
        <v>1096</v>
      </c>
      <c r="U238" s="136" t="s">
        <v>282</v>
      </c>
      <c r="V238" s="136" t="s">
        <v>275</v>
      </c>
      <c r="W238" s="136">
        <v>541</v>
      </c>
      <c r="X238" s="136" t="s">
        <v>276</v>
      </c>
      <c r="Y238" s="136">
        <v>351743702</v>
      </c>
      <c r="Z238" s="136" t="s">
        <v>798</v>
      </c>
      <c r="AA238" s="136" t="s">
        <v>1663</v>
      </c>
      <c r="AB238" s="137">
        <v>42000</v>
      </c>
      <c r="AC238" s="136" t="s">
        <v>594</v>
      </c>
      <c r="AD238" s="136">
        <v>24</v>
      </c>
      <c r="AE238" s="136" t="s">
        <v>362</v>
      </c>
      <c r="AF238" s="136" t="s">
        <v>1664</v>
      </c>
      <c r="AG238" s="136" t="s">
        <v>1665</v>
      </c>
      <c r="AH238" s="136" t="s">
        <v>404</v>
      </c>
      <c r="AI238" s="136" t="s">
        <v>1666</v>
      </c>
      <c r="AJ238" s="137">
        <v>2250</v>
      </c>
      <c r="AK238" s="137">
        <v>2250</v>
      </c>
      <c r="AL238" s="136" t="s">
        <v>1667</v>
      </c>
      <c r="AM238" s="137">
        <v>24634.560000000001</v>
      </c>
      <c r="AN238" s="137">
        <v>11365.44</v>
      </c>
      <c r="AO238" s="137">
        <v>36000</v>
      </c>
      <c r="AP238" s="137">
        <v>17365.439999999999</v>
      </c>
      <c r="AQ238" s="137">
        <v>1735.56</v>
      </c>
      <c r="AR238" s="137">
        <v>19101</v>
      </c>
      <c r="AS238" s="137">
        <v>17365.439999999999</v>
      </c>
      <c r="AT238" s="137">
        <v>1735.56</v>
      </c>
      <c r="AU238" s="137">
        <v>19101</v>
      </c>
      <c r="AV238" s="136">
        <v>34</v>
      </c>
      <c r="AW238" s="136"/>
      <c r="AX238" s="136"/>
      <c r="AY238" s="136"/>
      <c r="AZ238" s="136"/>
      <c r="BA238" s="136"/>
      <c r="BB238" s="136" t="s">
        <v>341</v>
      </c>
      <c r="BC238" s="136" t="s">
        <v>342</v>
      </c>
      <c r="BD238" s="136" t="s">
        <v>654</v>
      </c>
      <c r="BE238" s="137">
        <v>42000</v>
      </c>
      <c r="BF238" s="136" t="s">
        <v>1096</v>
      </c>
      <c r="BG238" s="136" t="s">
        <v>2117</v>
      </c>
      <c r="BH238" s="132" t="s">
        <v>2123</v>
      </c>
      <c r="BI238" s="127" t="s">
        <v>100</v>
      </c>
      <c r="BJ238" s="121">
        <v>46151</v>
      </c>
      <c r="BK238" s="94" t="s">
        <v>104</v>
      </c>
      <c r="BL238" s="95" t="s">
        <v>119</v>
      </c>
      <c r="BM238" s="96" t="s">
        <v>181</v>
      </c>
      <c r="BN238" s="94" t="s">
        <v>223</v>
      </c>
      <c r="BO238" s="94"/>
      <c r="BP238" s="42"/>
      <c r="BQ238" s="148" t="s">
        <v>2377</v>
      </c>
    </row>
    <row r="239" spans="1:69" ht="23" hidden="1" x14ac:dyDescent="0.35">
      <c r="A239" s="131">
        <v>257</v>
      </c>
      <c r="B239" s="136" t="s">
        <v>253</v>
      </c>
      <c r="C239" s="136" t="s">
        <v>265</v>
      </c>
      <c r="D239" s="136" t="s">
        <v>258</v>
      </c>
      <c r="E239" s="136" t="s">
        <v>259</v>
      </c>
      <c r="F239" s="136" t="s">
        <v>259</v>
      </c>
      <c r="G239" s="136" t="s">
        <v>261</v>
      </c>
      <c r="H239" s="136" t="s">
        <v>266</v>
      </c>
      <c r="I239" s="136">
        <v>35544</v>
      </c>
      <c r="J239" s="136" t="s">
        <v>833</v>
      </c>
      <c r="K239" s="136">
        <v>35544</v>
      </c>
      <c r="L239" s="136" t="s">
        <v>268</v>
      </c>
      <c r="M239" s="136" t="s">
        <v>269</v>
      </c>
      <c r="N239" s="136">
        <v>53222</v>
      </c>
      <c r="O239" s="136" t="s">
        <v>1097</v>
      </c>
      <c r="P239" s="136">
        <v>78010</v>
      </c>
      <c r="Q239" s="136" t="s">
        <v>1098</v>
      </c>
      <c r="R239" s="136" t="s">
        <v>322</v>
      </c>
      <c r="S239" s="136" t="s">
        <v>1099</v>
      </c>
      <c r="T239" s="136" t="s">
        <v>1099</v>
      </c>
      <c r="U239" s="136" t="s">
        <v>282</v>
      </c>
      <c r="V239" s="136" t="s">
        <v>275</v>
      </c>
      <c r="W239" s="136">
        <v>541</v>
      </c>
      <c r="X239" s="136" t="s">
        <v>276</v>
      </c>
      <c r="Y239" s="136">
        <v>351840407</v>
      </c>
      <c r="Z239" s="136" t="s">
        <v>1100</v>
      </c>
      <c r="AA239" s="136" t="s">
        <v>1668</v>
      </c>
      <c r="AB239" s="137">
        <v>42000</v>
      </c>
      <c r="AC239" s="136" t="s">
        <v>1348</v>
      </c>
      <c r="AD239" s="136">
        <v>24</v>
      </c>
      <c r="AE239" s="136" t="s">
        <v>362</v>
      </c>
      <c r="AF239" s="136" t="s">
        <v>1669</v>
      </c>
      <c r="AG239" s="136" t="s">
        <v>1670</v>
      </c>
      <c r="AH239" s="136" t="s">
        <v>404</v>
      </c>
      <c r="AI239" s="136" t="s">
        <v>1666</v>
      </c>
      <c r="AJ239" s="137">
        <v>2240</v>
      </c>
      <c r="AK239" s="137">
        <v>2240</v>
      </c>
      <c r="AL239" s="136" t="s">
        <v>643</v>
      </c>
      <c r="AM239" s="137">
        <v>15928.78</v>
      </c>
      <c r="AN239" s="137">
        <v>8721.2199999999993</v>
      </c>
      <c r="AO239" s="137">
        <v>24650</v>
      </c>
      <c r="AP239" s="137">
        <v>26071.22</v>
      </c>
      <c r="AQ239" s="137">
        <v>4077.78</v>
      </c>
      <c r="AR239" s="137">
        <v>30149</v>
      </c>
      <c r="AS239" s="137">
        <v>26071.22</v>
      </c>
      <c r="AT239" s="137">
        <v>4077.78</v>
      </c>
      <c r="AU239" s="137">
        <v>30149</v>
      </c>
      <c r="AV239" s="136">
        <v>35</v>
      </c>
      <c r="AW239" s="136"/>
      <c r="AX239" s="136"/>
      <c r="AY239" s="136"/>
      <c r="AZ239" s="136"/>
      <c r="BA239" s="136"/>
      <c r="BB239" s="136" t="s">
        <v>341</v>
      </c>
      <c r="BC239" s="136" t="s">
        <v>342</v>
      </c>
      <c r="BD239" s="136" t="s">
        <v>654</v>
      </c>
      <c r="BE239" s="137">
        <v>42000</v>
      </c>
      <c r="BF239" s="136" t="s">
        <v>1099</v>
      </c>
      <c r="BG239" s="136" t="s">
        <v>2118</v>
      </c>
      <c r="BH239" s="132" t="s">
        <v>2123</v>
      </c>
      <c r="BI239" s="127" t="s">
        <v>100</v>
      </c>
      <c r="BJ239" s="121">
        <v>46153</v>
      </c>
      <c r="BK239" s="94" t="s">
        <v>103</v>
      </c>
      <c r="BL239" s="95" t="s">
        <v>108</v>
      </c>
      <c r="BM239" s="96" t="s">
        <v>181</v>
      </c>
      <c r="BN239" s="94" t="s">
        <v>223</v>
      </c>
      <c r="BO239" s="94"/>
      <c r="BP239" s="42"/>
      <c r="BQ239" s="148" t="s">
        <v>2246</v>
      </c>
    </row>
    <row r="240" spans="1:69" ht="23" hidden="1" x14ac:dyDescent="0.35">
      <c r="A240" s="131">
        <v>258</v>
      </c>
      <c r="B240" s="136" t="s">
        <v>253</v>
      </c>
      <c r="C240" s="136" t="s">
        <v>265</v>
      </c>
      <c r="D240" s="136" t="s">
        <v>258</v>
      </c>
      <c r="E240" s="136" t="s">
        <v>259</v>
      </c>
      <c r="F240" s="136" t="s">
        <v>259</v>
      </c>
      <c r="G240" s="136" t="s">
        <v>261</v>
      </c>
      <c r="H240" s="136" t="s">
        <v>266</v>
      </c>
      <c r="I240" s="136">
        <v>35544</v>
      </c>
      <c r="J240" s="136" t="s">
        <v>833</v>
      </c>
      <c r="K240" s="136">
        <v>35544</v>
      </c>
      <c r="L240" s="136" t="s">
        <v>268</v>
      </c>
      <c r="M240" s="136" t="s">
        <v>269</v>
      </c>
      <c r="N240" s="136">
        <v>53418</v>
      </c>
      <c r="O240" s="136" t="s">
        <v>833</v>
      </c>
      <c r="P240" s="136">
        <v>389227</v>
      </c>
      <c r="Q240" s="136" t="s">
        <v>1101</v>
      </c>
      <c r="R240" s="136" t="s">
        <v>322</v>
      </c>
      <c r="S240" s="136" t="s">
        <v>1102</v>
      </c>
      <c r="T240" s="136" t="s">
        <v>1102</v>
      </c>
      <c r="U240" s="136" t="s">
        <v>282</v>
      </c>
      <c r="V240" s="136" t="s">
        <v>275</v>
      </c>
      <c r="W240" s="136">
        <v>541</v>
      </c>
      <c r="X240" s="136" t="s">
        <v>276</v>
      </c>
      <c r="Y240" s="136">
        <v>351863257</v>
      </c>
      <c r="Z240" s="136" t="s">
        <v>1103</v>
      </c>
      <c r="AA240" s="136" t="s">
        <v>1671</v>
      </c>
      <c r="AB240" s="137">
        <v>42000</v>
      </c>
      <c r="AC240" s="136" t="s">
        <v>1348</v>
      </c>
      <c r="AD240" s="136">
        <v>24</v>
      </c>
      <c r="AE240" s="136" t="s">
        <v>362</v>
      </c>
      <c r="AF240" s="136" t="s">
        <v>1669</v>
      </c>
      <c r="AG240" s="136" t="s">
        <v>1672</v>
      </c>
      <c r="AH240" s="136" t="s">
        <v>404</v>
      </c>
      <c r="AI240" s="136" t="s">
        <v>1666</v>
      </c>
      <c r="AJ240" s="137">
        <v>2240</v>
      </c>
      <c r="AK240" s="137">
        <v>2240</v>
      </c>
      <c r="AL240" s="136" t="s">
        <v>1673</v>
      </c>
      <c r="AM240" s="137">
        <v>26686.51</v>
      </c>
      <c r="AN240" s="137">
        <v>11393.49</v>
      </c>
      <c r="AO240" s="137">
        <v>38080</v>
      </c>
      <c r="AP240" s="137">
        <v>15313.49</v>
      </c>
      <c r="AQ240" s="137">
        <v>1358.51</v>
      </c>
      <c r="AR240" s="137">
        <v>16672</v>
      </c>
      <c r="AS240" s="137">
        <v>15313.49</v>
      </c>
      <c r="AT240" s="137">
        <v>1358.51</v>
      </c>
      <c r="AU240" s="137">
        <v>16672</v>
      </c>
      <c r="AV240" s="136">
        <v>35</v>
      </c>
      <c r="AW240" s="136"/>
      <c r="AX240" s="136"/>
      <c r="AY240" s="136"/>
      <c r="AZ240" s="136"/>
      <c r="BA240" s="136"/>
      <c r="BB240" s="136" t="s">
        <v>341</v>
      </c>
      <c r="BC240" s="136" t="s">
        <v>342</v>
      </c>
      <c r="BD240" s="136" t="s">
        <v>624</v>
      </c>
      <c r="BE240" s="137">
        <v>42000</v>
      </c>
      <c r="BF240" s="136" t="s">
        <v>1102</v>
      </c>
      <c r="BG240" s="136" t="s">
        <v>2119</v>
      </c>
      <c r="BH240" s="132" t="s">
        <v>2123</v>
      </c>
      <c r="BI240" s="127" t="s">
        <v>100</v>
      </c>
      <c r="BJ240" s="121">
        <v>46153</v>
      </c>
      <c r="BK240" s="94" t="s">
        <v>103</v>
      </c>
      <c r="BL240" s="95" t="s">
        <v>108</v>
      </c>
      <c r="BM240" s="96" t="s">
        <v>181</v>
      </c>
      <c r="BN240" s="94" t="s">
        <v>223</v>
      </c>
      <c r="BO240" s="94"/>
      <c r="BP240" s="42"/>
      <c r="BQ240" s="148" t="s">
        <v>2246</v>
      </c>
    </row>
    <row r="241" spans="1:69" ht="23" hidden="1" x14ac:dyDescent="0.35">
      <c r="A241" s="131">
        <v>259</v>
      </c>
      <c r="B241" s="136" t="s">
        <v>253</v>
      </c>
      <c r="C241" s="136" t="s">
        <v>265</v>
      </c>
      <c r="D241" s="136" t="s">
        <v>258</v>
      </c>
      <c r="E241" s="136" t="s">
        <v>259</v>
      </c>
      <c r="F241" s="136" t="s">
        <v>259</v>
      </c>
      <c r="G241" s="136" t="s">
        <v>261</v>
      </c>
      <c r="H241" s="136" t="s">
        <v>266</v>
      </c>
      <c r="I241" s="136">
        <v>35542</v>
      </c>
      <c r="J241" s="136" t="s">
        <v>710</v>
      </c>
      <c r="K241" s="136">
        <v>35542</v>
      </c>
      <c r="L241" s="136" t="s">
        <v>268</v>
      </c>
      <c r="M241" s="136" t="s">
        <v>269</v>
      </c>
      <c r="N241" s="136">
        <v>53330</v>
      </c>
      <c r="O241" s="136" t="s">
        <v>772</v>
      </c>
      <c r="P241" s="136">
        <v>78229</v>
      </c>
      <c r="Q241" s="136" t="s">
        <v>1104</v>
      </c>
      <c r="R241" s="136" t="s">
        <v>322</v>
      </c>
      <c r="S241" s="136" t="s">
        <v>1105</v>
      </c>
      <c r="T241" s="136" t="s">
        <v>1105</v>
      </c>
      <c r="U241" s="136" t="s">
        <v>1106</v>
      </c>
      <c r="V241" s="136" t="s">
        <v>275</v>
      </c>
      <c r="W241" s="136">
        <v>541</v>
      </c>
      <c r="X241" s="136" t="s">
        <v>1107</v>
      </c>
      <c r="Y241" s="136">
        <v>351912511</v>
      </c>
      <c r="Z241" s="136" t="s">
        <v>736</v>
      </c>
      <c r="AA241" s="136" t="s">
        <v>1674</v>
      </c>
      <c r="AB241" s="137">
        <v>42000</v>
      </c>
      <c r="AC241" s="136" t="s">
        <v>1348</v>
      </c>
      <c r="AD241" s="136">
        <v>24</v>
      </c>
      <c r="AE241" s="136" t="s">
        <v>362</v>
      </c>
      <c r="AF241" s="136" t="s">
        <v>1675</v>
      </c>
      <c r="AG241" s="136" t="s">
        <v>1676</v>
      </c>
      <c r="AH241" s="136" t="s">
        <v>404</v>
      </c>
      <c r="AI241" s="136" t="s">
        <v>1666</v>
      </c>
      <c r="AJ241" s="137">
        <v>2240</v>
      </c>
      <c r="AK241" s="137">
        <v>2240</v>
      </c>
      <c r="AL241" s="136" t="s">
        <v>1635</v>
      </c>
      <c r="AM241" s="137">
        <v>17741.36</v>
      </c>
      <c r="AN241" s="137">
        <v>9138.64</v>
      </c>
      <c r="AO241" s="137">
        <v>26880</v>
      </c>
      <c r="AP241" s="137">
        <v>24258.639999999999</v>
      </c>
      <c r="AQ241" s="137">
        <v>3521.36</v>
      </c>
      <c r="AR241" s="137">
        <v>27780</v>
      </c>
      <c r="AS241" s="137">
        <v>24258.639999999999</v>
      </c>
      <c r="AT241" s="137">
        <v>3521.36</v>
      </c>
      <c r="AU241" s="137">
        <v>27780</v>
      </c>
      <c r="AV241" s="136">
        <v>35</v>
      </c>
      <c r="AW241" s="136"/>
      <c r="AX241" s="136"/>
      <c r="AY241" s="136"/>
      <c r="AZ241" s="136"/>
      <c r="BA241" s="136"/>
      <c r="BB241" s="136" t="s">
        <v>341</v>
      </c>
      <c r="BC241" s="136" t="s">
        <v>342</v>
      </c>
      <c r="BD241" s="136"/>
      <c r="BE241" s="137">
        <v>0</v>
      </c>
      <c r="BF241" s="136" t="s">
        <v>1105</v>
      </c>
      <c r="BG241" s="136" t="s">
        <v>2120</v>
      </c>
      <c r="BH241" s="132" t="s">
        <v>2123</v>
      </c>
      <c r="BI241" s="127" t="s">
        <v>100</v>
      </c>
      <c r="BJ241" s="132">
        <v>46150</v>
      </c>
      <c r="BK241" s="94" t="s">
        <v>104</v>
      </c>
      <c r="BL241" s="95" t="s">
        <v>119</v>
      </c>
      <c r="BM241" s="96" t="s">
        <v>181</v>
      </c>
      <c r="BN241" s="94" t="s">
        <v>223</v>
      </c>
      <c r="BO241" s="94"/>
      <c r="BP241" s="42"/>
      <c r="BQ241" s="120" t="s">
        <v>2209</v>
      </c>
    </row>
    <row r="242" spans="1:69" ht="23" hidden="1" x14ac:dyDescent="0.35">
      <c r="A242" s="131">
        <v>260</v>
      </c>
      <c r="B242" s="136" t="s">
        <v>253</v>
      </c>
      <c r="C242" s="136" t="s">
        <v>265</v>
      </c>
      <c r="D242" s="136" t="s">
        <v>258</v>
      </c>
      <c r="E242" s="136" t="s">
        <v>259</v>
      </c>
      <c r="F242" s="136" t="s">
        <v>259</v>
      </c>
      <c r="G242" s="136" t="s">
        <v>261</v>
      </c>
      <c r="H242" s="136" t="s">
        <v>266</v>
      </c>
      <c r="I242" s="136">
        <v>35542</v>
      </c>
      <c r="J242" s="136" t="s">
        <v>710</v>
      </c>
      <c r="K242" s="136">
        <v>35542</v>
      </c>
      <c r="L242" s="136" t="s">
        <v>268</v>
      </c>
      <c r="M242" s="136" t="s">
        <v>269</v>
      </c>
      <c r="N242" s="136">
        <v>53336</v>
      </c>
      <c r="O242" s="136" t="s">
        <v>788</v>
      </c>
      <c r="P242" s="136">
        <v>687870</v>
      </c>
      <c r="Q242" s="136" t="s">
        <v>1108</v>
      </c>
      <c r="R242" s="136" t="s">
        <v>322</v>
      </c>
      <c r="S242" s="136" t="s">
        <v>1109</v>
      </c>
      <c r="T242" s="136" t="s">
        <v>1109</v>
      </c>
      <c r="U242" s="136" t="s">
        <v>295</v>
      </c>
      <c r="V242" s="136" t="s">
        <v>275</v>
      </c>
      <c r="W242" s="136">
        <v>541</v>
      </c>
      <c r="X242" s="136" t="s">
        <v>1110</v>
      </c>
      <c r="Y242" s="136">
        <v>351990964</v>
      </c>
      <c r="Z242" s="136" t="s">
        <v>1111</v>
      </c>
      <c r="AA242" s="136" t="s">
        <v>1677</v>
      </c>
      <c r="AB242" s="137">
        <v>21000</v>
      </c>
      <c r="AC242" s="136" t="s">
        <v>1348</v>
      </c>
      <c r="AD242" s="136">
        <v>12</v>
      </c>
      <c r="AE242" s="136" t="s">
        <v>362</v>
      </c>
      <c r="AF242" s="136" t="s">
        <v>626</v>
      </c>
      <c r="AG242" s="136" t="s">
        <v>1678</v>
      </c>
      <c r="AH242" s="136" t="s">
        <v>404</v>
      </c>
      <c r="AI242" s="136" t="s">
        <v>1666</v>
      </c>
      <c r="AJ242" s="137">
        <v>2000</v>
      </c>
      <c r="AK242" s="137">
        <v>2000</v>
      </c>
      <c r="AL242" s="136" t="s">
        <v>1679</v>
      </c>
      <c r="AM242" s="137">
        <v>18862.02</v>
      </c>
      <c r="AN242" s="137">
        <v>3137.98</v>
      </c>
      <c r="AO242" s="137">
        <v>22000</v>
      </c>
      <c r="AP242" s="137">
        <v>2137.98</v>
      </c>
      <c r="AQ242" s="137">
        <v>44.02</v>
      </c>
      <c r="AR242" s="137">
        <v>2182</v>
      </c>
      <c r="AS242" s="137">
        <v>2137.98</v>
      </c>
      <c r="AT242" s="137">
        <v>44.02</v>
      </c>
      <c r="AU242" s="137">
        <v>2182</v>
      </c>
      <c r="AV242" s="136">
        <v>35</v>
      </c>
      <c r="AW242" s="136"/>
      <c r="AX242" s="136"/>
      <c r="AY242" s="136"/>
      <c r="AZ242" s="136"/>
      <c r="BA242" s="136"/>
      <c r="BB242" s="136" t="s">
        <v>341</v>
      </c>
      <c r="BC242" s="136" t="s">
        <v>342</v>
      </c>
      <c r="BD242" s="136" t="s">
        <v>407</v>
      </c>
      <c r="BE242" s="137">
        <v>21000</v>
      </c>
      <c r="BF242" s="136" t="s">
        <v>1109</v>
      </c>
      <c r="BG242" s="136" t="s">
        <v>2121</v>
      </c>
      <c r="BH242" s="132" t="s">
        <v>2123</v>
      </c>
      <c r="BI242" s="127" t="s">
        <v>100</v>
      </c>
      <c r="BJ242" s="132">
        <v>46150</v>
      </c>
      <c r="BK242" s="94" t="s">
        <v>104</v>
      </c>
      <c r="BL242" s="95" t="s">
        <v>119</v>
      </c>
      <c r="BM242" s="96" t="s">
        <v>181</v>
      </c>
      <c r="BN242" s="94" t="s">
        <v>223</v>
      </c>
      <c r="BO242" s="94"/>
      <c r="BP242" s="42"/>
      <c r="BQ242" s="120" t="s">
        <v>2209</v>
      </c>
    </row>
    <row r="243" spans="1:69" ht="23" hidden="1" x14ac:dyDescent="0.35">
      <c r="A243" s="131">
        <v>261</v>
      </c>
      <c r="B243" s="136" t="s">
        <v>253</v>
      </c>
      <c r="C243" s="136" t="s">
        <v>265</v>
      </c>
      <c r="D243" s="136" t="s">
        <v>258</v>
      </c>
      <c r="E243" s="136" t="s">
        <v>259</v>
      </c>
      <c r="F243" s="136" t="s">
        <v>259</v>
      </c>
      <c r="G243" s="136" t="s">
        <v>261</v>
      </c>
      <c r="H243" s="136" t="s">
        <v>266</v>
      </c>
      <c r="I243" s="136">
        <v>35542</v>
      </c>
      <c r="J243" s="136" t="s">
        <v>710</v>
      </c>
      <c r="K243" s="136">
        <v>35542</v>
      </c>
      <c r="L243" s="136" t="s">
        <v>268</v>
      </c>
      <c r="M243" s="136" t="s">
        <v>269</v>
      </c>
      <c r="N243" s="136">
        <v>53233</v>
      </c>
      <c r="O243" s="136" t="s">
        <v>741</v>
      </c>
      <c r="P243" s="136">
        <v>78134</v>
      </c>
      <c r="Q243" s="136" t="s">
        <v>753</v>
      </c>
      <c r="R243" s="136" t="s">
        <v>322</v>
      </c>
      <c r="S243" s="136" t="s">
        <v>1112</v>
      </c>
      <c r="T243" s="136" t="s">
        <v>1112</v>
      </c>
      <c r="U243" s="136" t="s">
        <v>448</v>
      </c>
      <c r="V243" s="136" t="s">
        <v>275</v>
      </c>
      <c r="W243" s="136">
        <v>541</v>
      </c>
      <c r="X243" s="136" t="s">
        <v>1107</v>
      </c>
      <c r="Y243" s="136">
        <v>352039951</v>
      </c>
      <c r="Z243" s="136" t="s">
        <v>1113</v>
      </c>
      <c r="AA243" s="136" t="s">
        <v>1680</v>
      </c>
      <c r="AB243" s="137">
        <v>31000</v>
      </c>
      <c r="AC243" s="136" t="s">
        <v>1348</v>
      </c>
      <c r="AD243" s="136">
        <v>24</v>
      </c>
      <c r="AE243" s="136" t="s">
        <v>362</v>
      </c>
      <c r="AF243" s="136" t="s">
        <v>1681</v>
      </c>
      <c r="AG243" s="136" t="s">
        <v>1682</v>
      </c>
      <c r="AH243" s="136" t="s">
        <v>404</v>
      </c>
      <c r="AI243" s="136" t="s">
        <v>1683</v>
      </c>
      <c r="AJ243" s="137">
        <v>1650</v>
      </c>
      <c r="AK243" s="137">
        <v>1650</v>
      </c>
      <c r="AL243" s="136" t="s">
        <v>1684</v>
      </c>
      <c r="AM243" s="137">
        <v>13472.09</v>
      </c>
      <c r="AN243" s="137">
        <v>6327.91</v>
      </c>
      <c r="AO243" s="137">
        <v>19800</v>
      </c>
      <c r="AP243" s="137">
        <v>17527.91</v>
      </c>
      <c r="AQ243" s="137">
        <v>2487.09</v>
      </c>
      <c r="AR243" s="137">
        <v>20015</v>
      </c>
      <c r="AS243" s="137">
        <v>17527.91</v>
      </c>
      <c r="AT243" s="137">
        <v>2487.09</v>
      </c>
      <c r="AU243" s="137">
        <v>20015</v>
      </c>
      <c r="AV243" s="136">
        <v>35</v>
      </c>
      <c r="AW243" s="136"/>
      <c r="AX243" s="136"/>
      <c r="AY243" s="136"/>
      <c r="AZ243" s="136"/>
      <c r="BA243" s="136"/>
      <c r="BB243" s="136" t="s">
        <v>341</v>
      </c>
      <c r="BC243" s="136" t="s">
        <v>342</v>
      </c>
      <c r="BD243" s="136"/>
      <c r="BE243" s="137">
        <v>0</v>
      </c>
      <c r="BF243" s="136" t="s">
        <v>1112</v>
      </c>
      <c r="BG243" s="136" t="s">
        <v>2122</v>
      </c>
      <c r="BH243" s="132" t="s">
        <v>2123</v>
      </c>
      <c r="BI243" s="127" t="s">
        <v>100</v>
      </c>
      <c r="BJ243" s="132">
        <v>46150</v>
      </c>
      <c r="BK243" s="94" t="s">
        <v>104</v>
      </c>
      <c r="BL243" s="95" t="s">
        <v>119</v>
      </c>
      <c r="BM243" s="96" t="s">
        <v>181</v>
      </c>
      <c r="BN243" s="94" t="s">
        <v>223</v>
      </c>
      <c r="BO243" s="94"/>
      <c r="BP243" s="42"/>
      <c r="BQ243" s="120" t="s">
        <v>2209</v>
      </c>
    </row>
    <row r="244" spans="1:69" ht="23" hidden="1" x14ac:dyDescent="0.35">
      <c r="A244" s="131">
        <v>262</v>
      </c>
      <c r="B244" s="136" t="s">
        <v>253</v>
      </c>
      <c r="C244" s="136" t="s">
        <v>265</v>
      </c>
      <c r="D244" s="136" t="s">
        <v>258</v>
      </c>
      <c r="E244" s="136" t="s">
        <v>259</v>
      </c>
      <c r="F244" s="136" t="s">
        <v>259</v>
      </c>
      <c r="G244" s="136" t="s">
        <v>261</v>
      </c>
      <c r="H244" s="136" t="s">
        <v>266</v>
      </c>
      <c r="I244" s="136">
        <v>35542</v>
      </c>
      <c r="J244" s="136" t="s">
        <v>710</v>
      </c>
      <c r="K244" s="136">
        <v>35542</v>
      </c>
      <c r="L244" s="136" t="s">
        <v>268</v>
      </c>
      <c r="M244" s="136" t="s">
        <v>269</v>
      </c>
      <c r="N244" s="136">
        <v>53354</v>
      </c>
      <c r="O244" s="136" t="s">
        <v>823</v>
      </c>
      <c r="P244" s="136">
        <v>78209</v>
      </c>
      <c r="Q244" s="136" t="s">
        <v>864</v>
      </c>
      <c r="R244" s="136" t="s">
        <v>322</v>
      </c>
      <c r="S244" s="136" t="s">
        <v>1114</v>
      </c>
      <c r="T244" s="136" t="s">
        <v>1114</v>
      </c>
      <c r="U244" s="136" t="s">
        <v>274</v>
      </c>
      <c r="V244" s="136" t="s">
        <v>275</v>
      </c>
      <c r="W244" s="136">
        <v>541</v>
      </c>
      <c r="X244" s="136" t="s">
        <v>1115</v>
      </c>
      <c r="Y244" s="136">
        <v>352259519</v>
      </c>
      <c r="Z244" s="136" t="s">
        <v>1116</v>
      </c>
      <c r="AA244" s="136" t="s">
        <v>1685</v>
      </c>
      <c r="AB244" s="137">
        <v>51000</v>
      </c>
      <c r="AC244" s="136" t="s">
        <v>1348</v>
      </c>
      <c r="AD244" s="136">
        <v>24</v>
      </c>
      <c r="AE244" s="136" t="s">
        <v>392</v>
      </c>
      <c r="AF244" s="136" t="s">
        <v>1686</v>
      </c>
      <c r="AG244" s="136" t="s">
        <v>1595</v>
      </c>
      <c r="AH244" s="136" t="s">
        <v>339</v>
      </c>
      <c r="AI244" s="136" t="s">
        <v>1687</v>
      </c>
      <c r="AJ244" s="137">
        <v>2720</v>
      </c>
      <c r="AK244" s="137">
        <v>2720</v>
      </c>
      <c r="AL244" s="136" t="s">
        <v>1688</v>
      </c>
      <c r="AM244" s="137">
        <v>37541.449999999997</v>
      </c>
      <c r="AN244" s="137">
        <v>14138.55</v>
      </c>
      <c r="AO244" s="137">
        <v>51680</v>
      </c>
      <c r="AP244" s="137">
        <v>13458.55</v>
      </c>
      <c r="AQ244" s="137">
        <v>852.45</v>
      </c>
      <c r="AR244" s="137">
        <v>14311</v>
      </c>
      <c r="AS244" s="137">
        <v>13458.55</v>
      </c>
      <c r="AT244" s="137">
        <v>852.45</v>
      </c>
      <c r="AU244" s="137">
        <v>14311</v>
      </c>
      <c r="AV244" s="136">
        <v>34</v>
      </c>
      <c r="AW244" s="136"/>
      <c r="AX244" s="136"/>
      <c r="AY244" s="136"/>
      <c r="AZ244" s="136"/>
      <c r="BA244" s="136"/>
      <c r="BB244" s="136" t="s">
        <v>341</v>
      </c>
      <c r="BC244" s="136" t="s">
        <v>342</v>
      </c>
      <c r="BD244" s="136" t="s">
        <v>624</v>
      </c>
      <c r="BE244" s="137">
        <v>51000</v>
      </c>
      <c r="BF244" s="136" t="s">
        <v>1114</v>
      </c>
      <c r="BG244" s="136"/>
      <c r="BH244" s="132" t="s">
        <v>2123</v>
      </c>
      <c r="BI244" s="127" t="s">
        <v>100</v>
      </c>
      <c r="BJ244" s="132">
        <v>46150</v>
      </c>
      <c r="BK244" s="94" t="s">
        <v>104</v>
      </c>
      <c r="BL244" s="95" t="s">
        <v>119</v>
      </c>
      <c r="BM244" s="96" t="s">
        <v>181</v>
      </c>
      <c r="BN244" s="94" t="s">
        <v>223</v>
      </c>
      <c r="BO244" s="94"/>
      <c r="BP244" s="42"/>
      <c r="BQ244" s="120" t="s">
        <v>2209</v>
      </c>
    </row>
    <row r="245" spans="1:69" ht="23" hidden="1" x14ac:dyDescent="0.35">
      <c r="A245" s="131">
        <v>263</v>
      </c>
      <c r="B245" s="136" t="s">
        <v>253</v>
      </c>
      <c r="C245" s="136" t="s">
        <v>265</v>
      </c>
      <c r="D245" s="136" t="s">
        <v>258</v>
      </c>
      <c r="E245" s="136" t="s">
        <v>259</v>
      </c>
      <c r="F245" s="136" t="s">
        <v>259</v>
      </c>
      <c r="G245" s="136" t="s">
        <v>261</v>
      </c>
      <c r="H245" s="136" t="s">
        <v>266</v>
      </c>
      <c r="I245" s="136">
        <v>35542</v>
      </c>
      <c r="J245" s="136" t="s">
        <v>710</v>
      </c>
      <c r="K245" s="136">
        <v>35542</v>
      </c>
      <c r="L245" s="136" t="s">
        <v>268</v>
      </c>
      <c r="M245" s="136" t="s">
        <v>269</v>
      </c>
      <c r="N245" s="136">
        <v>53263</v>
      </c>
      <c r="O245" s="136" t="s">
        <v>1070</v>
      </c>
      <c r="P245" s="136">
        <v>78065</v>
      </c>
      <c r="Q245" s="136" t="s">
        <v>709</v>
      </c>
      <c r="R245" s="136" t="s">
        <v>322</v>
      </c>
      <c r="S245" s="136" t="s">
        <v>1117</v>
      </c>
      <c r="T245" s="136" t="s">
        <v>1117</v>
      </c>
      <c r="U245" s="136" t="s">
        <v>295</v>
      </c>
      <c r="V245" s="136" t="s">
        <v>275</v>
      </c>
      <c r="W245" s="136">
        <v>541</v>
      </c>
      <c r="X245" s="136" t="s">
        <v>1107</v>
      </c>
      <c r="Y245" s="136">
        <v>352332144</v>
      </c>
      <c r="Z245" s="136" t="s">
        <v>1118</v>
      </c>
      <c r="AA245" s="136" t="s">
        <v>1689</v>
      </c>
      <c r="AB245" s="137">
        <v>42000</v>
      </c>
      <c r="AC245" s="136" t="s">
        <v>1348</v>
      </c>
      <c r="AD245" s="136">
        <v>24</v>
      </c>
      <c r="AE245" s="136" t="s">
        <v>362</v>
      </c>
      <c r="AF245" s="136" t="s">
        <v>1690</v>
      </c>
      <c r="AG245" s="136" t="s">
        <v>1691</v>
      </c>
      <c r="AH245" s="136" t="s">
        <v>404</v>
      </c>
      <c r="AI245" s="136" t="s">
        <v>1687</v>
      </c>
      <c r="AJ245" s="137">
        <v>2240</v>
      </c>
      <c r="AK245" s="137">
        <v>2240</v>
      </c>
      <c r="AL245" s="136" t="s">
        <v>1692</v>
      </c>
      <c r="AM245" s="137">
        <v>25046.63</v>
      </c>
      <c r="AN245" s="137">
        <v>10553.37</v>
      </c>
      <c r="AO245" s="137">
        <v>35600</v>
      </c>
      <c r="AP245" s="137">
        <v>16953.37</v>
      </c>
      <c r="AQ245" s="137">
        <v>1606.63</v>
      </c>
      <c r="AR245" s="137">
        <v>18560</v>
      </c>
      <c r="AS245" s="137">
        <v>16953.37</v>
      </c>
      <c r="AT245" s="137">
        <v>1606.63</v>
      </c>
      <c r="AU245" s="137">
        <v>18560</v>
      </c>
      <c r="AV245" s="136">
        <v>34</v>
      </c>
      <c r="AW245" s="136"/>
      <c r="AX245" s="136"/>
      <c r="AY245" s="136"/>
      <c r="AZ245" s="136"/>
      <c r="BA245" s="136"/>
      <c r="BB245" s="136" t="s">
        <v>341</v>
      </c>
      <c r="BC245" s="136" t="s">
        <v>342</v>
      </c>
      <c r="BD245" s="136" t="s">
        <v>654</v>
      </c>
      <c r="BE245" s="137">
        <v>42000</v>
      </c>
      <c r="BF245" s="136" t="s">
        <v>1117</v>
      </c>
      <c r="BG245" s="136"/>
      <c r="BH245" s="132" t="s">
        <v>2123</v>
      </c>
      <c r="BI245" s="127" t="s">
        <v>100</v>
      </c>
      <c r="BJ245" s="132">
        <v>46150</v>
      </c>
      <c r="BK245" s="94" t="s">
        <v>104</v>
      </c>
      <c r="BL245" s="95" t="s">
        <v>119</v>
      </c>
      <c r="BM245" s="96" t="s">
        <v>181</v>
      </c>
      <c r="BN245" s="94" t="s">
        <v>223</v>
      </c>
      <c r="BO245" s="94"/>
      <c r="BP245" s="42"/>
      <c r="BQ245" s="120" t="s">
        <v>2209</v>
      </c>
    </row>
    <row r="246" spans="1:69" ht="23" hidden="1" x14ac:dyDescent="0.35">
      <c r="A246" s="131">
        <v>264</v>
      </c>
      <c r="B246" s="136" t="s">
        <v>253</v>
      </c>
      <c r="C246" s="136" t="s">
        <v>265</v>
      </c>
      <c r="D246" s="136" t="s">
        <v>258</v>
      </c>
      <c r="E246" s="136" t="s">
        <v>259</v>
      </c>
      <c r="F246" s="136" t="s">
        <v>259</v>
      </c>
      <c r="G246" s="136" t="s">
        <v>261</v>
      </c>
      <c r="H246" s="136" t="s">
        <v>266</v>
      </c>
      <c r="I246" s="136">
        <v>174874</v>
      </c>
      <c r="J246" s="136" t="s">
        <v>737</v>
      </c>
      <c r="K246" s="136">
        <v>174874</v>
      </c>
      <c r="L246" s="136" t="s">
        <v>268</v>
      </c>
      <c r="M246" s="136" t="s">
        <v>269</v>
      </c>
      <c r="N246" s="136">
        <v>53360</v>
      </c>
      <c r="O246" s="136" t="s">
        <v>962</v>
      </c>
      <c r="P246" s="136">
        <v>78221</v>
      </c>
      <c r="Q246" s="136" t="s">
        <v>535</v>
      </c>
      <c r="R246" s="136" t="s">
        <v>322</v>
      </c>
      <c r="S246" s="136" t="s">
        <v>1119</v>
      </c>
      <c r="T246" s="136" t="s">
        <v>1119</v>
      </c>
      <c r="U246" s="136" t="s">
        <v>295</v>
      </c>
      <c r="V246" s="136" t="s">
        <v>275</v>
      </c>
      <c r="W246" s="136">
        <v>541</v>
      </c>
      <c r="X246" s="136" t="s">
        <v>1107</v>
      </c>
      <c r="Y246" s="136">
        <v>352368116</v>
      </c>
      <c r="Z246" s="136" t="s">
        <v>1120</v>
      </c>
      <c r="AA246" s="136" t="s">
        <v>1693</v>
      </c>
      <c r="AB246" s="137">
        <v>42000</v>
      </c>
      <c r="AC246" s="136" t="s">
        <v>1348</v>
      </c>
      <c r="AD246" s="136">
        <v>24</v>
      </c>
      <c r="AE246" s="136" t="s">
        <v>362</v>
      </c>
      <c r="AF246" s="136" t="s">
        <v>1690</v>
      </c>
      <c r="AG246" s="136" t="s">
        <v>1694</v>
      </c>
      <c r="AH246" s="136" t="s">
        <v>404</v>
      </c>
      <c r="AI246" s="136" t="s">
        <v>1687</v>
      </c>
      <c r="AJ246" s="137">
        <v>2240</v>
      </c>
      <c r="AK246" s="137">
        <v>2240</v>
      </c>
      <c r="AL246" s="136" t="s">
        <v>1695</v>
      </c>
      <c r="AM246" s="137">
        <v>14761.66</v>
      </c>
      <c r="AN246" s="137">
        <v>7638.34</v>
      </c>
      <c r="AO246" s="137">
        <v>22400</v>
      </c>
      <c r="AP246" s="137">
        <v>27238.34</v>
      </c>
      <c r="AQ246" s="137">
        <v>4429.66</v>
      </c>
      <c r="AR246" s="137">
        <v>31668</v>
      </c>
      <c r="AS246" s="137">
        <v>27238.34</v>
      </c>
      <c r="AT246" s="137">
        <v>4429.66</v>
      </c>
      <c r="AU246" s="137">
        <v>31668</v>
      </c>
      <c r="AV246" s="136">
        <v>34</v>
      </c>
      <c r="AW246" s="136"/>
      <c r="AX246" s="136"/>
      <c r="AY246" s="136"/>
      <c r="AZ246" s="136"/>
      <c r="BA246" s="136"/>
      <c r="BB246" s="136" t="s">
        <v>341</v>
      </c>
      <c r="BC246" s="136" t="s">
        <v>342</v>
      </c>
      <c r="BD246" s="136" t="s">
        <v>407</v>
      </c>
      <c r="BE246" s="137">
        <v>42000</v>
      </c>
      <c r="BF246" s="136" t="s">
        <v>1119</v>
      </c>
      <c r="BG246" s="136"/>
      <c r="BH246" s="132" t="s">
        <v>2123</v>
      </c>
      <c r="BI246" s="127" t="s">
        <v>100</v>
      </c>
      <c r="BJ246" s="144">
        <v>46155</v>
      </c>
      <c r="BK246" s="128" t="s">
        <v>142</v>
      </c>
      <c r="BL246" s="127" t="s">
        <v>190</v>
      </c>
      <c r="BM246" s="129" t="s">
        <v>181</v>
      </c>
      <c r="BN246" s="128" t="s">
        <v>223</v>
      </c>
      <c r="BO246" s="94"/>
      <c r="BP246" s="42"/>
      <c r="BQ246" s="148" t="s">
        <v>2203</v>
      </c>
    </row>
    <row r="247" spans="1:69" ht="23" hidden="1" x14ac:dyDescent="0.35">
      <c r="A247" s="131">
        <v>265</v>
      </c>
      <c r="B247" s="136" t="s">
        <v>253</v>
      </c>
      <c r="C247" s="136" t="s">
        <v>265</v>
      </c>
      <c r="D247" s="136" t="s">
        <v>258</v>
      </c>
      <c r="E247" s="136" t="s">
        <v>259</v>
      </c>
      <c r="F247" s="136" t="s">
        <v>259</v>
      </c>
      <c r="G247" s="136" t="s">
        <v>261</v>
      </c>
      <c r="H247" s="136" t="s">
        <v>266</v>
      </c>
      <c r="I247" s="136">
        <v>35544</v>
      </c>
      <c r="J247" s="136" t="s">
        <v>833</v>
      </c>
      <c r="K247" s="136">
        <v>35544</v>
      </c>
      <c r="L247" s="136" t="s">
        <v>268</v>
      </c>
      <c r="M247" s="136" t="s">
        <v>269</v>
      </c>
      <c r="N247" s="136">
        <v>53418</v>
      </c>
      <c r="O247" s="136" t="s">
        <v>833</v>
      </c>
      <c r="P247" s="136">
        <v>78335</v>
      </c>
      <c r="Q247" s="136" t="s">
        <v>1121</v>
      </c>
      <c r="R247" s="136" t="s">
        <v>322</v>
      </c>
      <c r="S247" s="136" t="s">
        <v>1122</v>
      </c>
      <c r="T247" s="136" t="s">
        <v>1122</v>
      </c>
      <c r="U247" s="136" t="s">
        <v>282</v>
      </c>
      <c r="V247" s="136" t="s">
        <v>572</v>
      </c>
      <c r="W247" s="136">
        <v>541</v>
      </c>
      <c r="X247" s="136" t="s">
        <v>276</v>
      </c>
      <c r="Y247" s="136">
        <v>352446945</v>
      </c>
      <c r="Z247" s="136" t="s">
        <v>1123</v>
      </c>
      <c r="AA247" s="136" t="s">
        <v>1612</v>
      </c>
      <c r="AB247" s="137">
        <v>33000</v>
      </c>
      <c r="AC247" s="136" t="s">
        <v>1348</v>
      </c>
      <c r="AD247" s="136">
        <v>24</v>
      </c>
      <c r="AE247" s="136" t="s">
        <v>362</v>
      </c>
      <c r="AF247" s="136" t="s">
        <v>1696</v>
      </c>
      <c r="AG247" s="136" t="s">
        <v>1697</v>
      </c>
      <c r="AH247" s="136" t="s">
        <v>404</v>
      </c>
      <c r="AI247" s="136" t="s">
        <v>1687</v>
      </c>
      <c r="AJ247" s="137">
        <v>1760</v>
      </c>
      <c r="AK247" s="137">
        <v>1760</v>
      </c>
      <c r="AL247" s="136" t="s">
        <v>1698</v>
      </c>
      <c r="AM247" s="137">
        <v>28054.49</v>
      </c>
      <c r="AN247" s="137">
        <v>8905.51</v>
      </c>
      <c r="AO247" s="137">
        <v>36960</v>
      </c>
      <c r="AP247" s="137">
        <v>4945.51</v>
      </c>
      <c r="AQ247" s="137">
        <v>213.49</v>
      </c>
      <c r="AR247" s="137">
        <v>5159</v>
      </c>
      <c r="AS247" s="137">
        <v>4945.51</v>
      </c>
      <c r="AT247" s="137">
        <v>213.49</v>
      </c>
      <c r="AU247" s="137">
        <v>5159</v>
      </c>
      <c r="AV247" s="136">
        <v>34</v>
      </c>
      <c r="AW247" s="136"/>
      <c r="AX247" s="136"/>
      <c r="AY247" s="136"/>
      <c r="AZ247" s="136"/>
      <c r="BA247" s="136"/>
      <c r="BB247" s="136" t="s">
        <v>341</v>
      </c>
      <c r="BC247" s="136" t="s">
        <v>342</v>
      </c>
      <c r="BD247" s="136" t="s">
        <v>624</v>
      </c>
      <c r="BE247" s="137">
        <v>33000</v>
      </c>
      <c r="BF247" s="136" t="s">
        <v>1122</v>
      </c>
      <c r="BG247" s="136"/>
      <c r="BH247" s="132" t="s">
        <v>2123</v>
      </c>
      <c r="BI247" s="127" t="s">
        <v>100</v>
      </c>
      <c r="BJ247" s="121">
        <v>46153</v>
      </c>
      <c r="BK247" s="94" t="s">
        <v>103</v>
      </c>
      <c r="BL247" s="95" t="s">
        <v>108</v>
      </c>
      <c r="BM247" s="96" t="s">
        <v>181</v>
      </c>
      <c r="BN247" s="94" t="s">
        <v>223</v>
      </c>
      <c r="BO247" s="94"/>
      <c r="BP247" s="42"/>
      <c r="BQ247" s="148" t="s">
        <v>2246</v>
      </c>
    </row>
    <row r="248" spans="1:69" ht="23" hidden="1" x14ac:dyDescent="0.35">
      <c r="A248" s="131">
        <v>266</v>
      </c>
      <c r="B248" s="136" t="s">
        <v>253</v>
      </c>
      <c r="C248" s="136" t="s">
        <v>265</v>
      </c>
      <c r="D248" s="136" t="s">
        <v>258</v>
      </c>
      <c r="E248" s="136" t="s">
        <v>259</v>
      </c>
      <c r="F248" s="136" t="s">
        <v>259</v>
      </c>
      <c r="G248" s="136" t="s">
        <v>261</v>
      </c>
      <c r="H248" s="136" t="s">
        <v>266</v>
      </c>
      <c r="I248" s="136">
        <v>35499</v>
      </c>
      <c r="J248" s="136" t="s">
        <v>706</v>
      </c>
      <c r="K248" s="136">
        <v>35499</v>
      </c>
      <c r="L248" s="136" t="s">
        <v>268</v>
      </c>
      <c r="M248" s="136" t="s">
        <v>269</v>
      </c>
      <c r="N248" s="136">
        <v>53382</v>
      </c>
      <c r="O248" s="136" t="s">
        <v>1080</v>
      </c>
      <c r="P248" s="136">
        <v>78261</v>
      </c>
      <c r="Q248" s="136" t="s">
        <v>1081</v>
      </c>
      <c r="R248" s="136" t="s">
        <v>458</v>
      </c>
      <c r="S248" s="136" t="s">
        <v>1082</v>
      </c>
      <c r="T248" s="136" t="s">
        <v>1082</v>
      </c>
      <c r="U248" s="136" t="s">
        <v>295</v>
      </c>
      <c r="V248" s="136" t="s">
        <v>275</v>
      </c>
      <c r="W248" s="136">
        <v>541</v>
      </c>
      <c r="X248" s="136" t="s">
        <v>1107</v>
      </c>
      <c r="Y248" s="136">
        <v>352833002</v>
      </c>
      <c r="Z248" s="136" t="s">
        <v>462</v>
      </c>
      <c r="AA248" s="136" t="s">
        <v>1699</v>
      </c>
      <c r="AB248" s="137">
        <v>30000</v>
      </c>
      <c r="AC248" s="136" t="s">
        <v>594</v>
      </c>
      <c r="AD248" s="136">
        <v>18</v>
      </c>
      <c r="AE248" s="136" t="s">
        <v>398</v>
      </c>
      <c r="AF248" s="136" t="s">
        <v>1643</v>
      </c>
      <c r="AG248" s="136" t="s">
        <v>1644</v>
      </c>
      <c r="AH248" s="136" t="s">
        <v>404</v>
      </c>
      <c r="AI248" s="136" t="s">
        <v>1700</v>
      </c>
      <c r="AJ248" s="137">
        <v>2020</v>
      </c>
      <c r="AK248" s="137">
        <v>2020</v>
      </c>
      <c r="AL248" s="136" t="s">
        <v>1684</v>
      </c>
      <c r="AM248" s="137">
        <v>12984.68</v>
      </c>
      <c r="AN248" s="137">
        <v>5195.32</v>
      </c>
      <c r="AO248" s="137">
        <v>18180</v>
      </c>
      <c r="AP248" s="137">
        <v>17015.32</v>
      </c>
      <c r="AQ248" s="137">
        <v>1913.95</v>
      </c>
      <c r="AR248" s="137">
        <v>18929.27</v>
      </c>
      <c r="AS248" s="137">
        <v>17015.32</v>
      </c>
      <c r="AT248" s="137">
        <v>1913.95</v>
      </c>
      <c r="AU248" s="137">
        <v>18929.27</v>
      </c>
      <c r="AV248" s="136">
        <v>31</v>
      </c>
      <c r="AW248" s="136"/>
      <c r="AX248" s="136"/>
      <c r="AY248" s="136"/>
      <c r="AZ248" s="136"/>
      <c r="BA248" s="136"/>
      <c r="BB248" s="136" t="s">
        <v>341</v>
      </c>
      <c r="BC248" s="136" t="s">
        <v>342</v>
      </c>
      <c r="BD248" s="136" t="s">
        <v>407</v>
      </c>
      <c r="BE248" s="137">
        <v>30000</v>
      </c>
      <c r="BF248" s="136" t="s">
        <v>1082</v>
      </c>
      <c r="BG248" s="136"/>
      <c r="BH248" s="132" t="s">
        <v>2123</v>
      </c>
      <c r="BI248" s="127" t="s">
        <v>100</v>
      </c>
      <c r="BJ248" s="121">
        <v>46151</v>
      </c>
      <c r="BK248" s="94" t="s">
        <v>104</v>
      </c>
      <c r="BL248" s="95" t="s">
        <v>119</v>
      </c>
      <c r="BM248" s="96" t="s">
        <v>181</v>
      </c>
      <c r="BN248" s="94" t="s">
        <v>223</v>
      </c>
      <c r="BO248" s="94"/>
      <c r="BP248" s="42"/>
      <c r="BQ248" s="148" t="s">
        <v>2377</v>
      </c>
    </row>
    <row r="249" spans="1:69" ht="23" hidden="1" x14ac:dyDescent="0.35">
      <c r="A249" s="131">
        <v>267</v>
      </c>
      <c r="B249" s="136" t="s">
        <v>253</v>
      </c>
      <c r="C249" s="136" t="s">
        <v>265</v>
      </c>
      <c r="D249" s="136" t="s">
        <v>258</v>
      </c>
      <c r="E249" s="136" t="s">
        <v>259</v>
      </c>
      <c r="F249" s="136" t="s">
        <v>259</v>
      </c>
      <c r="G249" s="136" t="s">
        <v>261</v>
      </c>
      <c r="H249" s="136" t="s">
        <v>266</v>
      </c>
      <c r="I249" s="136">
        <v>174874</v>
      </c>
      <c r="J249" s="136" t="s">
        <v>737</v>
      </c>
      <c r="K249" s="136">
        <v>174874</v>
      </c>
      <c r="L249" s="136" t="s">
        <v>268</v>
      </c>
      <c r="M249" s="136" t="s">
        <v>269</v>
      </c>
      <c r="N249" s="136">
        <v>53337</v>
      </c>
      <c r="O249" s="136" t="s">
        <v>776</v>
      </c>
      <c r="P249" s="136">
        <v>78300</v>
      </c>
      <c r="Q249" s="136" t="s">
        <v>777</v>
      </c>
      <c r="R249" s="136" t="s">
        <v>458</v>
      </c>
      <c r="S249" s="136" t="s">
        <v>1124</v>
      </c>
      <c r="T249" s="136" t="s">
        <v>1124</v>
      </c>
      <c r="U249" s="136" t="s">
        <v>282</v>
      </c>
      <c r="V249" s="136" t="s">
        <v>275</v>
      </c>
      <c r="W249" s="136">
        <v>541</v>
      </c>
      <c r="X249" s="136" t="s">
        <v>276</v>
      </c>
      <c r="Y249" s="136">
        <v>352908497</v>
      </c>
      <c r="Z249" s="136" t="s">
        <v>1125</v>
      </c>
      <c r="AA249" s="136" t="s">
        <v>1701</v>
      </c>
      <c r="AB249" s="137">
        <v>30000</v>
      </c>
      <c r="AC249" s="136" t="s">
        <v>1348</v>
      </c>
      <c r="AD249" s="136">
        <v>18</v>
      </c>
      <c r="AE249" s="136" t="s">
        <v>398</v>
      </c>
      <c r="AF249" s="136" t="s">
        <v>366</v>
      </c>
      <c r="AG249" s="136" t="s">
        <v>1512</v>
      </c>
      <c r="AH249" s="136" t="s">
        <v>368</v>
      </c>
      <c r="AI249" s="136" t="s">
        <v>1702</v>
      </c>
      <c r="AJ249" s="137">
        <v>2020</v>
      </c>
      <c r="AK249" s="137">
        <v>2020</v>
      </c>
      <c r="AL249" s="136" t="s">
        <v>634</v>
      </c>
      <c r="AM249" s="137">
        <v>23601.62</v>
      </c>
      <c r="AN249" s="137">
        <v>6698.38</v>
      </c>
      <c r="AO249" s="137">
        <v>30300</v>
      </c>
      <c r="AP249" s="137">
        <v>6398.38</v>
      </c>
      <c r="AQ249" s="137">
        <v>290.14</v>
      </c>
      <c r="AR249" s="137">
        <v>6688.52</v>
      </c>
      <c r="AS249" s="137">
        <v>6398.38</v>
      </c>
      <c r="AT249" s="137">
        <v>290.14</v>
      </c>
      <c r="AU249" s="137">
        <v>6688.52</v>
      </c>
      <c r="AV249" s="136">
        <v>32</v>
      </c>
      <c r="AW249" s="136"/>
      <c r="AX249" s="136"/>
      <c r="AY249" s="136"/>
      <c r="AZ249" s="136"/>
      <c r="BA249" s="136"/>
      <c r="BB249" s="136" t="s">
        <v>341</v>
      </c>
      <c r="BC249" s="136" t="s">
        <v>342</v>
      </c>
      <c r="BD249" s="136" t="s">
        <v>411</v>
      </c>
      <c r="BE249" s="137">
        <v>30000</v>
      </c>
      <c r="BF249" s="136" t="s">
        <v>1124</v>
      </c>
      <c r="BG249" s="136"/>
      <c r="BH249" s="132" t="s">
        <v>2123</v>
      </c>
      <c r="BI249" s="127" t="s">
        <v>100</v>
      </c>
      <c r="BJ249" s="144">
        <v>46155</v>
      </c>
      <c r="BK249" s="128" t="s">
        <v>142</v>
      </c>
      <c r="BL249" s="127" t="s">
        <v>190</v>
      </c>
      <c r="BM249" s="129" t="s">
        <v>181</v>
      </c>
      <c r="BN249" s="128" t="s">
        <v>223</v>
      </c>
      <c r="BO249" s="94"/>
      <c r="BP249" s="42"/>
      <c r="BQ249" s="148" t="s">
        <v>2203</v>
      </c>
    </row>
    <row r="250" spans="1:69" ht="23" hidden="1" x14ac:dyDescent="0.35">
      <c r="A250" s="131">
        <v>268</v>
      </c>
      <c r="B250" s="136" t="s">
        <v>253</v>
      </c>
      <c r="C250" s="136" t="s">
        <v>265</v>
      </c>
      <c r="D250" s="136" t="s">
        <v>258</v>
      </c>
      <c r="E250" s="136" t="s">
        <v>259</v>
      </c>
      <c r="F250" s="136" t="s">
        <v>259</v>
      </c>
      <c r="G250" s="136" t="s">
        <v>261</v>
      </c>
      <c r="H250" s="136" t="s">
        <v>266</v>
      </c>
      <c r="I250" s="136">
        <v>35542</v>
      </c>
      <c r="J250" s="136" t="s">
        <v>710</v>
      </c>
      <c r="K250" s="136">
        <v>35542</v>
      </c>
      <c r="L250" s="136" t="s">
        <v>268</v>
      </c>
      <c r="M250" s="136" t="s">
        <v>269</v>
      </c>
      <c r="N250" s="136">
        <v>53336</v>
      </c>
      <c r="O250" s="136" t="s">
        <v>788</v>
      </c>
      <c r="P250" s="136">
        <v>78187</v>
      </c>
      <c r="Q250" s="136" t="s">
        <v>789</v>
      </c>
      <c r="R250" s="136" t="s">
        <v>322</v>
      </c>
      <c r="S250" s="136" t="s">
        <v>1126</v>
      </c>
      <c r="T250" s="136" t="s">
        <v>1126</v>
      </c>
      <c r="U250" s="136" t="s">
        <v>295</v>
      </c>
      <c r="V250" s="136" t="s">
        <v>275</v>
      </c>
      <c r="W250" s="136">
        <v>541</v>
      </c>
      <c r="X250" s="136" t="s">
        <v>276</v>
      </c>
      <c r="Y250" s="136">
        <v>352997342</v>
      </c>
      <c r="Z250" s="136" t="s">
        <v>1127</v>
      </c>
      <c r="AA250" s="136" t="s">
        <v>1390</v>
      </c>
      <c r="AB250" s="137">
        <v>42000</v>
      </c>
      <c r="AC250" s="136" t="s">
        <v>1348</v>
      </c>
      <c r="AD250" s="136">
        <v>24</v>
      </c>
      <c r="AE250" s="136" t="s">
        <v>362</v>
      </c>
      <c r="AF250" s="136" t="s">
        <v>1703</v>
      </c>
      <c r="AG250" s="136" t="s">
        <v>1704</v>
      </c>
      <c r="AH250" s="136" t="s">
        <v>404</v>
      </c>
      <c r="AI250" s="136" t="s">
        <v>1705</v>
      </c>
      <c r="AJ250" s="137">
        <v>2240</v>
      </c>
      <c r="AK250" s="137">
        <v>2240</v>
      </c>
      <c r="AL250" s="136" t="s">
        <v>1706</v>
      </c>
      <c r="AM250" s="137">
        <v>10516.13</v>
      </c>
      <c r="AN250" s="137">
        <v>5163.87</v>
      </c>
      <c r="AO250" s="137">
        <v>15680</v>
      </c>
      <c r="AP250" s="137">
        <v>31483.87</v>
      </c>
      <c r="AQ250" s="137">
        <v>6148.13</v>
      </c>
      <c r="AR250" s="137">
        <v>37632</v>
      </c>
      <c r="AS250" s="137">
        <v>31483.87</v>
      </c>
      <c r="AT250" s="137">
        <v>6148.13</v>
      </c>
      <c r="AU250" s="137">
        <v>37632</v>
      </c>
      <c r="AV250" s="136">
        <v>33</v>
      </c>
      <c r="AW250" s="136"/>
      <c r="AX250" s="136"/>
      <c r="AY250" s="136"/>
      <c r="AZ250" s="136"/>
      <c r="BA250" s="136"/>
      <c r="BB250" s="136" t="s">
        <v>341</v>
      </c>
      <c r="BC250" s="136" t="s">
        <v>342</v>
      </c>
      <c r="BD250" s="136" t="s">
        <v>407</v>
      </c>
      <c r="BE250" s="137">
        <v>42000</v>
      </c>
      <c r="BF250" s="136" t="s">
        <v>1126</v>
      </c>
      <c r="BG250" s="136"/>
      <c r="BH250" s="132" t="s">
        <v>2123</v>
      </c>
      <c r="BI250" s="127" t="s">
        <v>100</v>
      </c>
      <c r="BJ250" s="132">
        <v>46150</v>
      </c>
      <c r="BK250" s="94" t="s">
        <v>104</v>
      </c>
      <c r="BL250" s="95" t="s">
        <v>119</v>
      </c>
      <c r="BM250" s="96" t="s">
        <v>181</v>
      </c>
      <c r="BN250" s="94" t="s">
        <v>223</v>
      </c>
      <c r="BO250" s="94"/>
      <c r="BP250" s="42"/>
      <c r="BQ250" s="120" t="s">
        <v>2209</v>
      </c>
    </row>
    <row r="251" spans="1:69" ht="34.25" hidden="1" customHeight="1" x14ac:dyDescent="0.35">
      <c r="A251" s="131">
        <v>269</v>
      </c>
      <c r="B251" s="136" t="s">
        <v>253</v>
      </c>
      <c r="C251" s="136" t="s">
        <v>265</v>
      </c>
      <c r="D251" s="136" t="s">
        <v>258</v>
      </c>
      <c r="E251" s="136" t="s">
        <v>259</v>
      </c>
      <c r="F251" s="136" t="s">
        <v>259</v>
      </c>
      <c r="G251" s="136" t="s">
        <v>261</v>
      </c>
      <c r="H251" s="136" t="s">
        <v>266</v>
      </c>
      <c r="I251" s="136">
        <v>174874</v>
      </c>
      <c r="J251" s="136" t="s">
        <v>737</v>
      </c>
      <c r="K251" s="136">
        <v>174874</v>
      </c>
      <c r="L251" s="136" t="s">
        <v>268</v>
      </c>
      <c r="M251" s="136" t="s">
        <v>269</v>
      </c>
      <c r="N251" s="136">
        <v>53189</v>
      </c>
      <c r="O251" s="136" t="s">
        <v>1066</v>
      </c>
      <c r="P251" s="136">
        <v>78330</v>
      </c>
      <c r="Q251" s="136" t="s">
        <v>1067</v>
      </c>
      <c r="R251" s="136" t="s">
        <v>322</v>
      </c>
      <c r="S251" s="136" t="s">
        <v>1128</v>
      </c>
      <c r="T251" s="136" t="s">
        <v>1128</v>
      </c>
      <c r="U251" s="136" t="s">
        <v>295</v>
      </c>
      <c r="V251" s="136" t="s">
        <v>572</v>
      </c>
      <c r="W251" s="136">
        <v>541</v>
      </c>
      <c r="X251" s="136" t="s">
        <v>276</v>
      </c>
      <c r="Y251" s="136">
        <v>353156346</v>
      </c>
      <c r="Z251" s="136" t="s">
        <v>1129</v>
      </c>
      <c r="AA251" s="136" t="s">
        <v>1707</v>
      </c>
      <c r="AB251" s="137">
        <v>42000</v>
      </c>
      <c r="AC251" s="136" t="s">
        <v>1348</v>
      </c>
      <c r="AD251" s="136">
        <v>24</v>
      </c>
      <c r="AE251" s="136" t="s">
        <v>362</v>
      </c>
      <c r="AF251" s="136" t="s">
        <v>1708</v>
      </c>
      <c r="AG251" s="136" t="s">
        <v>1709</v>
      </c>
      <c r="AH251" s="136" t="s">
        <v>404</v>
      </c>
      <c r="AI251" s="136" t="s">
        <v>1702</v>
      </c>
      <c r="AJ251" s="137">
        <v>2240</v>
      </c>
      <c r="AK251" s="137">
        <v>2240</v>
      </c>
      <c r="AL251" s="136" t="s">
        <v>1576</v>
      </c>
      <c r="AM251" s="137">
        <v>27097.09</v>
      </c>
      <c r="AN251" s="137">
        <v>11248.91</v>
      </c>
      <c r="AO251" s="137">
        <v>38346</v>
      </c>
      <c r="AP251" s="137">
        <v>14902.91</v>
      </c>
      <c r="AQ251" s="137">
        <v>1003.09</v>
      </c>
      <c r="AR251" s="137">
        <v>15906</v>
      </c>
      <c r="AS251" s="137">
        <v>14902.91</v>
      </c>
      <c r="AT251" s="137">
        <v>1003.09</v>
      </c>
      <c r="AU251" s="137">
        <v>15906</v>
      </c>
      <c r="AV251" s="136">
        <v>32</v>
      </c>
      <c r="AW251" s="136"/>
      <c r="AX251" s="136"/>
      <c r="AY251" s="136"/>
      <c r="AZ251" s="136"/>
      <c r="BA251" s="136"/>
      <c r="BB251" s="136" t="s">
        <v>341</v>
      </c>
      <c r="BC251" s="136" t="s">
        <v>342</v>
      </c>
      <c r="BD251" s="136"/>
      <c r="BE251" s="137">
        <v>0</v>
      </c>
      <c r="BF251" s="136" t="s">
        <v>1128</v>
      </c>
      <c r="BG251" s="136"/>
      <c r="BH251" s="132" t="s">
        <v>2123</v>
      </c>
      <c r="BI251" s="127" t="s">
        <v>100</v>
      </c>
      <c r="BJ251" s="144">
        <v>46155</v>
      </c>
      <c r="BK251" s="128" t="s">
        <v>142</v>
      </c>
      <c r="BL251" s="127" t="s">
        <v>190</v>
      </c>
      <c r="BM251" s="129" t="s">
        <v>181</v>
      </c>
      <c r="BN251" s="128" t="s">
        <v>223</v>
      </c>
      <c r="BO251" s="94"/>
      <c r="BP251" s="42"/>
      <c r="BQ251" s="148" t="s">
        <v>2203</v>
      </c>
    </row>
    <row r="252" spans="1:69" ht="34.25" hidden="1" customHeight="1" x14ac:dyDescent="0.35">
      <c r="A252" s="131">
        <v>270</v>
      </c>
      <c r="B252" s="136" t="s">
        <v>253</v>
      </c>
      <c r="C252" s="136" t="s">
        <v>265</v>
      </c>
      <c r="D252" s="136" t="s">
        <v>258</v>
      </c>
      <c r="E252" s="136" t="s">
        <v>259</v>
      </c>
      <c r="F252" s="136" t="s">
        <v>259</v>
      </c>
      <c r="G252" s="136" t="s">
        <v>261</v>
      </c>
      <c r="H252" s="136" t="s">
        <v>266</v>
      </c>
      <c r="I252" s="136">
        <v>35542</v>
      </c>
      <c r="J252" s="136" t="s">
        <v>710</v>
      </c>
      <c r="K252" s="136">
        <v>35542</v>
      </c>
      <c r="L252" s="136" t="s">
        <v>268</v>
      </c>
      <c r="M252" s="136" t="s">
        <v>269</v>
      </c>
      <c r="N252" s="136">
        <v>53336</v>
      </c>
      <c r="O252" s="136" t="s">
        <v>788</v>
      </c>
      <c r="P252" s="136">
        <v>78187</v>
      </c>
      <c r="Q252" s="136" t="s">
        <v>789</v>
      </c>
      <c r="R252" s="136" t="s">
        <v>322</v>
      </c>
      <c r="S252" s="136" t="s">
        <v>1130</v>
      </c>
      <c r="T252" s="136" t="s">
        <v>1130</v>
      </c>
      <c r="U252" s="136" t="s">
        <v>1106</v>
      </c>
      <c r="V252" s="136" t="s">
        <v>275</v>
      </c>
      <c r="W252" s="136">
        <v>541</v>
      </c>
      <c r="X252" s="136" t="s">
        <v>276</v>
      </c>
      <c r="Y252" s="136">
        <v>353187984</v>
      </c>
      <c r="Z252" s="136" t="s">
        <v>866</v>
      </c>
      <c r="AA252" s="136" t="s">
        <v>1710</v>
      </c>
      <c r="AB252" s="137">
        <v>32000</v>
      </c>
      <c r="AC252" s="136" t="s">
        <v>1348</v>
      </c>
      <c r="AD252" s="136">
        <v>24</v>
      </c>
      <c r="AE252" s="136" t="s">
        <v>362</v>
      </c>
      <c r="AF252" s="136" t="s">
        <v>1708</v>
      </c>
      <c r="AG252" s="136" t="s">
        <v>1711</v>
      </c>
      <c r="AH252" s="136" t="s">
        <v>404</v>
      </c>
      <c r="AI252" s="136" t="s">
        <v>1702</v>
      </c>
      <c r="AJ252" s="137">
        <v>1710</v>
      </c>
      <c r="AK252" s="137">
        <v>1710</v>
      </c>
      <c r="AL252" s="136" t="s">
        <v>1712</v>
      </c>
      <c r="AM252" s="137">
        <v>5333.65</v>
      </c>
      <c r="AN252" s="137">
        <v>3216.35</v>
      </c>
      <c r="AO252" s="137">
        <v>8550</v>
      </c>
      <c r="AP252" s="137">
        <v>26666.35</v>
      </c>
      <c r="AQ252" s="137">
        <v>6025.65</v>
      </c>
      <c r="AR252" s="137">
        <v>32692</v>
      </c>
      <c r="AS252" s="137">
        <v>26666.35</v>
      </c>
      <c r="AT252" s="137">
        <v>6025.65</v>
      </c>
      <c r="AU252" s="137">
        <v>32692</v>
      </c>
      <c r="AV252" s="136">
        <v>32</v>
      </c>
      <c r="AW252" s="136"/>
      <c r="AX252" s="136"/>
      <c r="AY252" s="136"/>
      <c r="AZ252" s="136"/>
      <c r="BA252" s="136"/>
      <c r="BB252" s="136" t="s">
        <v>341</v>
      </c>
      <c r="BC252" s="136" t="s">
        <v>342</v>
      </c>
      <c r="BD252" s="136"/>
      <c r="BE252" s="137">
        <v>0</v>
      </c>
      <c r="BF252" s="136" t="s">
        <v>1130</v>
      </c>
      <c r="BG252" s="136"/>
      <c r="BH252" s="132" t="s">
        <v>2123</v>
      </c>
      <c r="BI252" s="127" t="s">
        <v>100</v>
      </c>
      <c r="BJ252" s="132">
        <v>46150</v>
      </c>
      <c r="BK252" s="94" t="s">
        <v>104</v>
      </c>
      <c r="BL252" s="95" t="s">
        <v>119</v>
      </c>
      <c r="BM252" s="96" t="s">
        <v>181</v>
      </c>
      <c r="BN252" s="94" t="s">
        <v>223</v>
      </c>
      <c r="BO252" s="94"/>
      <c r="BP252" s="42"/>
      <c r="BQ252" s="120" t="s">
        <v>2209</v>
      </c>
    </row>
    <row r="253" spans="1:69" ht="34.5" hidden="1" x14ac:dyDescent="0.35">
      <c r="A253" s="131">
        <v>271</v>
      </c>
      <c r="B253" s="136" t="s">
        <v>253</v>
      </c>
      <c r="C253" s="136" t="s">
        <v>265</v>
      </c>
      <c r="D253" s="136" t="s">
        <v>258</v>
      </c>
      <c r="E253" s="136" t="s">
        <v>259</v>
      </c>
      <c r="F253" s="136" t="s">
        <v>259</v>
      </c>
      <c r="G253" s="136" t="s">
        <v>261</v>
      </c>
      <c r="H253" s="136" t="s">
        <v>266</v>
      </c>
      <c r="I253" s="136">
        <v>35542</v>
      </c>
      <c r="J253" s="136" t="s">
        <v>710</v>
      </c>
      <c r="K253" s="136">
        <v>35542</v>
      </c>
      <c r="L253" s="136" t="s">
        <v>268</v>
      </c>
      <c r="M253" s="136" t="s">
        <v>269</v>
      </c>
      <c r="N253" s="136">
        <v>53336</v>
      </c>
      <c r="O253" s="136" t="s">
        <v>788</v>
      </c>
      <c r="P253" s="136">
        <v>756592</v>
      </c>
      <c r="Q253" s="136" t="s">
        <v>1131</v>
      </c>
      <c r="R253" s="136" t="s">
        <v>322</v>
      </c>
      <c r="S253" s="136" t="s">
        <v>1132</v>
      </c>
      <c r="T253" s="136" t="s">
        <v>1132</v>
      </c>
      <c r="U253" s="136" t="s">
        <v>295</v>
      </c>
      <c r="V253" s="136" t="s">
        <v>275</v>
      </c>
      <c r="W253" s="136">
        <v>541</v>
      </c>
      <c r="X253" s="136" t="s">
        <v>276</v>
      </c>
      <c r="Y253" s="136">
        <v>353228764</v>
      </c>
      <c r="Z253" s="136" t="s">
        <v>1133</v>
      </c>
      <c r="AA253" s="136" t="s">
        <v>1473</v>
      </c>
      <c r="AB253" s="137">
        <v>42000</v>
      </c>
      <c r="AC253" s="136" t="s">
        <v>1348</v>
      </c>
      <c r="AD253" s="136">
        <v>24</v>
      </c>
      <c r="AE253" s="136" t="s">
        <v>362</v>
      </c>
      <c r="AF253" s="136" t="s">
        <v>1713</v>
      </c>
      <c r="AG253" s="136" t="s">
        <v>1714</v>
      </c>
      <c r="AH253" s="136" t="s">
        <v>404</v>
      </c>
      <c r="AI253" s="136" t="s">
        <v>1702</v>
      </c>
      <c r="AJ253" s="137">
        <v>2240</v>
      </c>
      <c r="AK253" s="137">
        <v>2240</v>
      </c>
      <c r="AL253" s="136" t="s">
        <v>1715</v>
      </c>
      <c r="AM253" s="137">
        <v>8505.77</v>
      </c>
      <c r="AN253" s="137">
        <v>4934.2299999999996</v>
      </c>
      <c r="AO253" s="137">
        <v>13440</v>
      </c>
      <c r="AP253" s="137">
        <v>33494.230000000003</v>
      </c>
      <c r="AQ253" s="137">
        <v>7039.77</v>
      </c>
      <c r="AR253" s="137">
        <v>40534</v>
      </c>
      <c r="AS253" s="137">
        <v>33494.230000000003</v>
      </c>
      <c r="AT253" s="137">
        <v>7039.77</v>
      </c>
      <c r="AU253" s="137">
        <v>40534</v>
      </c>
      <c r="AV253" s="136">
        <v>32</v>
      </c>
      <c r="AW253" s="136"/>
      <c r="AX253" s="136"/>
      <c r="AY253" s="136"/>
      <c r="AZ253" s="136"/>
      <c r="BA253" s="136"/>
      <c r="BB253" s="136" t="s">
        <v>341</v>
      </c>
      <c r="BC253" s="136" t="s">
        <v>342</v>
      </c>
      <c r="BD253" s="136" t="s">
        <v>407</v>
      </c>
      <c r="BE253" s="137">
        <v>42000</v>
      </c>
      <c r="BF253" s="136" t="s">
        <v>1132</v>
      </c>
      <c r="BG253" s="136"/>
      <c r="BH253" s="132" t="s">
        <v>2123</v>
      </c>
      <c r="BI253" s="127" t="s">
        <v>100</v>
      </c>
      <c r="BJ253" s="132">
        <v>46150</v>
      </c>
      <c r="BK253" s="94" t="s">
        <v>104</v>
      </c>
      <c r="BL253" s="95" t="s">
        <v>119</v>
      </c>
      <c r="BM253" s="96" t="s">
        <v>181</v>
      </c>
      <c r="BN253" s="94" t="s">
        <v>223</v>
      </c>
      <c r="BO253" s="94"/>
      <c r="BP253" s="42"/>
      <c r="BQ253" s="120" t="s">
        <v>2209</v>
      </c>
    </row>
    <row r="254" spans="1:69" ht="23" hidden="1" x14ac:dyDescent="0.35">
      <c r="A254" s="131">
        <v>272</v>
      </c>
      <c r="B254" s="136" t="s">
        <v>253</v>
      </c>
      <c r="C254" s="136" t="s">
        <v>265</v>
      </c>
      <c r="D254" s="136" t="s">
        <v>258</v>
      </c>
      <c r="E254" s="136" t="s">
        <v>259</v>
      </c>
      <c r="F254" s="136" t="s">
        <v>259</v>
      </c>
      <c r="G254" s="136" t="s">
        <v>261</v>
      </c>
      <c r="H254" s="136" t="s">
        <v>266</v>
      </c>
      <c r="I254" s="136">
        <v>35542</v>
      </c>
      <c r="J254" s="136" t="s">
        <v>710</v>
      </c>
      <c r="K254" s="136">
        <v>35542</v>
      </c>
      <c r="L254" s="136" t="s">
        <v>268</v>
      </c>
      <c r="M254" s="136" t="s">
        <v>269</v>
      </c>
      <c r="N254" s="136">
        <v>53263</v>
      </c>
      <c r="O254" s="136" t="s">
        <v>1070</v>
      </c>
      <c r="P254" s="136">
        <v>78065</v>
      </c>
      <c r="Q254" s="136" t="s">
        <v>709</v>
      </c>
      <c r="R254" s="136" t="s">
        <v>322</v>
      </c>
      <c r="S254" s="136" t="s">
        <v>1134</v>
      </c>
      <c r="T254" s="136" t="s">
        <v>1134</v>
      </c>
      <c r="U254" s="136" t="s">
        <v>274</v>
      </c>
      <c r="V254" s="136" t="s">
        <v>275</v>
      </c>
      <c r="W254" s="136">
        <v>541</v>
      </c>
      <c r="X254" s="136" t="s">
        <v>276</v>
      </c>
      <c r="Y254" s="136">
        <v>353255326</v>
      </c>
      <c r="Z254" s="136" t="s">
        <v>1135</v>
      </c>
      <c r="AA254" s="136" t="s">
        <v>1716</v>
      </c>
      <c r="AB254" s="137">
        <v>42000</v>
      </c>
      <c r="AC254" s="136" t="s">
        <v>1348</v>
      </c>
      <c r="AD254" s="136">
        <v>24</v>
      </c>
      <c r="AE254" s="136" t="s">
        <v>362</v>
      </c>
      <c r="AF254" s="136" t="s">
        <v>1717</v>
      </c>
      <c r="AG254" s="136" t="s">
        <v>1718</v>
      </c>
      <c r="AH254" s="136" t="s">
        <v>404</v>
      </c>
      <c r="AI254" s="136" t="s">
        <v>1702</v>
      </c>
      <c r="AJ254" s="137">
        <v>2240</v>
      </c>
      <c r="AK254" s="137">
        <v>2240</v>
      </c>
      <c r="AL254" s="136" t="s">
        <v>1712</v>
      </c>
      <c r="AM254" s="137">
        <v>7289.48</v>
      </c>
      <c r="AN254" s="137">
        <v>3910.52</v>
      </c>
      <c r="AO254" s="137">
        <v>11200</v>
      </c>
      <c r="AP254" s="137">
        <v>34710.519999999997</v>
      </c>
      <c r="AQ254" s="137">
        <v>7786.48</v>
      </c>
      <c r="AR254" s="137">
        <v>42497</v>
      </c>
      <c r="AS254" s="137">
        <v>34710.519999999997</v>
      </c>
      <c r="AT254" s="137">
        <v>7786.48</v>
      </c>
      <c r="AU254" s="137">
        <v>42497</v>
      </c>
      <c r="AV254" s="136">
        <v>32</v>
      </c>
      <c r="AW254" s="136"/>
      <c r="AX254" s="136"/>
      <c r="AY254" s="136"/>
      <c r="AZ254" s="136"/>
      <c r="BA254" s="136"/>
      <c r="BB254" s="136" t="s">
        <v>341</v>
      </c>
      <c r="BC254" s="136" t="s">
        <v>342</v>
      </c>
      <c r="BD254" s="136"/>
      <c r="BE254" s="137">
        <v>0</v>
      </c>
      <c r="BF254" s="136" t="s">
        <v>1134</v>
      </c>
      <c r="BG254" s="136"/>
      <c r="BH254" s="132" t="s">
        <v>2123</v>
      </c>
      <c r="BI254" s="127" t="s">
        <v>100</v>
      </c>
      <c r="BJ254" s="132">
        <v>46150</v>
      </c>
      <c r="BK254" s="94" t="s">
        <v>104</v>
      </c>
      <c r="BL254" s="95" t="s">
        <v>119</v>
      </c>
      <c r="BM254" s="96" t="s">
        <v>181</v>
      </c>
      <c r="BN254" s="94" t="s">
        <v>223</v>
      </c>
      <c r="BO254" s="94"/>
      <c r="BP254" s="42"/>
      <c r="BQ254" s="120" t="s">
        <v>2209</v>
      </c>
    </row>
    <row r="255" spans="1:69" ht="22.75" hidden="1" customHeight="1" x14ac:dyDescent="0.35">
      <c r="A255" s="131">
        <v>273</v>
      </c>
      <c r="B255" s="136" t="s">
        <v>253</v>
      </c>
      <c r="C255" s="136" t="s">
        <v>265</v>
      </c>
      <c r="D255" s="136" t="s">
        <v>258</v>
      </c>
      <c r="E255" s="136" t="s">
        <v>259</v>
      </c>
      <c r="F255" s="136" t="s">
        <v>259</v>
      </c>
      <c r="G255" s="136" t="s">
        <v>261</v>
      </c>
      <c r="H255" s="136" t="s">
        <v>266</v>
      </c>
      <c r="I255" s="136">
        <v>35499</v>
      </c>
      <c r="J255" s="136" t="s">
        <v>706</v>
      </c>
      <c r="K255" s="136">
        <v>35499</v>
      </c>
      <c r="L255" s="136" t="s">
        <v>268</v>
      </c>
      <c r="M255" s="136" t="s">
        <v>269</v>
      </c>
      <c r="N255" s="136">
        <v>53355</v>
      </c>
      <c r="O255" s="136" t="s">
        <v>855</v>
      </c>
      <c r="P255" s="136">
        <v>690223</v>
      </c>
      <c r="Q255" s="136" t="s">
        <v>1136</v>
      </c>
      <c r="R255" s="136" t="s">
        <v>322</v>
      </c>
      <c r="S255" s="136" t="s">
        <v>1137</v>
      </c>
      <c r="T255" s="136" t="s">
        <v>1137</v>
      </c>
      <c r="U255" s="136" t="s">
        <v>295</v>
      </c>
      <c r="V255" s="136" t="s">
        <v>275</v>
      </c>
      <c r="W255" s="136">
        <v>541</v>
      </c>
      <c r="X255" s="136" t="s">
        <v>1138</v>
      </c>
      <c r="Y255" s="136">
        <v>353269133</v>
      </c>
      <c r="Z255" s="136" t="s">
        <v>1139</v>
      </c>
      <c r="AA255" s="136" t="s">
        <v>1719</v>
      </c>
      <c r="AB255" s="137">
        <v>42000</v>
      </c>
      <c r="AC255" s="136" t="s">
        <v>594</v>
      </c>
      <c r="AD255" s="136">
        <v>24</v>
      </c>
      <c r="AE255" s="136" t="s">
        <v>362</v>
      </c>
      <c r="AF255" s="136" t="s">
        <v>1720</v>
      </c>
      <c r="AG255" s="136" t="s">
        <v>1721</v>
      </c>
      <c r="AH255" s="136" t="s">
        <v>404</v>
      </c>
      <c r="AI255" s="136" t="s">
        <v>1700</v>
      </c>
      <c r="AJ255" s="137">
        <v>2240</v>
      </c>
      <c r="AK255" s="137">
        <v>2240</v>
      </c>
      <c r="AL255" s="136" t="s">
        <v>1722</v>
      </c>
      <c r="AM255" s="137">
        <v>33665.620000000003</v>
      </c>
      <c r="AN255" s="137">
        <v>11134.38</v>
      </c>
      <c r="AO255" s="137">
        <v>44800</v>
      </c>
      <c r="AP255" s="137">
        <v>8334.3799999999992</v>
      </c>
      <c r="AQ255" s="137">
        <v>438.62</v>
      </c>
      <c r="AR255" s="137">
        <v>8773</v>
      </c>
      <c r="AS255" s="137">
        <v>8334.3799999999992</v>
      </c>
      <c r="AT255" s="137">
        <v>438.62</v>
      </c>
      <c r="AU255" s="137">
        <v>8773</v>
      </c>
      <c r="AV255" s="136">
        <v>31</v>
      </c>
      <c r="AW255" s="136"/>
      <c r="AX255" s="136"/>
      <c r="AY255" s="136"/>
      <c r="AZ255" s="136"/>
      <c r="BA255" s="136"/>
      <c r="BB255" s="136" t="s">
        <v>341</v>
      </c>
      <c r="BC255" s="136" t="s">
        <v>342</v>
      </c>
      <c r="BD255" s="136"/>
      <c r="BE255" s="137">
        <v>0</v>
      </c>
      <c r="BF255" s="136" t="s">
        <v>1137</v>
      </c>
      <c r="BG255" s="136"/>
      <c r="BH255" s="132" t="s">
        <v>2123</v>
      </c>
      <c r="BI255" s="127" t="s">
        <v>100</v>
      </c>
      <c r="BJ255" s="121">
        <v>46151</v>
      </c>
      <c r="BK255" s="94" t="s">
        <v>104</v>
      </c>
      <c r="BL255" s="95" t="s">
        <v>119</v>
      </c>
      <c r="BM255" s="96" t="s">
        <v>181</v>
      </c>
      <c r="BN255" s="94" t="s">
        <v>223</v>
      </c>
      <c r="BO255" s="94"/>
      <c r="BP255" s="42"/>
      <c r="BQ255" s="148" t="s">
        <v>2377</v>
      </c>
    </row>
    <row r="256" spans="1:69" ht="23" hidden="1" x14ac:dyDescent="0.35">
      <c r="A256" s="131">
        <v>274</v>
      </c>
      <c r="B256" s="136" t="s">
        <v>253</v>
      </c>
      <c r="C256" s="136" t="s">
        <v>265</v>
      </c>
      <c r="D256" s="136" t="s">
        <v>258</v>
      </c>
      <c r="E256" s="136" t="s">
        <v>259</v>
      </c>
      <c r="F256" s="136" t="s">
        <v>259</v>
      </c>
      <c r="G256" s="136" t="s">
        <v>261</v>
      </c>
      <c r="H256" s="136" t="s">
        <v>266</v>
      </c>
      <c r="I256" s="136">
        <v>35542</v>
      </c>
      <c r="J256" s="136" t="s">
        <v>710</v>
      </c>
      <c r="K256" s="136">
        <v>35542</v>
      </c>
      <c r="L256" s="136" t="s">
        <v>268</v>
      </c>
      <c r="M256" s="136" t="s">
        <v>269</v>
      </c>
      <c r="N256" s="136">
        <v>53378</v>
      </c>
      <c r="O256" s="136" t="s">
        <v>876</v>
      </c>
      <c r="P256" s="136">
        <v>78253</v>
      </c>
      <c r="Q256" s="136" t="s">
        <v>877</v>
      </c>
      <c r="R256" s="136" t="s">
        <v>322</v>
      </c>
      <c r="S256" s="136" t="s">
        <v>1140</v>
      </c>
      <c r="T256" s="136" t="s">
        <v>1140</v>
      </c>
      <c r="U256" s="136" t="s">
        <v>295</v>
      </c>
      <c r="V256" s="136" t="s">
        <v>275</v>
      </c>
      <c r="W256" s="136">
        <v>541</v>
      </c>
      <c r="X256" s="136" t="s">
        <v>1107</v>
      </c>
      <c r="Y256" s="136">
        <v>353339194</v>
      </c>
      <c r="Z256" s="136" t="s">
        <v>822</v>
      </c>
      <c r="AA256" s="136" t="s">
        <v>1723</v>
      </c>
      <c r="AB256" s="137">
        <v>42000</v>
      </c>
      <c r="AC256" s="136" t="s">
        <v>1348</v>
      </c>
      <c r="AD256" s="136">
        <v>24</v>
      </c>
      <c r="AE256" s="136" t="s">
        <v>362</v>
      </c>
      <c r="AF256" s="136" t="s">
        <v>1724</v>
      </c>
      <c r="AG256" s="136" t="s">
        <v>1725</v>
      </c>
      <c r="AH256" s="136" t="s">
        <v>404</v>
      </c>
      <c r="AI256" s="136" t="s">
        <v>1702</v>
      </c>
      <c r="AJ256" s="137">
        <v>2240</v>
      </c>
      <c r="AK256" s="137">
        <v>2240</v>
      </c>
      <c r="AL256" s="136" t="s">
        <v>1726</v>
      </c>
      <c r="AM256" s="137">
        <v>22254.63</v>
      </c>
      <c r="AN256" s="137">
        <v>9105.3700000000008</v>
      </c>
      <c r="AO256" s="137">
        <v>31360</v>
      </c>
      <c r="AP256" s="137">
        <v>19745.37</v>
      </c>
      <c r="AQ256" s="137">
        <v>2267.63</v>
      </c>
      <c r="AR256" s="137">
        <v>22013</v>
      </c>
      <c r="AS256" s="137">
        <v>19745.37</v>
      </c>
      <c r="AT256" s="137">
        <v>2267.63</v>
      </c>
      <c r="AU256" s="137">
        <v>22013</v>
      </c>
      <c r="AV256" s="136">
        <v>32</v>
      </c>
      <c r="AW256" s="136"/>
      <c r="AX256" s="136"/>
      <c r="AY256" s="136"/>
      <c r="AZ256" s="136"/>
      <c r="BA256" s="136"/>
      <c r="BB256" s="136" t="s">
        <v>341</v>
      </c>
      <c r="BC256" s="136" t="s">
        <v>342</v>
      </c>
      <c r="BD256" s="136" t="s">
        <v>411</v>
      </c>
      <c r="BE256" s="137">
        <v>42000</v>
      </c>
      <c r="BF256" s="136" t="s">
        <v>1140</v>
      </c>
      <c r="BG256" s="136"/>
      <c r="BH256" s="132" t="s">
        <v>2123</v>
      </c>
      <c r="BI256" s="127" t="s">
        <v>100</v>
      </c>
      <c r="BJ256" s="132">
        <v>46150</v>
      </c>
      <c r="BK256" s="94" t="s">
        <v>104</v>
      </c>
      <c r="BL256" s="95" t="s">
        <v>119</v>
      </c>
      <c r="BM256" s="96" t="s">
        <v>181</v>
      </c>
      <c r="BN256" s="94" t="s">
        <v>223</v>
      </c>
      <c r="BO256" s="94"/>
      <c r="BP256" s="42"/>
      <c r="BQ256" s="120" t="s">
        <v>2209</v>
      </c>
    </row>
    <row r="257" spans="1:69" ht="23" hidden="1" x14ac:dyDescent="0.35">
      <c r="A257" s="131">
        <v>275</v>
      </c>
      <c r="B257" s="136" t="s">
        <v>253</v>
      </c>
      <c r="C257" s="136" t="s">
        <v>265</v>
      </c>
      <c r="D257" s="136" t="s">
        <v>258</v>
      </c>
      <c r="E257" s="136" t="s">
        <v>259</v>
      </c>
      <c r="F257" s="136" t="s">
        <v>259</v>
      </c>
      <c r="G257" s="136" t="s">
        <v>261</v>
      </c>
      <c r="H257" s="136" t="s">
        <v>266</v>
      </c>
      <c r="I257" s="136">
        <v>35499</v>
      </c>
      <c r="J257" s="136" t="s">
        <v>706</v>
      </c>
      <c r="K257" s="136">
        <v>35499</v>
      </c>
      <c r="L257" s="136" t="s">
        <v>268</v>
      </c>
      <c r="M257" s="136" t="s">
        <v>269</v>
      </c>
      <c r="N257" s="136">
        <v>53275</v>
      </c>
      <c r="O257" s="136" t="s">
        <v>1141</v>
      </c>
      <c r="P257" s="136">
        <v>78079</v>
      </c>
      <c r="Q257" s="136" t="s">
        <v>1142</v>
      </c>
      <c r="R257" s="136" t="s">
        <v>322</v>
      </c>
      <c r="S257" s="136" t="s">
        <v>1143</v>
      </c>
      <c r="T257" s="136" t="s">
        <v>1143</v>
      </c>
      <c r="U257" s="136" t="s">
        <v>295</v>
      </c>
      <c r="V257" s="136" t="s">
        <v>275</v>
      </c>
      <c r="W257" s="136">
        <v>541</v>
      </c>
      <c r="X257" s="136" t="s">
        <v>451</v>
      </c>
      <c r="Y257" s="136">
        <v>353412485</v>
      </c>
      <c r="Z257" s="136" t="s">
        <v>553</v>
      </c>
      <c r="AA257" s="136" t="s">
        <v>1727</v>
      </c>
      <c r="AB257" s="137">
        <v>80000</v>
      </c>
      <c r="AC257" s="136" t="s">
        <v>594</v>
      </c>
      <c r="AD257" s="136">
        <v>24</v>
      </c>
      <c r="AE257" s="136" t="s">
        <v>378</v>
      </c>
      <c r="AF257" s="136" t="s">
        <v>1372</v>
      </c>
      <c r="AG257" s="136" t="s">
        <v>1728</v>
      </c>
      <c r="AH257" s="136" t="s">
        <v>351</v>
      </c>
      <c r="AI257" s="136" t="s">
        <v>1729</v>
      </c>
      <c r="AJ257" s="137">
        <v>4270</v>
      </c>
      <c r="AK257" s="137">
        <v>4270</v>
      </c>
      <c r="AL257" s="136" t="s">
        <v>1730</v>
      </c>
      <c r="AM257" s="137">
        <v>70973.34</v>
      </c>
      <c r="AN257" s="137">
        <v>22966.66</v>
      </c>
      <c r="AO257" s="137">
        <v>93940</v>
      </c>
      <c r="AP257" s="137">
        <v>9026.66</v>
      </c>
      <c r="AQ257" s="137">
        <v>312.33999999999997</v>
      </c>
      <c r="AR257" s="137">
        <v>9339</v>
      </c>
      <c r="AS257" s="137">
        <v>9026.66</v>
      </c>
      <c r="AT257" s="137">
        <v>312.33999999999997</v>
      </c>
      <c r="AU257" s="137">
        <v>9339</v>
      </c>
      <c r="AV257" s="136">
        <v>30</v>
      </c>
      <c r="AW257" s="136"/>
      <c r="AX257" s="136"/>
      <c r="AY257" s="136"/>
      <c r="AZ257" s="136"/>
      <c r="BA257" s="136"/>
      <c r="BB257" s="136" t="s">
        <v>341</v>
      </c>
      <c r="BC257" s="136" t="s">
        <v>342</v>
      </c>
      <c r="BD257" s="136"/>
      <c r="BE257" s="137">
        <v>0</v>
      </c>
      <c r="BF257" s="136" t="s">
        <v>1143</v>
      </c>
      <c r="BG257" s="136"/>
      <c r="BH257" s="132" t="s">
        <v>2123</v>
      </c>
      <c r="BI257" s="127" t="s">
        <v>100</v>
      </c>
      <c r="BJ257" s="121">
        <v>46151</v>
      </c>
      <c r="BK257" s="94" t="s">
        <v>104</v>
      </c>
      <c r="BL257" s="95" t="s">
        <v>119</v>
      </c>
      <c r="BM257" s="96" t="s">
        <v>181</v>
      </c>
      <c r="BN257" s="94" t="s">
        <v>223</v>
      </c>
      <c r="BO257" s="94"/>
      <c r="BP257" s="42"/>
      <c r="BQ257" s="148" t="s">
        <v>2377</v>
      </c>
    </row>
    <row r="258" spans="1:69" ht="23" hidden="1" x14ac:dyDescent="0.35">
      <c r="A258" s="131">
        <v>276</v>
      </c>
      <c r="B258" s="136" t="s">
        <v>253</v>
      </c>
      <c r="C258" s="136" t="s">
        <v>265</v>
      </c>
      <c r="D258" s="136" t="s">
        <v>258</v>
      </c>
      <c r="E258" s="136" t="s">
        <v>259</v>
      </c>
      <c r="F258" s="136" t="s">
        <v>259</v>
      </c>
      <c r="G258" s="136" t="s">
        <v>261</v>
      </c>
      <c r="H258" s="136" t="s">
        <v>266</v>
      </c>
      <c r="I258" s="136">
        <v>35542</v>
      </c>
      <c r="J258" s="136" t="s">
        <v>710</v>
      </c>
      <c r="K258" s="136">
        <v>35542</v>
      </c>
      <c r="L258" s="136" t="s">
        <v>268</v>
      </c>
      <c r="M258" s="136" t="s">
        <v>269</v>
      </c>
      <c r="N258" s="136">
        <v>53336</v>
      </c>
      <c r="O258" s="136" t="s">
        <v>788</v>
      </c>
      <c r="P258" s="136">
        <v>687870</v>
      </c>
      <c r="Q258" s="136" t="s">
        <v>1108</v>
      </c>
      <c r="R258" s="136" t="s">
        <v>322</v>
      </c>
      <c r="S258" s="136" t="s">
        <v>1144</v>
      </c>
      <c r="T258" s="136" t="s">
        <v>1144</v>
      </c>
      <c r="U258" s="136" t="s">
        <v>295</v>
      </c>
      <c r="V258" s="136" t="s">
        <v>275</v>
      </c>
      <c r="W258" s="136">
        <v>541</v>
      </c>
      <c r="X258" s="136" t="s">
        <v>276</v>
      </c>
      <c r="Y258" s="136">
        <v>353419109</v>
      </c>
      <c r="Z258" s="136" t="s">
        <v>1145</v>
      </c>
      <c r="AA258" s="136" t="s">
        <v>1731</v>
      </c>
      <c r="AB258" s="137">
        <v>42000</v>
      </c>
      <c r="AC258" s="136" t="s">
        <v>1348</v>
      </c>
      <c r="AD258" s="136">
        <v>24</v>
      </c>
      <c r="AE258" s="136" t="s">
        <v>362</v>
      </c>
      <c r="AF258" s="136" t="s">
        <v>1732</v>
      </c>
      <c r="AG258" s="136" t="s">
        <v>1733</v>
      </c>
      <c r="AH258" s="136" t="s">
        <v>404</v>
      </c>
      <c r="AI258" s="136" t="s">
        <v>1734</v>
      </c>
      <c r="AJ258" s="137">
        <v>2240</v>
      </c>
      <c r="AK258" s="137">
        <v>2240</v>
      </c>
      <c r="AL258" s="136" t="s">
        <v>659</v>
      </c>
      <c r="AM258" s="137">
        <v>6853.81</v>
      </c>
      <c r="AN258" s="137">
        <v>4346.1899999999996</v>
      </c>
      <c r="AO258" s="137">
        <v>11200</v>
      </c>
      <c r="AP258" s="137">
        <v>35146.19</v>
      </c>
      <c r="AQ258" s="137">
        <v>7841.81</v>
      </c>
      <c r="AR258" s="137">
        <v>42988</v>
      </c>
      <c r="AS258" s="137">
        <v>35146.19</v>
      </c>
      <c r="AT258" s="137">
        <v>7841.81</v>
      </c>
      <c r="AU258" s="137">
        <v>42988</v>
      </c>
      <c r="AV258" s="136">
        <v>31</v>
      </c>
      <c r="AW258" s="136"/>
      <c r="AX258" s="136"/>
      <c r="AY258" s="136"/>
      <c r="AZ258" s="136"/>
      <c r="BA258" s="136"/>
      <c r="BB258" s="136" t="s">
        <v>341</v>
      </c>
      <c r="BC258" s="136" t="s">
        <v>342</v>
      </c>
      <c r="BD258" s="136" t="s">
        <v>407</v>
      </c>
      <c r="BE258" s="137">
        <v>42000</v>
      </c>
      <c r="BF258" s="136" t="s">
        <v>1144</v>
      </c>
      <c r="BG258" s="136"/>
      <c r="BH258" s="132" t="s">
        <v>2123</v>
      </c>
      <c r="BI258" s="127" t="s">
        <v>100</v>
      </c>
      <c r="BJ258" s="132">
        <v>46150</v>
      </c>
      <c r="BK258" s="94" t="s">
        <v>104</v>
      </c>
      <c r="BL258" s="95" t="s">
        <v>119</v>
      </c>
      <c r="BM258" s="96" t="s">
        <v>181</v>
      </c>
      <c r="BN258" s="94" t="s">
        <v>223</v>
      </c>
      <c r="BO258" s="94"/>
      <c r="BP258" s="42"/>
      <c r="BQ258" s="120" t="s">
        <v>2209</v>
      </c>
    </row>
    <row r="259" spans="1:69" ht="34.25" hidden="1" customHeight="1" x14ac:dyDescent="0.35">
      <c r="A259" s="131">
        <v>277</v>
      </c>
      <c r="B259" s="136" t="s">
        <v>253</v>
      </c>
      <c r="C259" s="136" t="s">
        <v>265</v>
      </c>
      <c r="D259" s="136" t="s">
        <v>258</v>
      </c>
      <c r="E259" s="136" t="s">
        <v>259</v>
      </c>
      <c r="F259" s="136" t="s">
        <v>259</v>
      </c>
      <c r="G259" s="136" t="s">
        <v>261</v>
      </c>
      <c r="H259" s="136" t="s">
        <v>266</v>
      </c>
      <c r="I259" s="136">
        <v>35499</v>
      </c>
      <c r="J259" s="136" t="s">
        <v>706</v>
      </c>
      <c r="K259" s="136">
        <v>35499</v>
      </c>
      <c r="L259" s="136" t="s">
        <v>268</v>
      </c>
      <c r="M259" s="136" t="s">
        <v>269</v>
      </c>
      <c r="N259" s="136">
        <v>53280</v>
      </c>
      <c r="O259" s="136" t="s">
        <v>706</v>
      </c>
      <c r="P259" s="136">
        <v>78160</v>
      </c>
      <c r="Q259" s="136" t="s">
        <v>748</v>
      </c>
      <c r="R259" s="136" t="s">
        <v>322</v>
      </c>
      <c r="S259" s="136" t="s">
        <v>1146</v>
      </c>
      <c r="T259" s="136" t="s">
        <v>1146</v>
      </c>
      <c r="U259" s="136" t="s">
        <v>295</v>
      </c>
      <c r="V259" s="136" t="s">
        <v>275</v>
      </c>
      <c r="W259" s="136">
        <v>541</v>
      </c>
      <c r="X259" s="136" t="s">
        <v>451</v>
      </c>
      <c r="Y259" s="136">
        <v>353495338</v>
      </c>
      <c r="Z259" s="136" t="s">
        <v>1147</v>
      </c>
      <c r="AA259" s="136" t="s">
        <v>1735</v>
      </c>
      <c r="AB259" s="137">
        <v>51000</v>
      </c>
      <c r="AC259" s="136" t="s">
        <v>594</v>
      </c>
      <c r="AD259" s="136">
        <v>24</v>
      </c>
      <c r="AE259" s="136" t="s">
        <v>392</v>
      </c>
      <c r="AF259" s="136" t="s">
        <v>1426</v>
      </c>
      <c r="AG259" s="136" t="s">
        <v>1378</v>
      </c>
      <c r="AH259" s="136" t="s">
        <v>339</v>
      </c>
      <c r="AI259" s="136" t="s">
        <v>1729</v>
      </c>
      <c r="AJ259" s="137">
        <v>2720</v>
      </c>
      <c r="AK259" s="137">
        <v>2720</v>
      </c>
      <c r="AL259" s="136" t="s">
        <v>1736</v>
      </c>
      <c r="AM259" s="137">
        <v>4807.33</v>
      </c>
      <c r="AN259" s="137">
        <v>3352.67</v>
      </c>
      <c r="AO259" s="137">
        <v>8160</v>
      </c>
      <c r="AP259" s="137">
        <v>46192.67</v>
      </c>
      <c r="AQ259" s="137">
        <v>11277.33</v>
      </c>
      <c r="AR259" s="137">
        <v>57470</v>
      </c>
      <c r="AS259" s="137">
        <v>46192.67</v>
      </c>
      <c r="AT259" s="137">
        <v>11277.33</v>
      </c>
      <c r="AU259" s="137">
        <v>57470</v>
      </c>
      <c r="AV259" s="136">
        <v>30</v>
      </c>
      <c r="AW259" s="136"/>
      <c r="AX259" s="136"/>
      <c r="AY259" s="136"/>
      <c r="AZ259" s="136"/>
      <c r="BA259" s="136"/>
      <c r="BB259" s="136" t="s">
        <v>341</v>
      </c>
      <c r="BC259" s="136" t="s">
        <v>342</v>
      </c>
      <c r="BD259" s="136"/>
      <c r="BE259" s="137">
        <v>0</v>
      </c>
      <c r="BF259" s="136" t="s">
        <v>1146</v>
      </c>
      <c r="BG259" s="136"/>
      <c r="BH259" s="132" t="s">
        <v>2123</v>
      </c>
      <c r="BI259" s="127" t="s">
        <v>100</v>
      </c>
      <c r="BJ259" s="121">
        <v>46151</v>
      </c>
      <c r="BK259" s="94" t="s">
        <v>104</v>
      </c>
      <c r="BL259" s="95" t="s">
        <v>119</v>
      </c>
      <c r="BM259" s="96" t="s">
        <v>181</v>
      </c>
      <c r="BN259" s="94" t="s">
        <v>223</v>
      </c>
      <c r="BO259" s="94"/>
      <c r="BP259" s="42"/>
      <c r="BQ259" s="148" t="s">
        <v>2377</v>
      </c>
    </row>
    <row r="260" spans="1:69" ht="34.25" hidden="1" customHeight="1" x14ac:dyDescent="0.35">
      <c r="A260" s="131">
        <v>278</v>
      </c>
      <c r="B260" s="136" t="s">
        <v>253</v>
      </c>
      <c r="C260" s="136" t="s">
        <v>265</v>
      </c>
      <c r="D260" s="136" t="s">
        <v>258</v>
      </c>
      <c r="E260" s="136" t="s">
        <v>259</v>
      </c>
      <c r="F260" s="136" t="s">
        <v>259</v>
      </c>
      <c r="G260" s="136" t="s">
        <v>261</v>
      </c>
      <c r="H260" s="136" t="s">
        <v>266</v>
      </c>
      <c r="I260" s="136">
        <v>35542</v>
      </c>
      <c r="J260" s="136" t="s">
        <v>710</v>
      </c>
      <c r="K260" s="136">
        <v>35542</v>
      </c>
      <c r="L260" s="136" t="s">
        <v>268</v>
      </c>
      <c r="M260" s="136" t="s">
        <v>269</v>
      </c>
      <c r="N260" s="136">
        <v>53354</v>
      </c>
      <c r="O260" s="136" t="s">
        <v>823</v>
      </c>
      <c r="P260" s="136">
        <v>78209</v>
      </c>
      <c r="Q260" s="136" t="s">
        <v>864</v>
      </c>
      <c r="R260" s="136" t="s">
        <v>322</v>
      </c>
      <c r="S260" s="136" t="s">
        <v>1148</v>
      </c>
      <c r="T260" s="136" t="s">
        <v>1148</v>
      </c>
      <c r="U260" s="136" t="s">
        <v>295</v>
      </c>
      <c r="V260" s="136" t="s">
        <v>275</v>
      </c>
      <c r="W260" s="136">
        <v>541</v>
      </c>
      <c r="X260" s="136" t="s">
        <v>276</v>
      </c>
      <c r="Y260" s="136">
        <v>353509796</v>
      </c>
      <c r="Z260" s="136" t="s">
        <v>471</v>
      </c>
      <c r="AA260" s="136" t="s">
        <v>409</v>
      </c>
      <c r="AB260" s="137">
        <v>63000</v>
      </c>
      <c r="AC260" s="136" t="s">
        <v>1348</v>
      </c>
      <c r="AD260" s="136">
        <v>24</v>
      </c>
      <c r="AE260" s="136" t="s">
        <v>392</v>
      </c>
      <c r="AF260" s="136" t="s">
        <v>1737</v>
      </c>
      <c r="AG260" s="136" t="s">
        <v>1738</v>
      </c>
      <c r="AH260" s="136" t="s">
        <v>339</v>
      </c>
      <c r="AI260" s="136" t="s">
        <v>1734</v>
      </c>
      <c r="AJ260" s="137">
        <v>3360</v>
      </c>
      <c r="AK260" s="137">
        <v>3360</v>
      </c>
      <c r="AL260" s="136" t="s">
        <v>490</v>
      </c>
      <c r="AM260" s="137">
        <v>12869.14</v>
      </c>
      <c r="AN260" s="137">
        <v>7290.86</v>
      </c>
      <c r="AO260" s="137">
        <v>20160</v>
      </c>
      <c r="AP260" s="137">
        <v>50130.86</v>
      </c>
      <c r="AQ260" s="137">
        <v>10643.14</v>
      </c>
      <c r="AR260" s="137">
        <v>60774</v>
      </c>
      <c r="AS260" s="137">
        <v>50130.86</v>
      </c>
      <c r="AT260" s="137">
        <v>10643.14</v>
      </c>
      <c r="AU260" s="137">
        <v>60774</v>
      </c>
      <c r="AV260" s="136">
        <v>31</v>
      </c>
      <c r="AW260" s="136"/>
      <c r="AX260" s="136"/>
      <c r="AY260" s="136"/>
      <c r="AZ260" s="136"/>
      <c r="BA260" s="136"/>
      <c r="BB260" s="136" t="s">
        <v>341</v>
      </c>
      <c r="BC260" s="136" t="s">
        <v>342</v>
      </c>
      <c r="BD260" s="136" t="s">
        <v>407</v>
      </c>
      <c r="BE260" s="137">
        <v>63000</v>
      </c>
      <c r="BF260" s="136" t="s">
        <v>1148</v>
      </c>
      <c r="BG260" s="136"/>
      <c r="BH260" s="132" t="s">
        <v>2123</v>
      </c>
      <c r="BI260" s="127" t="s">
        <v>100</v>
      </c>
      <c r="BJ260" s="132">
        <v>46150</v>
      </c>
      <c r="BK260" s="94" t="s">
        <v>104</v>
      </c>
      <c r="BL260" s="95" t="s">
        <v>119</v>
      </c>
      <c r="BM260" s="96" t="s">
        <v>181</v>
      </c>
      <c r="BN260" s="94" t="s">
        <v>223</v>
      </c>
      <c r="BO260" s="94"/>
      <c r="BP260" s="42"/>
      <c r="BQ260" s="120" t="s">
        <v>2209</v>
      </c>
    </row>
    <row r="261" spans="1:69" ht="34.25" hidden="1" customHeight="1" x14ac:dyDescent="0.35">
      <c r="A261" s="131">
        <v>279</v>
      </c>
      <c r="B261" s="136" t="s">
        <v>253</v>
      </c>
      <c r="C261" s="136" t="s">
        <v>265</v>
      </c>
      <c r="D261" s="136" t="s">
        <v>258</v>
      </c>
      <c r="E261" s="136" t="s">
        <v>259</v>
      </c>
      <c r="F261" s="136" t="s">
        <v>259</v>
      </c>
      <c r="G261" s="136" t="s">
        <v>261</v>
      </c>
      <c r="H261" s="136" t="s">
        <v>266</v>
      </c>
      <c r="I261" s="136">
        <v>35499</v>
      </c>
      <c r="J261" s="136" t="s">
        <v>706</v>
      </c>
      <c r="K261" s="136">
        <v>35499</v>
      </c>
      <c r="L261" s="136" t="s">
        <v>268</v>
      </c>
      <c r="M261" s="136" t="s">
        <v>269</v>
      </c>
      <c r="N261" s="136">
        <v>290201</v>
      </c>
      <c r="O261" s="136" t="s">
        <v>747</v>
      </c>
      <c r="P261" s="136">
        <v>382199</v>
      </c>
      <c r="Q261" s="136" t="s">
        <v>1149</v>
      </c>
      <c r="R261" s="136" t="s">
        <v>322</v>
      </c>
      <c r="S261" s="136" t="s">
        <v>1150</v>
      </c>
      <c r="T261" s="136" t="s">
        <v>1150</v>
      </c>
      <c r="U261" s="136" t="s">
        <v>295</v>
      </c>
      <c r="V261" s="136" t="s">
        <v>275</v>
      </c>
      <c r="W261" s="136">
        <v>541</v>
      </c>
      <c r="X261" s="136" t="s">
        <v>1138</v>
      </c>
      <c r="Y261" s="136">
        <v>353527443</v>
      </c>
      <c r="Z261" s="136" t="s">
        <v>1151</v>
      </c>
      <c r="AA261" s="136" t="s">
        <v>1702</v>
      </c>
      <c r="AB261" s="137">
        <v>42000</v>
      </c>
      <c r="AC261" s="136" t="s">
        <v>594</v>
      </c>
      <c r="AD261" s="136">
        <v>24</v>
      </c>
      <c r="AE261" s="136" t="s">
        <v>362</v>
      </c>
      <c r="AF261" s="136" t="s">
        <v>1739</v>
      </c>
      <c r="AG261" s="136" t="s">
        <v>1740</v>
      </c>
      <c r="AH261" s="136" t="s">
        <v>404</v>
      </c>
      <c r="AI261" s="136" t="s">
        <v>1734</v>
      </c>
      <c r="AJ261" s="137">
        <v>2240</v>
      </c>
      <c r="AK261" s="137">
        <v>2240</v>
      </c>
      <c r="AL261" s="136" t="s">
        <v>666</v>
      </c>
      <c r="AM261" s="137">
        <v>14924.36</v>
      </c>
      <c r="AN261" s="137">
        <v>7475.64</v>
      </c>
      <c r="AO261" s="137">
        <v>22400</v>
      </c>
      <c r="AP261" s="137">
        <v>27075.64</v>
      </c>
      <c r="AQ261" s="137">
        <v>4387.3599999999997</v>
      </c>
      <c r="AR261" s="137">
        <v>31463</v>
      </c>
      <c r="AS261" s="137">
        <v>27075.64</v>
      </c>
      <c r="AT261" s="137">
        <v>4387.3599999999997</v>
      </c>
      <c r="AU261" s="137">
        <v>31463</v>
      </c>
      <c r="AV261" s="136">
        <v>31</v>
      </c>
      <c r="AW261" s="136"/>
      <c r="AX261" s="136"/>
      <c r="AY261" s="136"/>
      <c r="AZ261" s="136"/>
      <c r="BA261" s="136"/>
      <c r="BB261" s="136" t="s">
        <v>341</v>
      </c>
      <c r="BC261" s="136" t="s">
        <v>342</v>
      </c>
      <c r="BD261" s="136" t="s">
        <v>654</v>
      </c>
      <c r="BE261" s="137">
        <v>42000</v>
      </c>
      <c r="BF261" s="136" t="s">
        <v>1150</v>
      </c>
      <c r="BG261" s="136"/>
      <c r="BH261" s="132" t="s">
        <v>2123</v>
      </c>
      <c r="BI261" s="127" t="s">
        <v>100</v>
      </c>
      <c r="BJ261" s="121">
        <v>46151</v>
      </c>
      <c r="BK261" s="94" t="s">
        <v>104</v>
      </c>
      <c r="BL261" s="95" t="s">
        <v>119</v>
      </c>
      <c r="BM261" s="96" t="s">
        <v>181</v>
      </c>
      <c r="BN261" s="94" t="s">
        <v>223</v>
      </c>
      <c r="BO261" s="94"/>
      <c r="BP261" s="42"/>
      <c r="BQ261" s="148" t="s">
        <v>2377</v>
      </c>
    </row>
    <row r="262" spans="1:69" ht="34.25" hidden="1" customHeight="1" x14ac:dyDescent="0.35">
      <c r="A262" s="131">
        <v>280</v>
      </c>
      <c r="B262" s="136" t="s">
        <v>253</v>
      </c>
      <c r="C262" s="136" t="s">
        <v>265</v>
      </c>
      <c r="D262" s="136" t="s">
        <v>258</v>
      </c>
      <c r="E262" s="136" t="s">
        <v>259</v>
      </c>
      <c r="F262" s="136" t="s">
        <v>259</v>
      </c>
      <c r="G262" s="136" t="s">
        <v>261</v>
      </c>
      <c r="H262" s="136" t="s">
        <v>266</v>
      </c>
      <c r="I262" s="136">
        <v>35499</v>
      </c>
      <c r="J262" s="136" t="s">
        <v>706</v>
      </c>
      <c r="K262" s="136">
        <v>35499</v>
      </c>
      <c r="L262" s="136" t="s">
        <v>268</v>
      </c>
      <c r="M262" s="136" t="s">
        <v>269</v>
      </c>
      <c r="N262" s="136">
        <v>53280</v>
      </c>
      <c r="O262" s="136" t="s">
        <v>706</v>
      </c>
      <c r="P262" s="136">
        <v>78186</v>
      </c>
      <c r="Q262" s="136" t="s">
        <v>843</v>
      </c>
      <c r="R262" s="136" t="s">
        <v>458</v>
      </c>
      <c r="S262" s="136" t="s">
        <v>1090</v>
      </c>
      <c r="T262" s="136" t="s">
        <v>1090</v>
      </c>
      <c r="U262" s="136" t="s">
        <v>1106</v>
      </c>
      <c r="V262" s="136" t="s">
        <v>275</v>
      </c>
      <c r="W262" s="136">
        <v>541</v>
      </c>
      <c r="X262" s="136" t="s">
        <v>276</v>
      </c>
      <c r="Y262" s="136">
        <v>353592485</v>
      </c>
      <c r="Z262" s="136" t="s">
        <v>1091</v>
      </c>
      <c r="AA262" s="136" t="s">
        <v>480</v>
      </c>
      <c r="AB262" s="137">
        <v>25000</v>
      </c>
      <c r="AC262" s="136" t="s">
        <v>594</v>
      </c>
      <c r="AD262" s="136">
        <v>18</v>
      </c>
      <c r="AE262" s="136" t="s">
        <v>398</v>
      </c>
      <c r="AF262" s="136" t="s">
        <v>1442</v>
      </c>
      <c r="AG262" s="136" t="s">
        <v>1655</v>
      </c>
      <c r="AH262" s="136" t="s">
        <v>339</v>
      </c>
      <c r="AI262" s="136" t="s">
        <v>1729</v>
      </c>
      <c r="AJ262" s="137">
        <v>1680</v>
      </c>
      <c r="AK262" s="137">
        <v>1680</v>
      </c>
      <c r="AL262" s="136" t="s">
        <v>1741</v>
      </c>
      <c r="AM262" s="137">
        <v>22718.23</v>
      </c>
      <c r="AN262" s="137">
        <v>5201.7700000000004</v>
      </c>
      <c r="AO262" s="137">
        <v>27920</v>
      </c>
      <c r="AP262" s="137">
        <v>2281.77</v>
      </c>
      <c r="AQ262" s="137">
        <v>40.229999999999997</v>
      </c>
      <c r="AR262" s="137">
        <v>2322</v>
      </c>
      <c r="AS262" s="137">
        <v>2281.77</v>
      </c>
      <c r="AT262" s="137">
        <v>40.229999999999997</v>
      </c>
      <c r="AU262" s="137">
        <v>2322</v>
      </c>
      <c r="AV262" s="136">
        <v>30</v>
      </c>
      <c r="AW262" s="136"/>
      <c r="AX262" s="136"/>
      <c r="AY262" s="136"/>
      <c r="AZ262" s="136"/>
      <c r="BA262" s="136"/>
      <c r="BB262" s="136" t="s">
        <v>341</v>
      </c>
      <c r="BC262" s="136" t="s">
        <v>342</v>
      </c>
      <c r="BD262" s="136"/>
      <c r="BE262" s="137">
        <v>0</v>
      </c>
      <c r="BF262" s="136" t="s">
        <v>1090</v>
      </c>
      <c r="BG262" s="136"/>
      <c r="BH262" s="132" t="s">
        <v>2123</v>
      </c>
      <c r="BI262" s="127" t="s">
        <v>100</v>
      </c>
      <c r="BJ262" s="121">
        <v>46151</v>
      </c>
      <c r="BK262" s="94" t="s">
        <v>104</v>
      </c>
      <c r="BL262" s="95" t="s">
        <v>119</v>
      </c>
      <c r="BM262" s="96" t="s">
        <v>181</v>
      </c>
      <c r="BN262" s="94" t="s">
        <v>223</v>
      </c>
      <c r="BO262" s="94"/>
      <c r="BP262" s="42"/>
      <c r="BQ262" s="148" t="s">
        <v>2377</v>
      </c>
    </row>
    <row r="263" spans="1:69" ht="34.25" hidden="1" customHeight="1" x14ac:dyDescent="0.35">
      <c r="A263" s="131">
        <v>281</v>
      </c>
      <c r="B263" s="136" t="s">
        <v>253</v>
      </c>
      <c r="C263" s="136" t="s">
        <v>265</v>
      </c>
      <c r="D263" s="136" t="s">
        <v>258</v>
      </c>
      <c r="E263" s="136" t="s">
        <v>259</v>
      </c>
      <c r="F263" s="136" t="s">
        <v>259</v>
      </c>
      <c r="G263" s="136" t="s">
        <v>261</v>
      </c>
      <c r="H263" s="136" t="s">
        <v>266</v>
      </c>
      <c r="I263" s="136">
        <v>35544</v>
      </c>
      <c r="J263" s="136" t="s">
        <v>833</v>
      </c>
      <c r="K263" s="136">
        <v>35544</v>
      </c>
      <c r="L263" s="136" t="s">
        <v>268</v>
      </c>
      <c r="M263" s="136" t="s">
        <v>269</v>
      </c>
      <c r="N263" s="136">
        <v>53418</v>
      </c>
      <c r="O263" s="136" t="s">
        <v>833</v>
      </c>
      <c r="P263" s="136">
        <v>389227</v>
      </c>
      <c r="Q263" s="136" t="s">
        <v>1101</v>
      </c>
      <c r="R263" s="136" t="s">
        <v>322</v>
      </c>
      <c r="S263" s="136" t="s">
        <v>1152</v>
      </c>
      <c r="T263" s="136" t="s">
        <v>1152</v>
      </c>
      <c r="U263" s="136" t="s">
        <v>282</v>
      </c>
      <c r="V263" s="136" t="s">
        <v>275</v>
      </c>
      <c r="W263" s="136">
        <v>541</v>
      </c>
      <c r="X263" s="136" t="s">
        <v>451</v>
      </c>
      <c r="Y263" s="136">
        <v>353647373</v>
      </c>
      <c r="Z263" s="136" t="s">
        <v>303</v>
      </c>
      <c r="AA263" s="136" t="s">
        <v>1742</v>
      </c>
      <c r="AB263" s="137">
        <v>42000</v>
      </c>
      <c r="AC263" s="136" t="s">
        <v>1348</v>
      </c>
      <c r="AD263" s="136">
        <v>24</v>
      </c>
      <c r="AE263" s="136" t="s">
        <v>362</v>
      </c>
      <c r="AF263" s="136" t="s">
        <v>1743</v>
      </c>
      <c r="AG263" s="136" t="s">
        <v>1744</v>
      </c>
      <c r="AH263" s="136" t="s">
        <v>404</v>
      </c>
      <c r="AI263" s="136" t="s">
        <v>1734</v>
      </c>
      <c r="AJ263" s="137">
        <v>2240</v>
      </c>
      <c r="AK263" s="137">
        <v>2240</v>
      </c>
      <c r="AL263" s="136" t="s">
        <v>1745</v>
      </c>
      <c r="AM263" s="137">
        <v>20368.990000000002</v>
      </c>
      <c r="AN263" s="137">
        <v>8751.01</v>
      </c>
      <c r="AO263" s="137">
        <v>29120</v>
      </c>
      <c r="AP263" s="137">
        <v>21631.01</v>
      </c>
      <c r="AQ263" s="137">
        <v>2740.99</v>
      </c>
      <c r="AR263" s="137">
        <v>24372</v>
      </c>
      <c r="AS263" s="137">
        <v>21631.01</v>
      </c>
      <c r="AT263" s="137">
        <v>2740.99</v>
      </c>
      <c r="AU263" s="137">
        <v>24372</v>
      </c>
      <c r="AV263" s="136">
        <v>31</v>
      </c>
      <c r="AW263" s="136"/>
      <c r="AX263" s="136"/>
      <c r="AY263" s="136"/>
      <c r="AZ263" s="136"/>
      <c r="BA263" s="136"/>
      <c r="BB263" s="136" t="s">
        <v>341</v>
      </c>
      <c r="BC263" s="136" t="s">
        <v>342</v>
      </c>
      <c r="BD263" s="136" t="s">
        <v>411</v>
      </c>
      <c r="BE263" s="137">
        <v>42000</v>
      </c>
      <c r="BF263" s="136" t="s">
        <v>1152</v>
      </c>
      <c r="BG263" s="136"/>
      <c r="BH263" s="132" t="s">
        <v>2123</v>
      </c>
      <c r="BI263" s="127" t="s">
        <v>100</v>
      </c>
      <c r="BJ263" s="121">
        <v>46153</v>
      </c>
      <c r="BK263" s="94" t="s">
        <v>103</v>
      </c>
      <c r="BL263" s="95" t="s">
        <v>108</v>
      </c>
      <c r="BM263" s="96" t="s">
        <v>181</v>
      </c>
      <c r="BN263" s="94" t="s">
        <v>223</v>
      </c>
      <c r="BO263" s="94"/>
      <c r="BP263" s="42"/>
      <c r="BQ263" s="148" t="s">
        <v>2246</v>
      </c>
    </row>
    <row r="264" spans="1:69" ht="34.25" hidden="1" customHeight="1" x14ac:dyDescent="0.35">
      <c r="A264" s="131">
        <v>282</v>
      </c>
      <c r="B264" s="136" t="s">
        <v>253</v>
      </c>
      <c r="C264" s="136" t="s">
        <v>265</v>
      </c>
      <c r="D264" s="136" t="s">
        <v>258</v>
      </c>
      <c r="E264" s="136" t="s">
        <v>259</v>
      </c>
      <c r="F264" s="136" t="s">
        <v>259</v>
      </c>
      <c r="G264" s="136" t="s">
        <v>261</v>
      </c>
      <c r="H264" s="136" t="s">
        <v>266</v>
      </c>
      <c r="I264" s="136">
        <v>35544</v>
      </c>
      <c r="J264" s="136" t="s">
        <v>833</v>
      </c>
      <c r="K264" s="136">
        <v>35544</v>
      </c>
      <c r="L264" s="136" t="s">
        <v>268</v>
      </c>
      <c r="M264" s="136" t="s">
        <v>269</v>
      </c>
      <c r="N264" s="136">
        <v>53223</v>
      </c>
      <c r="O264" s="136" t="s">
        <v>834</v>
      </c>
      <c r="P264" s="136">
        <v>78011</v>
      </c>
      <c r="Q264" s="136" t="s">
        <v>806</v>
      </c>
      <c r="R264" s="136" t="s">
        <v>458</v>
      </c>
      <c r="S264" s="136" t="s">
        <v>1076</v>
      </c>
      <c r="T264" s="136" t="s">
        <v>1076</v>
      </c>
      <c r="U264" s="136" t="s">
        <v>448</v>
      </c>
      <c r="V264" s="136" t="s">
        <v>275</v>
      </c>
      <c r="W264" s="136">
        <v>541</v>
      </c>
      <c r="X264" s="136" t="s">
        <v>276</v>
      </c>
      <c r="Y264" s="136">
        <v>353777678</v>
      </c>
      <c r="Z264" s="136" t="s">
        <v>1153</v>
      </c>
      <c r="AA264" s="136" t="s">
        <v>1746</v>
      </c>
      <c r="AB264" s="137">
        <v>30000</v>
      </c>
      <c r="AC264" s="136" t="s">
        <v>1348</v>
      </c>
      <c r="AD264" s="136">
        <v>18</v>
      </c>
      <c r="AE264" s="136" t="s">
        <v>398</v>
      </c>
      <c r="AF264" s="136" t="s">
        <v>620</v>
      </c>
      <c r="AG264" s="136" t="s">
        <v>1637</v>
      </c>
      <c r="AH264" s="136" t="s">
        <v>404</v>
      </c>
      <c r="AI264" s="136" t="s">
        <v>1747</v>
      </c>
      <c r="AJ264" s="137">
        <v>2020</v>
      </c>
      <c r="AK264" s="137">
        <v>2020</v>
      </c>
      <c r="AL264" s="136" t="s">
        <v>1748</v>
      </c>
      <c r="AM264" s="137">
        <v>8493.52</v>
      </c>
      <c r="AN264" s="137">
        <v>3745.48</v>
      </c>
      <c r="AO264" s="137">
        <v>12239</v>
      </c>
      <c r="AP264" s="137">
        <v>21506.48</v>
      </c>
      <c r="AQ264" s="137">
        <v>2896.52</v>
      </c>
      <c r="AR264" s="137">
        <v>24403</v>
      </c>
      <c r="AS264" s="137">
        <v>21506.48</v>
      </c>
      <c r="AT264" s="137">
        <v>2896.52</v>
      </c>
      <c r="AU264" s="137">
        <v>24403</v>
      </c>
      <c r="AV264" s="136">
        <v>30</v>
      </c>
      <c r="AW264" s="136"/>
      <c r="AX264" s="136"/>
      <c r="AY264" s="136"/>
      <c r="AZ264" s="136"/>
      <c r="BA264" s="136"/>
      <c r="BB264" s="136" t="s">
        <v>341</v>
      </c>
      <c r="BC264" s="136" t="s">
        <v>342</v>
      </c>
      <c r="BD264" s="136" t="s">
        <v>407</v>
      </c>
      <c r="BE264" s="137">
        <v>30000</v>
      </c>
      <c r="BF264" s="136" t="s">
        <v>1076</v>
      </c>
      <c r="BG264" s="136"/>
      <c r="BH264" s="132" t="s">
        <v>2123</v>
      </c>
      <c r="BI264" s="127" t="s">
        <v>100</v>
      </c>
      <c r="BJ264" s="121">
        <v>46153</v>
      </c>
      <c r="BK264" s="94" t="s">
        <v>103</v>
      </c>
      <c r="BL264" s="95" t="s">
        <v>108</v>
      </c>
      <c r="BM264" s="96" t="s">
        <v>181</v>
      </c>
      <c r="BN264" s="94" t="s">
        <v>223</v>
      </c>
      <c r="BO264" s="94"/>
      <c r="BP264" s="42"/>
      <c r="BQ264" s="148" t="s">
        <v>2246</v>
      </c>
    </row>
    <row r="265" spans="1:69" ht="23" hidden="1" x14ac:dyDescent="0.35">
      <c r="A265" s="131">
        <v>283</v>
      </c>
      <c r="B265" s="136" t="s">
        <v>253</v>
      </c>
      <c r="C265" s="136" t="s">
        <v>265</v>
      </c>
      <c r="D265" s="136" t="s">
        <v>258</v>
      </c>
      <c r="E265" s="136" t="s">
        <v>259</v>
      </c>
      <c r="F265" s="136" t="s">
        <v>259</v>
      </c>
      <c r="G265" s="136" t="s">
        <v>261</v>
      </c>
      <c r="H265" s="136" t="s">
        <v>266</v>
      </c>
      <c r="I265" s="136">
        <v>174874</v>
      </c>
      <c r="J265" s="136" t="s">
        <v>737</v>
      </c>
      <c r="K265" s="136">
        <v>174874</v>
      </c>
      <c r="L265" s="136" t="s">
        <v>268</v>
      </c>
      <c r="M265" s="136" t="s">
        <v>269</v>
      </c>
      <c r="N265" s="136">
        <v>53342</v>
      </c>
      <c r="O265" s="136" t="s">
        <v>840</v>
      </c>
      <c r="P265" s="136">
        <v>78195</v>
      </c>
      <c r="Q265" s="136" t="s">
        <v>841</v>
      </c>
      <c r="R265" s="136" t="s">
        <v>458</v>
      </c>
      <c r="S265" s="136" t="s">
        <v>1154</v>
      </c>
      <c r="T265" s="136" t="s">
        <v>1154</v>
      </c>
      <c r="U265" s="136" t="s">
        <v>282</v>
      </c>
      <c r="V265" s="136" t="s">
        <v>572</v>
      </c>
      <c r="W265" s="136">
        <v>541</v>
      </c>
      <c r="X265" s="136" t="s">
        <v>276</v>
      </c>
      <c r="Y265" s="136">
        <v>353779168</v>
      </c>
      <c r="Z265" s="136" t="s">
        <v>1155</v>
      </c>
      <c r="AA265" s="136" t="s">
        <v>1746</v>
      </c>
      <c r="AB265" s="137">
        <v>30000</v>
      </c>
      <c r="AC265" s="136" t="s">
        <v>1348</v>
      </c>
      <c r="AD265" s="136">
        <v>18</v>
      </c>
      <c r="AE265" s="136" t="s">
        <v>398</v>
      </c>
      <c r="AF265" s="136" t="s">
        <v>1749</v>
      </c>
      <c r="AG265" s="136" t="s">
        <v>1750</v>
      </c>
      <c r="AH265" s="136" t="s">
        <v>351</v>
      </c>
      <c r="AI265" s="136" t="s">
        <v>1747</v>
      </c>
      <c r="AJ265" s="137">
        <v>2020</v>
      </c>
      <c r="AK265" s="137">
        <v>2020</v>
      </c>
      <c r="AL265" s="136" t="s">
        <v>1751</v>
      </c>
      <c r="AM265" s="137">
        <v>22042.09</v>
      </c>
      <c r="AN265" s="137">
        <v>6237.91</v>
      </c>
      <c r="AO265" s="137">
        <v>28280</v>
      </c>
      <c r="AP265" s="137">
        <v>7957.91</v>
      </c>
      <c r="AQ265" s="137">
        <v>404.09</v>
      </c>
      <c r="AR265" s="137">
        <v>8362</v>
      </c>
      <c r="AS265" s="137">
        <v>7957.91</v>
      </c>
      <c r="AT265" s="137">
        <v>404.09</v>
      </c>
      <c r="AU265" s="137">
        <v>8362</v>
      </c>
      <c r="AV265" s="136">
        <v>30</v>
      </c>
      <c r="AW265" s="136"/>
      <c r="AX265" s="136"/>
      <c r="AY265" s="136"/>
      <c r="AZ265" s="136"/>
      <c r="BA265" s="136"/>
      <c r="BB265" s="136" t="s">
        <v>341</v>
      </c>
      <c r="BC265" s="136" t="s">
        <v>342</v>
      </c>
      <c r="BD265" s="136" t="s">
        <v>411</v>
      </c>
      <c r="BE265" s="137">
        <v>30000</v>
      </c>
      <c r="BF265" s="136" t="s">
        <v>1154</v>
      </c>
      <c r="BG265" s="136"/>
      <c r="BH265" s="132" t="s">
        <v>2123</v>
      </c>
      <c r="BI265" s="127" t="s">
        <v>100</v>
      </c>
      <c r="BJ265" s="144">
        <v>46155</v>
      </c>
      <c r="BK265" s="128" t="s">
        <v>142</v>
      </c>
      <c r="BL265" s="127" t="s">
        <v>190</v>
      </c>
      <c r="BM265" s="129" t="s">
        <v>181</v>
      </c>
      <c r="BN265" s="128" t="s">
        <v>223</v>
      </c>
      <c r="BO265" s="94"/>
      <c r="BP265" s="42"/>
      <c r="BQ265" s="148" t="s">
        <v>2203</v>
      </c>
    </row>
    <row r="266" spans="1:69" ht="23" hidden="1" x14ac:dyDescent="0.35">
      <c r="A266" s="131">
        <v>284</v>
      </c>
      <c r="B266" s="136" t="s">
        <v>253</v>
      </c>
      <c r="C266" s="136" t="s">
        <v>265</v>
      </c>
      <c r="D266" s="136" t="s">
        <v>258</v>
      </c>
      <c r="E266" s="136" t="s">
        <v>259</v>
      </c>
      <c r="F266" s="136" t="s">
        <v>259</v>
      </c>
      <c r="G266" s="136" t="s">
        <v>261</v>
      </c>
      <c r="H266" s="136" t="s">
        <v>266</v>
      </c>
      <c r="I266" s="136">
        <v>35542</v>
      </c>
      <c r="J266" s="136" t="s">
        <v>710</v>
      </c>
      <c r="K266" s="136">
        <v>35542</v>
      </c>
      <c r="L266" s="136" t="s">
        <v>268</v>
      </c>
      <c r="M266" s="136" t="s">
        <v>269</v>
      </c>
      <c r="N266" s="136">
        <v>53336</v>
      </c>
      <c r="O266" s="136" t="s">
        <v>788</v>
      </c>
      <c r="P266" s="136">
        <v>687870</v>
      </c>
      <c r="Q266" s="136" t="s">
        <v>1108</v>
      </c>
      <c r="R266" s="136" t="s">
        <v>322</v>
      </c>
      <c r="S266" s="136" t="s">
        <v>1156</v>
      </c>
      <c r="T266" s="136" t="s">
        <v>1156</v>
      </c>
      <c r="U266" s="136" t="s">
        <v>295</v>
      </c>
      <c r="V266" s="136" t="s">
        <v>275</v>
      </c>
      <c r="W266" s="136">
        <v>541</v>
      </c>
      <c r="X266" s="136" t="s">
        <v>1138</v>
      </c>
      <c r="Y266" s="136">
        <v>353792607</v>
      </c>
      <c r="Z266" s="136" t="s">
        <v>1157</v>
      </c>
      <c r="AA266" s="136" t="s">
        <v>1752</v>
      </c>
      <c r="AB266" s="137">
        <v>42000</v>
      </c>
      <c r="AC266" s="136" t="s">
        <v>1348</v>
      </c>
      <c r="AD266" s="136">
        <v>24</v>
      </c>
      <c r="AE266" s="136" t="s">
        <v>362</v>
      </c>
      <c r="AF266" s="136" t="s">
        <v>1753</v>
      </c>
      <c r="AG266" s="136" t="s">
        <v>1754</v>
      </c>
      <c r="AH266" s="136" t="s">
        <v>404</v>
      </c>
      <c r="AI266" s="136" t="s">
        <v>1747</v>
      </c>
      <c r="AJ266" s="137">
        <v>2240</v>
      </c>
      <c r="AK266" s="137">
        <v>2240</v>
      </c>
      <c r="AL266" s="136" t="s">
        <v>1755</v>
      </c>
      <c r="AM266" s="137">
        <v>11204.86</v>
      </c>
      <c r="AN266" s="137">
        <v>6475.14</v>
      </c>
      <c r="AO266" s="137">
        <v>17680</v>
      </c>
      <c r="AP266" s="137">
        <v>30795.14</v>
      </c>
      <c r="AQ266" s="137">
        <v>5834.86</v>
      </c>
      <c r="AR266" s="137">
        <v>36630</v>
      </c>
      <c r="AS266" s="137">
        <v>30795.14</v>
      </c>
      <c r="AT266" s="137">
        <v>5834.86</v>
      </c>
      <c r="AU266" s="137">
        <v>36630</v>
      </c>
      <c r="AV266" s="136">
        <v>30</v>
      </c>
      <c r="AW266" s="136"/>
      <c r="AX266" s="136"/>
      <c r="AY266" s="136"/>
      <c r="AZ266" s="136"/>
      <c r="BA266" s="136"/>
      <c r="BB266" s="136" t="s">
        <v>341</v>
      </c>
      <c r="BC266" s="136" t="s">
        <v>342</v>
      </c>
      <c r="BD266" s="136" t="s">
        <v>407</v>
      </c>
      <c r="BE266" s="137">
        <v>42000</v>
      </c>
      <c r="BF266" s="136" t="s">
        <v>1156</v>
      </c>
      <c r="BG266" s="136"/>
      <c r="BH266" s="132" t="s">
        <v>2123</v>
      </c>
      <c r="BI266" s="127" t="s">
        <v>100</v>
      </c>
      <c r="BJ266" s="132">
        <v>46150</v>
      </c>
      <c r="BK266" s="94" t="s">
        <v>104</v>
      </c>
      <c r="BL266" s="95" t="s">
        <v>119</v>
      </c>
      <c r="BM266" s="96" t="s">
        <v>181</v>
      </c>
      <c r="BN266" s="94" t="s">
        <v>223</v>
      </c>
      <c r="BO266" s="94"/>
      <c r="BP266" s="42"/>
      <c r="BQ266" s="120" t="s">
        <v>2209</v>
      </c>
    </row>
    <row r="267" spans="1:69" ht="22.75" hidden="1" customHeight="1" x14ac:dyDescent="0.35">
      <c r="A267" s="131">
        <v>285</v>
      </c>
      <c r="B267" s="136" t="s">
        <v>253</v>
      </c>
      <c r="C267" s="136" t="s">
        <v>265</v>
      </c>
      <c r="D267" s="136" t="s">
        <v>258</v>
      </c>
      <c r="E267" s="136" t="s">
        <v>259</v>
      </c>
      <c r="F267" s="136" t="s">
        <v>259</v>
      </c>
      <c r="G267" s="136" t="s">
        <v>261</v>
      </c>
      <c r="H267" s="136" t="s">
        <v>266</v>
      </c>
      <c r="I267" s="136">
        <v>35499</v>
      </c>
      <c r="J267" s="136" t="s">
        <v>706</v>
      </c>
      <c r="K267" s="136">
        <v>35499</v>
      </c>
      <c r="L267" s="136" t="s">
        <v>268</v>
      </c>
      <c r="M267" s="136" t="s">
        <v>269</v>
      </c>
      <c r="N267" s="136">
        <v>290201</v>
      </c>
      <c r="O267" s="136" t="s">
        <v>747</v>
      </c>
      <c r="P267" s="136">
        <v>399226</v>
      </c>
      <c r="Q267" s="136" t="s">
        <v>748</v>
      </c>
      <c r="R267" s="136" t="s">
        <v>322</v>
      </c>
      <c r="S267" s="136" t="s">
        <v>1158</v>
      </c>
      <c r="T267" s="136" t="s">
        <v>1158</v>
      </c>
      <c r="U267" s="136" t="s">
        <v>295</v>
      </c>
      <c r="V267" s="136" t="s">
        <v>275</v>
      </c>
      <c r="W267" s="136">
        <v>541</v>
      </c>
      <c r="X267" s="136" t="s">
        <v>276</v>
      </c>
      <c r="Y267" s="136">
        <v>353811088</v>
      </c>
      <c r="Z267" s="136" t="s">
        <v>1159</v>
      </c>
      <c r="AA267" s="136" t="s">
        <v>1752</v>
      </c>
      <c r="AB267" s="137">
        <v>42000</v>
      </c>
      <c r="AC267" s="136" t="s">
        <v>594</v>
      </c>
      <c r="AD267" s="136">
        <v>24</v>
      </c>
      <c r="AE267" s="136" t="s">
        <v>362</v>
      </c>
      <c r="AF267" s="136" t="s">
        <v>1753</v>
      </c>
      <c r="AG267" s="136" t="s">
        <v>1754</v>
      </c>
      <c r="AH267" s="136" t="s">
        <v>404</v>
      </c>
      <c r="AI267" s="136" t="s">
        <v>1756</v>
      </c>
      <c r="AJ267" s="137">
        <v>2240</v>
      </c>
      <c r="AK267" s="137">
        <v>2240</v>
      </c>
      <c r="AL267" s="136" t="s">
        <v>1757</v>
      </c>
      <c r="AM267" s="137">
        <v>35905.699999999997</v>
      </c>
      <c r="AN267" s="137">
        <v>12149.3</v>
      </c>
      <c r="AO267" s="137">
        <v>48055</v>
      </c>
      <c r="AP267" s="137">
        <v>6094.3</v>
      </c>
      <c r="AQ267" s="137">
        <v>145.69999999999999</v>
      </c>
      <c r="AR267" s="137">
        <v>6240</v>
      </c>
      <c r="AS267" s="137">
        <v>6094.3</v>
      </c>
      <c r="AT267" s="137">
        <v>145.69999999999999</v>
      </c>
      <c r="AU267" s="137">
        <v>6240</v>
      </c>
      <c r="AV267" s="136">
        <v>30</v>
      </c>
      <c r="AW267" s="136"/>
      <c r="AX267" s="136"/>
      <c r="AY267" s="136"/>
      <c r="AZ267" s="136"/>
      <c r="BA267" s="136"/>
      <c r="BB267" s="136" t="s">
        <v>341</v>
      </c>
      <c r="BC267" s="136" t="s">
        <v>342</v>
      </c>
      <c r="BD267" s="136"/>
      <c r="BE267" s="137">
        <v>0</v>
      </c>
      <c r="BF267" s="136" t="s">
        <v>1158</v>
      </c>
      <c r="BG267" s="136"/>
      <c r="BH267" s="132" t="s">
        <v>2123</v>
      </c>
      <c r="BI267" s="127" t="s">
        <v>100</v>
      </c>
      <c r="BJ267" s="121">
        <v>46151</v>
      </c>
      <c r="BK267" s="94" t="s">
        <v>103</v>
      </c>
      <c r="BL267" s="95" t="s">
        <v>108</v>
      </c>
      <c r="BM267" s="96" t="s">
        <v>181</v>
      </c>
      <c r="BN267" s="94" t="s">
        <v>223</v>
      </c>
      <c r="BO267" s="94"/>
      <c r="BP267" s="42"/>
      <c r="BQ267" s="148" t="s">
        <v>2246</v>
      </c>
    </row>
    <row r="268" spans="1:69" ht="34.25" hidden="1" customHeight="1" x14ac:dyDescent="0.35">
      <c r="A268" s="131">
        <v>286</v>
      </c>
      <c r="B268" s="136" t="s">
        <v>253</v>
      </c>
      <c r="C268" s="136" t="s">
        <v>265</v>
      </c>
      <c r="D268" s="136" t="s">
        <v>258</v>
      </c>
      <c r="E268" s="136" t="s">
        <v>259</v>
      </c>
      <c r="F268" s="136" t="s">
        <v>259</v>
      </c>
      <c r="G268" s="136" t="s">
        <v>261</v>
      </c>
      <c r="H268" s="136" t="s">
        <v>266</v>
      </c>
      <c r="I268" s="136">
        <v>174874</v>
      </c>
      <c r="J268" s="136" t="s">
        <v>737</v>
      </c>
      <c r="K268" s="136">
        <v>174874</v>
      </c>
      <c r="L268" s="136" t="s">
        <v>268</v>
      </c>
      <c r="M268" s="136" t="s">
        <v>269</v>
      </c>
      <c r="N268" s="136">
        <v>53189</v>
      </c>
      <c r="O268" s="136" t="s">
        <v>1066</v>
      </c>
      <c r="P268" s="136">
        <v>78330</v>
      </c>
      <c r="Q268" s="136" t="s">
        <v>1067</v>
      </c>
      <c r="R268" s="136" t="s">
        <v>458</v>
      </c>
      <c r="S268" s="136" t="s">
        <v>1068</v>
      </c>
      <c r="T268" s="136" t="s">
        <v>1068</v>
      </c>
      <c r="U268" s="136" t="s">
        <v>282</v>
      </c>
      <c r="V268" s="136" t="s">
        <v>275</v>
      </c>
      <c r="W268" s="136">
        <v>541</v>
      </c>
      <c r="X268" s="136" t="s">
        <v>1138</v>
      </c>
      <c r="Y268" s="136">
        <v>353852287</v>
      </c>
      <c r="Z268" s="136" t="s">
        <v>1069</v>
      </c>
      <c r="AA268" s="136" t="s">
        <v>1758</v>
      </c>
      <c r="AB268" s="137">
        <v>24000</v>
      </c>
      <c r="AC268" s="136" t="s">
        <v>1348</v>
      </c>
      <c r="AD268" s="136">
        <v>18</v>
      </c>
      <c r="AE268" s="136" t="s">
        <v>398</v>
      </c>
      <c r="AF268" s="136" t="s">
        <v>1624</v>
      </c>
      <c r="AG268" s="136" t="s">
        <v>1625</v>
      </c>
      <c r="AH268" s="136" t="s">
        <v>368</v>
      </c>
      <c r="AI268" s="136" t="s">
        <v>1747</v>
      </c>
      <c r="AJ268" s="137">
        <v>1610</v>
      </c>
      <c r="AK268" s="137">
        <v>1610</v>
      </c>
      <c r="AL268" s="136" t="s">
        <v>1759</v>
      </c>
      <c r="AM268" s="137">
        <v>5677.28</v>
      </c>
      <c r="AN268" s="137">
        <v>2372.7199999999998</v>
      </c>
      <c r="AO268" s="137">
        <v>8050</v>
      </c>
      <c r="AP268" s="137">
        <v>18322.72</v>
      </c>
      <c r="AQ268" s="137">
        <v>2846.28</v>
      </c>
      <c r="AR268" s="137">
        <v>21169</v>
      </c>
      <c r="AS268" s="137">
        <v>18322.72</v>
      </c>
      <c r="AT268" s="137">
        <v>2846.28</v>
      </c>
      <c r="AU268" s="137">
        <v>21169</v>
      </c>
      <c r="AV268" s="136">
        <v>30</v>
      </c>
      <c r="AW268" s="136"/>
      <c r="AX268" s="136"/>
      <c r="AY268" s="136"/>
      <c r="AZ268" s="136"/>
      <c r="BA268" s="136"/>
      <c r="BB268" s="136" t="s">
        <v>341</v>
      </c>
      <c r="BC268" s="136" t="s">
        <v>342</v>
      </c>
      <c r="BD268" s="136" t="s">
        <v>407</v>
      </c>
      <c r="BE268" s="137">
        <v>24000</v>
      </c>
      <c r="BF268" s="136" t="s">
        <v>1068</v>
      </c>
      <c r="BG268" s="136"/>
      <c r="BH268" s="132" t="s">
        <v>2123</v>
      </c>
      <c r="BI268" s="127" t="s">
        <v>100</v>
      </c>
      <c r="BJ268" s="144">
        <v>46155</v>
      </c>
      <c r="BK268" s="128" t="s">
        <v>142</v>
      </c>
      <c r="BL268" s="127" t="s">
        <v>190</v>
      </c>
      <c r="BM268" s="129" t="s">
        <v>181</v>
      </c>
      <c r="BN268" s="128" t="s">
        <v>223</v>
      </c>
      <c r="BO268" s="94"/>
      <c r="BP268" s="42"/>
      <c r="BQ268" s="148" t="s">
        <v>2203</v>
      </c>
    </row>
    <row r="269" spans="1:69" ht="23" hidden="1" x14ac:dyDescent="0.35">
      <c r="A269" s="131">
        <v>287</v>
      </c>
      <c r="B269" s="136" t="s">
        <v>253</v>
      </c>
      <c r="C269" s="136" t="s">
        <v>265</v>
      </c>
      <c r="D269" s="136" t="s">
        <v>258</v>
      </c>
      <c r="E269" s="136" t="s">
        <v>259</v>
      </c>
      <c r="F269" s="136" t="s">
        <v>259</v>
      </c>
      <c r="G269" s="136" t="s">
        <v>261</v>
      </c>
      <c r="H269" s="136" t="s">
        <v>266</v>
      </c>
      <c r="I269" s="136">
        <v>174874</v>
      </c>
      <c r="J269" s="136" t="s">
        <v>737</v>
      </c>
      <c r="K269" s="136">
        <v>174874</v>
      </c>
      <c r="L269" s="136" t="s">
        <v>268</v>
      </c>
      <c r="M269" s="136" t="s">
        <v>269</v>
      </c>
      <c r="N269" s="136">
        <v>53342</v>
      </c>
      <c r="O269" s="136" t="s">
        <v>840</v>
      </c>
      <c r="P269" s="136">
        <v>78278</v>
      </c>
      <c r="Q269" s="136" t="s">
        <v>864</v>
      </c>
      <c r="R269" s="136" t="s">
        <v>322</v>
      </c>
      <c r="S269" s="136" t="s">
        <v>1160</v>
      </c>
      <c r="T269" s="136" t="s">
        <v>1160</v>
      </c>
      <c r="U269" s="136" t="s">
        <v>282</v>
      </c>
      <c r="V269" s="136" t="s">
        <v>275</v>
      </c>
      <c r="W269" s="136">
        <v>541</v>
      </c>
      <c r="X269" s="136" t="s">
        <v>276</v>
      </c>
      <c r="Y269" s="136">
        <v>353918929</v>
      </c>
      <c r="Z269" s="136" t="s">
        <v>1161</v>
      </c>
      <c r="AA269" s="136" t="s">
        <v>1760</v>
      </c>
      <c r="AB269" s="137">
        <v>78000</v>
      </c>
      <c r="AC269" s="136" t="s">
        <v>1348</v>
      </c>
      <c r="AD269" s="136">
        <v>30</v>
      </c>
      <c r="AE269" s="136" t="s">
        <v>353</v>
      </c>
      <c r="AF269" s="136" t="s">
        <v>1761</v>
      </c>
      <c r="AG269" s="136" t="s">
        <v>1750</v>
      </c>
      <c r="AH269" s="136" t="s">
        <v>368</v>
      </c>
      <c r="AI269" s="136" t="s">
        <v>1762</v>
      </c>
      <c r="AJ269" s="137">
        <v>3520</v>
      </c>
      <c r="AK269" s="137">
        <v>3520</v>
      </c>
      <c r="AL269" s="136" t="s">
        <v>662</v>
      </c>
      <c r="AM269" s="137">
        <v>4943.08</v>
      </c>
      <c r="AN269" s="137">
        <v>5616.92</v>
      </c>
      <c r="AO269" s="137">
        <v>10560</v>
      </c>
      <c r="AP269" s="137">
        <v>73056.92</v>
      </c>
      <c r="AQ269" s="137">
        <v>23562.080000000002</v>
      </c>
      <c r="AR269" s="137">
        <v>96619</v>
      </c>
      <c r="AS269" s="137">
        <v>64734.05</v>
      </c>
      <c r="AT269" s="137">
        <v>23265.95</v>
      </c>
      <c r="AU269" s="137">
        <v>88000</v>
      </c>
      <c r="AV269" s="136">
        <v>28</v>
      </c>
      <c r="AW269" s="136"/>
      <c r="AX269" s="136"/>
      <c r="AY269" s="136"/>
      <c r="AZ269" s="136"/>
      <c r="BA269" s="136"/>
      <c r="BB269" s="136" t="s">
        <v>341</v>
      </c>
      <c r="BC269" s="136" t="s">
        <v>342</v>
      </c>
      <c r="BD269" s="136" t="s">
        <v>407</v>
      </c>
      <c r="BE269" s="137">
        <v>78000</v>
      </c>
      <c r="BF269" s="136" t="s">
        <v>1160</v>
      </c>
      <c r="BG269" s="136"/>
      <c r="BH269" s="132" t="s">
        <v>2123</v>
      </c>
      <c r="BI269" s="127" t="s">
        <v>100</v>
      </c>
      <c r="BJ269" s="144">
        <v>46155</v>
      </c>
      <c r="BK269" s="128" t="s">
        <v>142</v>
      </c>
      <c r="BL269" s="127" t="s">
        <v>190</v>
      </c>
      <c r="BM269" s="129" t="s">
        <v>181</v>
      </c>
      <c r="BN269" s="128" t="s">
        <v>223</v>
      </c>
      <c r="BO269" s="94"/>
      <c r="BP269" s="42"/>
      <c r="BQ269" s="148" t="s">
        <v>2203</v>
      </c>
    </row>
    <row r="270" spans="1:69" ht="23" hidden="1" x14ac:dyDescent="0.35">
      <c r="A270" s="131">
        <v>288</v>
      </c>
      <c r="B270" s="136" t="s">
        <v>253</v>
      </c>
      <c r="C270" s="136" t="s">
        <v>265</v>
      </c>
      <c r="D270" s="136" t="s">
        <v>258</v>
      </c>
      <c r="E270" s="136" t="s">
        <v>259</v>
      </c>
      <c r="F270" s="136" t="s">
        <v>259</v>
      </c>
      <c r="G270" s="136" t="s">
        <v>261</v>
      </c>
      <c r="H270" s="136" t="s">
        <v>266</v>
      </c>
      <c r="I270" s="136">
        <v>35532</v>
      </c>
      <c r="J270" s="136" t="s">
        <v>725</v>
      </c>
      <c r="K270" s="136">
        <v>35532</v>
      </c>
      <c r="L270" s="136" t="s">
        <v>268</v>
      </c>
      <c r="M270" s="136" t="s">
        <v>269</v>
      </c>
      <c r="N270" s="136">
        <v>53227</v>
      </c>
      <c r="O270" s="136" t="s">
        <v>759</v>
      </c>
      <c r="P270" s="136">
        <v>78154</v>
      </c>
      <c r="Q270" s="136" t="s">
        <v>760</v>
      </c>
      <c r="R270" s="136" t="s">
        <v>322</v>
      </c>
      <c r="S270" s="136" t="s">
        <v>1162</v>
      </c>
      <c r="T270" s="136" t="s">
        <v>1162</v>
      </c>
      <c r="U270" s="136" t="s">
        <v>282</v>
      </c>
      <c r="V270" s="136" t="s">
        <v>275</v>
      </c>
      <c r="W270" s="136">
        <v>541</v>
      </c>
      <c r="X270" s="136" t="s">
        <v>276</v>
      </c>
      <c r="Y270" s="136">
        <v>353927130</v>
      </c>
      <c r="Z270" s="136" t="s">
        <v>1163</v>
      </c>
      <c r="AA270" s="136" t="s">
        <v>1763</v>
      </c>
      <c r="AB270" s="137">
        <v>42000</v>
      </c>
      <c r="AC270" s="136" t="s">
        <v>1348</v>
      </c>
      <c r="AD270" s="136">
        <v>24</v>
      </c>
      <c r="AE270" s="136" t="s">
        <v>362</v>
      </c>
      <c r="AF270" s="136" t="s">
        <v>1764</v>
      </c>
      <c r="AG270" s="136" t="s">
        <v>1765</v>
      </c>
      <c r="AH270" s="136" t="s">
        <v>404</v>
      </c>
      <c r="AI270" s="136" t="s">
        <v>1747</v>
      </c>
      <c r="AJ270" s="137">
        <v>2240</v>
      </c>
      <c r="AK270" s="137">
        <v>2240</v>
      </c>
      <c r="AL270" s="136" t="s">
        <v>1766</v>
      </c>
      <c r="AM270" s="137">
        <v>37538.49</v>
      </c>
      <c r="AN270" s="137">
        <v>11741.51</v>
      </c>
      <c r="AO270" s="137">
        <v>49280</v>
      </c>
      <c r="AP270" s="137">
        <v>4461.51</v>
      </c>
      <c r="AQ270" s="137">
        <v>152.49</v>
      </c>
      <c r="AR270" s="137">
        <v>4614</v>
      </c>
      <c r="AS270" s="137">
        <v>4461.51</v>
      </c>
      <c r="AT270" s="137">
        <v>152.49</v>
      </c>
      <c r="AU270" s="137">
        <v>4614</v>
      </c>
      <c r="AV270" s="136">
        <v>30</v>
      </c>
      <c r="AW270" s="136"/>
      <c r="AX270" s="136"/>
      <c r="AY270" s="136"/>
      <c r="AZ270" s="136"/>
      <c r="BA270" s="136"/>
      <c r="BB270" s="136" t="s">
        <v>341</v>
      </c>
      <c r="BC270" s="136" t="s">
        <v>342</v>
      </c>
      <c r="BD270" s="136"/>
      <c r="BE270" s="137">
        <v>0</v>
      </c>
      <c r="BF270" s="136" t="s">
        <v>1162</v>
      </c>
      <c r="BG270" s="136"/>
      <c r="BH270" s="132" t="s">
        <v>2123</v>
      </c>
      <c r="BI270" s="127" t="s">
        <v>100</v>
      </c>
      <c r="BJ270" s="144">
        <v>46154</v>
      </c>
      <c r="BK270" s="94" t="s">
        <v>103</v>
      </c>
      <c r="BL270" s="95" t="s">
        <v>108</v>
      </c>
      <c r="BM270" s="96" t="s">
        <v>181</v>
      </c>
      <c r="BN270" s="94" t="s">
        <v>223</v>
      </c>
      <c r="BO270" s="94"/>
      <c r="BP270" s="42"/>
      <c r="BQ270" s="148" t="s">
        <v>2246</v>
      </c>
    </row>
    <row r="271" spans="1:69" ht="23" hidden="1" x14ac:dyDescent="0.35">
      <c r="A271" s="131">
        <v>289</v>
      </c>
      <c r="B271" s="136" t="s">
        <v>253</v>
      </c>
      <c r="C271" s="136" t="s">
        <v>265</v>
      </c>
      <c r="D271" s="136" t="s">
        <v>258</v>
      </c>
      <c r="E271" s="136" t="s">
        <v>259</v>
      </c>
      <c r="F271" s="136" t="s">
        <v>259</v>
      </c>
      <c r="G271" s="136" t="s">
        <v>261</v>
      </c>
      <c r="H271" s="136" t="s">
        <v>266</v>
      </c>
      <c r="I271" s="136">
        <v>35499</v>
      </c>
      <c r="J271" s="136" t="s">
        <v>706</v>
      </c>
      <c r="K271" s="136">
        <v>35499</v>
      </c>
      <c r="L271" s="136" t="s">
        <v>268</v>
      </c>
      <c r="M271" s="136" t="s">
        <v>269</v>
      </c>
      <c r="N271" s="136">
        <v>302138</v>
      </c>
      <c r="O271" s="136" t="s">
        <v>1164</v>
      </c>
      <c r="P271" s="136">
        <v>408455</v>
      </c>
      <c r="Q271" s="136" t="s">
        <v>1165</v>
      </c>
      <c r="R271" s="136" t="s">
        <v>322</v>
      </c>
      <c r="S271" s="136" t="s">
        <v>1166</v>
      </c>
      <c r="T271" s="136" t="s">
        <v>1166</v>
      </c>
      <c r="U271" s="136" t="s">
        <v>282</v>
      </c>
      <c r="V271" s="136" t="s">
        <v>275</v>
      </c>
      <c r="W271" s="136">
        <v>541</v>
      </c>
      <c r="X271" s="136" t="s">
        <v>276</v>
      </c>
      <c r="Y271" s="136">
        <v>354091278</v>
      </c>
      <c r="Z271" s="136" t="s">
        <v>1167</v>
      </c>
      <c r="AA271" s="136" t="s">
        <v>1767</v>
      </c>
      <c r="AB271" s="137">
        <v>52000</v>
      </c>
      <c r="AC271" s="136" t="s">
        <v>594</v>
      </c>
      <c r="AD271" s="136">
        <v>24</v>
      </c>
      <c r="AE271" s="136" t="s">
        <v>336</v>
      </c>
      <c r="AF271" s="136" t="s">
        <v>1768</v>
      </c>
      <c r="AG271" s="136" t="s">
        <v>1769</v>
      </c>
      <c r="AH271" s="136" t="s">
        <v>368</v>
      </c>
      <c r="AI271" s="136" t="s">
        <v>1756</v>
      </c>
      <c r="AJ271" s="137">
        <v>2780</v>
      </c>
      <c r="AK271" s="137">
        <v>2780</v>
      </c>
      <c r="AL271" s="136" t="s">
        <v>484</v>
      </c>
      <c r="AM271" s="137">
        <v>9063.52</v>
      </c>
      <c r="AN271" s="137">
        <v>4836.4799999999996</v>
      </c>
      <c r="AO271" s="137">
        <v>13900</v>
      </c>
      <c r="AP271" s="137">
        <v>42936.480000000003</v>
      </c>
      <c r="AQ271" s="137">
        <v>9311.52</v>
      </c>
      <c r="AR271" s="137">
        <v>52248</v>
      </c>
      <c r="AS271" s="137">
        <v>42936.480000000003</v>
      </c>
      <c r="AT271" s="137">
        <v>9311.52</v>
      </c>
      <c r="AU271" s="137">
        <v>52248</v>
      </c>
      <c r="AV271" s="136">
        <v>30</v>
      </c>
      <c r="AW271" s="136"/>
      <c r="AX271" s="136"/>
      <c r="AY271" s="136"/>
      <c r="AZ271" s="136"/>
      <c r="BA271" s="136"/>
      <c r="BB271" s="136" t="s">
        <v>341</v>
      </c>
      <c r="BC271" s="136" t="s">
        <v>342</v>
      </c>
      <c r="BD271" s="136" t="s">
        <v>407</v>
      </c>
      <c r="BE271" s="137">
        <v>52000</v>
      </c>
      <c r="BF271" s="136" t="s">
        <v>1166</v>
      </c>
      <c r="BG271" s="136"/>
      <c r="BH271" s="132" t="s">
        <v>2123</v>
      </c>
      <c r="BI271" s="127" t="s">
        <v>100</v>
      </c>
      <c r="BJ271" s="121">
        <v>46151</v>
      </c>
      <c r="BK271" s="94" t="s">
        <v>103</v>
      </c>
      <c r="BL271" s="95" t="s">
        <v>108</v>
      </c>
      <c r="BM271" s="96" t="s">
        <v>181</v>
      </c>
      <c r="BN271" s="94" t="s">
        <v>223</v>
      </c>
      <c r="BO271" s="94"/>
      <c r="BP271" s="42"/>
      <c r="BQ271" s="148" t="s">
        <v>2246</v>
      </c>
    </row>
    <row r="272" spans="1:69" ht="23" hidden="1" x14ac:dyDescent="0.35">
      <c r="A272" s="131">
        <v>290</v>
      </c>
      <c r="B272" s="136" t="s">
        <v>253</v>
      </c>
      <c r="C272" s="136" t="s">
        <v>265</v>
      </c>
      <c r="D272" s="136" t="s">
        <v>258</v>
      </c>
      <c r="E272" s="136" t="s">
        <v>259</v>
      </c>
      <c r="F272" s="136" t="s">
        <v>259</v>
      </c>
      <c r="G272" s="136" t="s">
        <v>261</v>
      </c>
      <c r="H272" s="136" t="s">
        <v>266</v>
      </c>
      <c r="I272" s="136">
        <v>35542</v>
      </c>
      <c r="J272" s="136" t="s">
        <v>710</v>
      </c>
      <c r="K272" s="136">
        <v>35542</v>
      </c>
      <c r="L272" s="136" t="s">
        <v>268</v>
      </c>
      <c r="M272" s="136" t="s">
        <v>269</v>
      </c>
      <c r="N272" s="136">
        <v>53233</v>
      </c>
      <c r="O272" s="136" t="s">
        <v>741</v>
      </c>
      <c r="P272" s="136">
        <v>78134</v>
      </c>
      <c r="Q272" s="136" t="s">
        <v>753</v>
      </c>
      <c r="R272" s="136" t="s">
        <v>458</v>
      </c>
      <c r="S272" s="136" t="s">
        <v>1112</v>
      </c>
      <c r="T272" s="136" t="s">
        <v>1112</v>
      </c>
      <c r="U272" s="136" t="s">
        <v>448</v>
      </c>
      <c r="V272" s="136" t="s">
        <v>275</v>
      </c>
      <c r="W272" s="136">
        <v>0</v>
      </c>
      <c r="X272" s="136" t="s">
        <v>1107</v>
      </c>
      <c r="Y272" s="136">
        <v>354109943</v>
      </c>
      <c r="Z272" s="136" t="s">
        <v>1113</v>
      </c>
      <c r="AA272" s="136" t="s">
        <v>1770</v>
      </c>
      <c r="AB272" s="137">
        <v>30000</v>
      </c>
      <c r="AC272" s="136" t="s">
        <v>1348</v>
      </c>
      <c r="AD272" s="136">
        <v>18</v>
      </c>
      <c r="AE272" s="136" t="s">
        <v>398</v>
      </c>
      <c r="AF272" s="136" t="s">
        <v>1681</v>
      </c>
      <c r="AG272" s="136" t="s">
        <v>1682</v>
      </c>
      <c r="AH272" s="136" t="s">
        <v>404</v>
      </c>
      <c r="AI272" s="136" t="s">
        <v>1747</v>
      </c>
      <c r="AJ272" s="137">
        <v>2020</v>
      </c>
      <c r="AK272" s="137">
        <v>2020</v>
      </c>
      <c r="AL272" s="136" t="s">
        <v>1695</v>
      </c>
      <c r="AM272" s="137">
        <v>8972.5</v>
      </c>
      <c r="AN272" s="137">
        <v>3147.5</v>
      </c>
      <c r="AO272" s="137">
        <v>12120</v>
      </c>
      <c r="AP272" s="137">
        <v>21027.5</v>
      </c>
      <c r="AQ272" s="137">
        <v>2881.5</v>
      </c>
      <c r="AR272" s="137">
        <v>23909</v>
      </c>
      <c r="AS272" s="137">
        <v>21027.5</v>
      </c>
      <c r="AT272" s="137">
        <v>2881.5</v>
      </c>
      <c r="AU272" s="137">
        <v>23909</v>
      </c>
      <c r="AV272" s="136">
        <v>30</v>
      </c>
      <c r="AW272" s="136"/>
      <c r="AX272" s="136"/>
      <c r="AY272" s="136"/>
      <c r="AZ272" s="136"/>
      <c r="BA272" s="136"/>
      <c r="BB272" s="136" t="s">
        <v>341</v>
      </c>
      <c r="BC272" s="136" t="s">
        <v>342</v>
      </c>
      <c r="BD272" s="136"/>
      <c r="BE272" s="137">
        <v>0</v>
      </c>
      <c r="BF272" s="136" t="s">
        <v>1112</v>
      </c>
      <c r="BG272" s="136"/>
      <c r="BH272" s="132" t="s">
        <v>2123</v>
      </c>
      <c r="BI272" s="127" t="s">
        <v>100</v>
      </c>
      <c r="BJ272" s="132">
        <v>46150</v>
      </c>
      <c r="BK272" s="94" t="s">
        <v>104</v>
      </c>
      <c r="BL272" s="95" t="s">
        <v>119</v>
      </c>
      <c r="BM272" s="96" t="s">
        <v>181</v>
      </c>
      <c r="BN272" s="94" t="s">
        <v>223</v>
      </c>
      <c r="BO272" s="94"/>
      <c r="BP272" s="42"/>
      <c r="BQ272" s="120" t="s">
        <v>2209</v>
      </c>
    </row>
    <row r="273" spans="1:69" ht="34.5" hidden="1" x14ac:dyDescent="0.35">
      <c r="A273" s="131">
        <v>291</v>
      </c>
      <c r="B273" s="136" t="s">
        <v>253</v>
      </c>
      <c r="C273" s="136" t="s">
        <v>265</v>
      </c>
      <c r="D273" s="136" t="s">
        <v>258</v>
      </c>
      <c r="E273" s="136" t="s">
        <v>259</v>
      </c>
      <c r="F273" s="136" t="s">
        <v>259</v>
      </c>
      <c r="G273" s="136" t="s">
        <v>261</v>
      </c>
      <c r="H273" s="136" t="s">
        <v>266</v>
      </c>
      <c r="I273" s="136">
        <v>35542</v>
      </c>
      <c r="J273" s="136" t="s">
        <v>710</v>
      </c>
      <c r="K273" s="136">
        <v>35542</v>
      </c>
      <c r="L273" s="136" t="s">
        <v>268</v>
      </c>
      <c r="M273" s="136" t="s">
        <v>269</v>
      </c>
      <c r="N273" s="136">
        <v>53336</v>
      </c>
      <c r="O273" s="136" t="s">
        <v>788</v>
      </c>
      <c r="P273" s="136">
        <v>756592</v>
      </c>
      <c r="Q273" s="136" t="s">
        <v>1131</v>
      </c>
      <c r="R273" s="136" t="s">
        <v>322</v>
      </c>
      <c r="S273" s="136" t="s">
        <v>1168</v>
      </c>
      <c r="T273" s="136" t="s">
        <v>1168</v>
      </c>
      <c r="U273" s="136" t="s">
        <v>282</v>
      </c>
      <c r="V273" s="136" t="s">
        <v>275</v>
      </c>
      <c r="W273" s="136">
        <v>541</v>
      </c>
      <c r="X273" s="136" t="s">
        <v>276</v>
      </c>
      <c r="Y273" s="136">
        <v>354162159</v>
      </c>
      <c r="Z273" s="136" t="s">
        <v>1169</v>
      </c>
      <c r="AA273" s="136" t="s">
        <v>1771</v>
      </c>
      <c r="AB273" s="137">
        <v>42000</v>
      </c>
      <c r="AC273" s="136" t="s">
        <v>1348</v>
      </c>
      <c r="AD273" s="136">
        <v>24</v>
      </c>
      <c r="AE273" s="136" t="s">
        <v>362</v>
      </c>
      <c r="AF273" s="136" t="s">
        <v>1772</v>
      </c>
      <c r="AG273" s="136" t="s">
        <v>1773</v>
      </c>
      <c r="AH273" s="136" t="s">
        <v>404</v>
      </c>
      <c r="AI273" s="136" t="s">
        <v>1747</v>
      </c>
      <c r="AJ273" s="137">
        <v>2240</v>
      </c>
      <c r="AK273" s="137">
        <v>2240</v>
      </c>
      <c r="AL273" s="136" t="s">
        <v>1774</v>
      </c>
      <c r="AM273" s="137">
        <v>7487.53</v>
      </c>
      <c r="AN273" s="137">
        <v>3712.47</v>
      </c>
      <c r="AO273" s="137">
        <v>11200</v>
      </c>
      <c r="AP273" s="137">
        <v>34512.47</v>
      </c>
      <c r="AQ273" s="137">
        <v>7626.53</v>
      </c>
      <c r="AR273" s="137">
        <v>42139</v>
      </c>
      <c r="AS273" s="137">
        <v>34512.47</v>
      </c>
      <c r="AT273" s="137">
        <v>7626.53</v>
      </c>
      <c r="AU273" s="137">
        <v>42139</v>
      </c>
      <c r="AV273" s="136">
        <v>30</v>
      </c>
      <c r="AW273" s="136"/>
      <c r="AX273" s="136"/>
      <c r="AY273" s="136"/>
      <c r="AZ273" s="136"/>
      <c r="BA273" s="136"/>
      <c r="BB273" s="136" t="s">
        <v>341</v>
      </c>
      <c r="BC273" s="136" t="s">
        <v>342</v>
      </c>
      <c r="BD273" s="136" t="s">
        <v>407</v>
      </c>
      <c r="BE273" s="137">
        <v>42000</v>
      </c>
      <c r="BF273" s="136" t="s">
        <v>1168</v>
      </c>
      <c r="BG273" s="136"/>
      <c r="BH273" s="132" t="s">
        <v>2123</v>
      </c>
      <c r="BI273" s="127" t="s">
        <v>100</v>
      </c>
      <c r="BJ273" s="132">
        <v>46150</v>
      </c>
      <c r="BK273" s="94" t="s">
        <v>104</v>
      </c>
      <c r="BL273" s="95" t="s">
        <v>119</v>
      </c>
      <c r="BM273" s="96" t="s">
        <v>181</v>
      </c>
      <c r="BN273" s="94" t="s">
        <v>223</v>
      </c>
      <c r="BO273" s="94"/>
      <c r="BP273" s="42"/>
      <c r="BQ273" s="120" t="s">
        <v>2209</v>
      </c>
    </row>
    <row r="274" spans="1:69" ht="23" hidden="1" x14ac:dyDescent="0.35">
      <c r="A274" s="131">
        <v>292</v>
      </c>
      <c r="B274" s="136" t="s">
        <v>253</v>
      </c>
      <c r="C274" s="136" t="s">
        <v>265</v>
      </c>
      <c r="D274" s="136" t="s">
        <v>258</v>
      </c>
      <c r="E274" s="136" t="s">
        <v>259</v>
      </c>
      <c r="F274" s="136" t="s">
        <v>259</v>
      </c>
      <c r="G274" s="136" t="s">
        <v>261</v>
      </c>
      <c r="H274" s="136" t="s">
        <v>266</v>
      </c>
      <c r="I274" s="136">
        <v>35542</v>
      </c>
      <c r="J274" s="136" t="s">
        <v>710</v>
      </c>
      <c r="K274" s="136">
        <v>35542</v>
      </c>
      <c r="L274" s="136" t="s">
        <v>268</v>
      </c>
      <c r="M274" s="136" t="s">
        <v>269</v>
      </c>
      <c r="N274" s="136">
        <v>53233</v>
      </c>
      <c r="O274" s="136" t="s">
        <v>741</v>
      </c>
      <c r="P274" s="136">
        <v>78134</v>
      </c>
      <c r="Q274" s="136" t="s">
        <v>753</v>
      </c>
      <c r="R274" s="136" t="s">
        <v>322</v>
      </c>
      <c r="S274" s="136" t="s">
        <v>1170</v>
      </c>
      <c r="T274" s="136" t="s">
        <v>1170</v>
      </c>
      <c r="U274" s="136" t="s">
        <v>1106</v>
      </c>
      <c r="V274" s="136" t="s">
        <v>572</v>
      </c>
      <c r="W274" s="136">
        <v>0</v>
      </c>
      <c r="X274" s="136" t="s">
        <v>1138</v>
      </c>
      <c r="Y274" s="136">
        <v>354184138</v>
      </c>
      <c r="Z274" s="136" t="s">
        <v>1171</v>
      </c>
      <c r="AA274" s="136" t="s">
        <v>1775</v>
      </c>
      <c r="AB274" s="137">
        <v>57000</v>
      </c>
      <c r="AC274" s="136" t="s">
        <v>1348</v>
      </c>
      <c r="AD274" s="136">
        <v>24</v>
      </c>
      <c r="AE274" s="136" t="s">
        <v>348</v>
      </c>
      <c r="AF274" s="136" t="s">
        <v>1776</v>
      </c>
      <c r="AG274" s="136" t="s">
        <v>1777</v>
      </c>
      <c r="AH274" s="136" t="s">
        <v>368</v>
      </c>
      <c r="AI274" s="136" t="s">
        <v>1778</v>
      </c>
      <c r="AJ274" s="137">
        <v>3040</v>
      </c>
      <c r="AK274" s="137">
        <v>3040</v>
      </c>
      <c r="AL274" s="136"/>
      <c r="AM274" s="137">
        <v>0</v>
      </c>
      <c r="AN274" s="137">
        <v>0</v>
      </c>
      <c r="AO274" s="137">
        <v>0</v>
      </c>
      <c r="AP274" s="137">
        <v>57000</v>
      </c>
      <c r="AQ274" s="137">
        <v>17525</v>
      </c>
      <c r="AR274" s="137">
        <v>74525</v>
      </c>
      <c r="AS274" s="137">
        <v>57000</v>
      </c>
      <c r="AT274" s="137">
        <v>17525</v>
      </c>
      <c r="AU274" s="137">
        <v>74525</v>
      </c>
      <c r="AV274" s="136">
        <v>27</v>
      </c>
      <c r="AW274" s="136"/>
      <c r="AX274" s="136"/>
      <c r="AY274" s="136"/>
      <c r="AZ274" s="136"/>
      <c r="BA274" s="136"/>
      <c r="BB274" s="136" t="s">
        <v>341</v>
      </c>
      <c r="BC274" s="136" t="s">
        <v>342</v>
      </c>
      <c r="BD274" s="136" t="s">
        <v>1591</v>
      </c>
      <c r="BE274" s="137">
        <v>57000</v>
      </c>
      <c r="BF274" s="136" t="s">
        <v>1170</v>
      </c>
      <c r="BG274" s="136"/>
      <c r="BH274" s="132" t="s">
        <v>2123</v>
      </c>
      <c r="BI274" s="127" t="s">
        <v>100</v>
      </c>
      <c r="BJ274" s="132">
        <v>46150</v>
      </c>
      <c r="BK274" s="94" t="s">
        <v>104</v>
      </c>
      <c r="BL274" s="95" t="s">
        <v>119</v>
      </c>
      <c r="BM274" s="96" t="s">
        <v>181</v>
      </c>
      <c r="BN274" s="94" t="s">
        <v>223</v>
      </c>
      <c r="BO274" s="94"/>
      <c r="BP274" s="42"/>
      <c r="BQ274" s="120" t="s">
        <v>2209</v>
      </c>
    </row>
    <row r="275" spans="1:69" ht="23" hidden="1" x14ac:dyDescent="0.35">
      <c r="A275" s="131">
        <v>293</v>
      </c>
      <c r="B275" s="136" t="s">
        <v>253</v>
      </c>
      <c r="C275" s="136" t="s">
        <v>265</v>
      </c>
      <c r="D275" s="136" t="s">
        <v>258</v>
      </c>
      <c r="E275" s="136" t="s">
        <v>259</v>
      </c>
      <c r="F275" s="136" t="s">
        <v>259</v>
      </c>
      <c r="G275" s="136" t="s">
        <v>261</v>
      </c>
      <c r="H275" s="136" t="s">
        <v>266</v>
      </c>
      <c r="I275" s="136">
        <v>35499</v>
      </c>
      <c r="J275" s="136" t="s">
        <v>706</v>
      </c>
      <c r="K275" s="136">
        <v>35499</v>
      </c>
      <c r="L275" s="136" t="s">
        <v>268</v>
      </c>
      <c r="M275" s="136" t="s">
        <v>269</v>
      </c>
      <c r="N275" s="136">
        <v>290201</v>
      </c>
      <c r="O275" s="136" t="s">
        <v>747</v>
      </c>
      <c r="P275" s="136">
        <v>399226</v>
      </c>
      <c r="Q275" s="136" t="s">
        <v>748</v>
      </c>
      <c r="R275" s="136" t="s">
        <v>322</v>
      </c>
      <c r="S275" s="136" t="s">
        <v>1172</v>
      </c>
      <c r="T275" s="136" t="s">
        <v>1172</v>
      </c>
      <c r="U275" s="136" t="s">
        <v>282</v>
      </c>
      <c r="V275" s="136" t="s">
        <v>275</v>
      </c>
      <c r="W275" s="136">
        <v>541</v>
      </c>
      <c r="X275" s="136" t="s">
        <v>276</v>
      </c>
      <c r="Y275" s="136">
        <v>354247207</v>
      </c>
      <c r="Z275" s="136" t="s">
        <v>1173</v>
      </c>
      <c r="AA275" s="136" t="s">
        <v>1779</v>
      </c>
      <c r="AB275" s="137">
        <v>42000</v>
      </c>
      <c r="AC275" s="136" t="s">
        <v>594</v>
      </c>
      <c r="AD275" s="136">
        <v>24</v>
      </c>
      <c r="AE275" s="136" t="s">
        <v>362</v>
      </c>
      <c r="AF275" s="136" t="s">
        <v>1780</v>
      </c>
      <c r="AG275" s="136" t="s">
        <v>1781</v>
      </c>
      <c r="AH275" s="136" t="s">
        <v>404</v>
      </c>
      <c r="AI275" s="136" t="s">
        <v>646</v>
      </c>
      <c r="AJ275" s="137">
        <v>2240</v>
      </c>
      <c r="AK275" s="137">
        <v>2240</v>
      </c>
      <c r="AL275" s="136" t="s">
        <v>1782</v>
      </c>
      <c r="AM275" s="137">
        <v>17745.86</v>
      </c>
      <c r="AN275" s="137">
        <v>9134.14</v>
      </c>
      <c r="AO275" s="137">
        <v>26880</v>
      </c>
      <c r="AP275" s="137">
        <v>24254.14</v>
      </c>
      <c r="AQ275" s="137">
        <v>3420.86</v>
      </c>
      <c r="AR275" s="137">
        <v>27675</v>
      </c>
      <c r="AS275" s="137">
        <v>24254.14</v>
      </c>
      <c r="AT275" s="137">
        <v>3420.86</v>
      </c>
      <c r="AU275" s="137">
        <v>27675</v>
      </c>
      <c r="AV275" s="136">
        <v>29</v>
      </c>
      <c r="AW275" s="136"/>
      <c r="AX275" s="136"/>
      <c r="AY275" s="136"/>
      <c r="AZ275" s="136"/>
      <c r="BA275" s="136"/>
      <c r="BB275" s="136" t="s">
        <v>341</v>
      </c>
      <c r="BC275" s="136" t="s">
        <v>342</v>
      </c>
      <c r="BD275" s="136" t="s">
        <v>644</v>
      </c>
      <c r="BE275" s="137">
        <v>42000</v>
      </c>
      <c r="BF275" s="136" t="s">
        <v>1172</v>
      </c>
      <c r="BG275" s="136"/>
      <c r="BH275" s="132" t="s">
        <v>2123</v>
      </c>
      <c r="BI275" s="127" t="s">
        <v>100</v>
      </c>
      <c r="BJ275" s="121">
        <v>46151</v>
      </c>
      <c r="BK275" s="94" t="s">
        <v>103</v>
      </c>
      <c r="BL275" s="95" t="s">
        <v>108</v>
      </c>
      <c r="BM275" s="96" t="s">
        <v>181</v>
      </c>
      <c r="BN275" s="94" t="s">
        <v>223</v>
      </c>
      <c r="BO275" s="94"/>
      <c r="BP275" s="42"/>
      <c r="BQ275" s="148" t="s">
        <v>2246</v>
      </c>
    </row>
    <row r="276" spans="1:69" ht="23" hidden="1" x14ac:dyDescent="0.35">
      <c r="A276" s="131">
        <v>294</v>
      </c>
      <c r="B276" s="136" t="s">
        <v>253</v>
      </c>
      <c r="C276" s="136" t="s">
        <v>265</v>
      </c>
      <c r="D276" s="136" t="s">
        <v>258</v>
      </c>
      <c r="E276" s="136" t="s">
        <v>259</v>
      </c>
      <c r="F276" s="136" t="s">
        <v>259</v>
      </c>
      <c r="G276" s="136" t="s">
        <v>261</v>
      </c>
      <c r="H276" s="136" t="s">
        <v>266</v>
      </c>
      <c r="I276" s="136">
        <v>35542</v>
      </c>
      <c r="J276" s="136" t="s">
        <v>710</v>
      </c>
      <c r="K276" s="136">
        <v>35542</v>
      </c>
      <c r="L276" s="136" t="s">
        <v>268</v>
      </c>
      <c r="M276" s="136" t="s">
        <v>269</v>
      </c>
      <c r="N276" s="136">
        <v>53263</v>
      </c>
      <c r="O276" s="136" t="s">
        <v>1070</v>
      </c>
      <c r="P276" s="136">
        <v>78065</v>
      </c>
      <c r="Q276" s="136" t="s">
        <v>709</v>
      </c>
      <c r="R276" s="136" t="s">
        <v>322</v>
      </c>
      <c r="S276" s="136" t="s">
        <v>1174</v>
      </c>
      <c r="T276" s="136" t="s">
        <v>1174</v>
      </c>
      <c r="U276" s="136" t="s">
        <v>448</v>
      </c>
      <c r="V276" s="136" t="s">
        <v>275</v>
      </c>
      <c r="W276" s="136">
        <v>0</v>
      </c>
      <c r="X276" s="136" t="s">
        <v>276</v>
      </c>
      <c r="Y276" s="136">
        <v>354285061</v>
      </c>
      <c r="Z276" s="136" t="s">
        <v>1175</v>
      </c>
      <c r="AA276" s="136" t="s">
        <v>412</v>
      </c>
      <c r="AB276" s="137">
        <v>80000</v>
      </c>
      <c r="AC276" s="136" t="s">
        <v>1348</v>
      </c>
      <c r="AD276" s="136">
        <v>24</v>
      </c>
      <c r="AE276" s="136" t="s">
        <v>636</v>
      </c>
      <c r="AF276" s="136" t="s">
        <v>1783</v>
      </c>
      <c r="AG276" s="136" t="s">
        <v>1784</v>
      </c>
      <c r="AH276" s="136" t="s">
        <v>404</v>
      </c>
      <c r="AI276" s="136" t="s">
        <v>1762</v>
      </c>
      <c r="AJ276" s="137">
        <v>4270</v>
      </c>
      <c r="AK276" s="137">
        <v>4270</v>
      </c>
      <c r="AL276" s="136" t="s">
        <v>513</v>
      </c>
      <c r="AM276" s="137">
        <v>65073.42</v>
      </c>
      <c r="AN276" s="137">
        <v>23026.58</v>
      </c>
      <c r="AO276" s="137">
        <v>88100</v>
      </c>
      <c r="AP276" s="137">
        <v>14926.58</v>
      </c>
      <c r="AQ276" s="137">
        <v>603.41999999999996</v>
      </c>
      <c r="AR276" s="137">
        <v>15530</v>
      </c>
      <c r="AS276" s="137">
        <v>14926.58</v>
      </c>
      <c r="AT276" s="137">
        <v>603.41999999999996</v>
      </c>
      <c r="AU276" s="137">
        <v>15530</v>
      </c>
      <c r="AV276" s="136">
        <v>29</v>
      </c>
      <c r="AW276" s="136"/>
      <c r="AX276" s="136"/>
      <c r="AY276" s="136"/>
      <c r="AZ276" s="136"/>
      <c r="BA276" s="136"/>
      <c r="BB276" s="136" t="s">
        <v>341</v>
      </c>
      <c r="BC276" s="136" t="s">
        <v>342</v>
      </c>
      <c r="BD276" s="136" t="s">
        <v>654</v>
      </c>
      <c r="BE276" s="137">
        <v>80000</v>
      </c>
      <c r="BF276" s="136" t="s">
        <v>1174</v>
      </c>
      <c r="BG276" s="136"/>
      <c r="BH276" s="132" t="s">
        <v>2123</v>
      </c>
      <c r="BI276" s="127" t="s">
        <v>100</v>
      </c>
      <c r="BJ276" s="121">
        <v>46155</v>
      </c>
      <c r="BK276" s="94" t="s">
        <v>104</v>
      </c>
      <c r="BL276" s="95" t="s">
        <v>119</v>
      </c>
      <c r="BM276" s="96" t="s">
        <v>181</v>
      </c>
      <c r="BN276" s="94" t="s">
        <v>223</v>
      </c>
      <c r="BO276" s="94"/>
      <c r="BP276" s="42"/>
      <c r="BQ276" s="148" t="s">
        <v>2204</v>
      </c>
    </row>
    <row r="277" spans="1:69" ht="23" hidden="1" x14ac:dyDescent="0.35">
      <c r="A277" s="131">
        <v>295</v>
      </c>
      <c r="B277" s="136" t="s">
        <v>253</v>
      </c>
      <c r="C277" s="136" t="s">
        <v>265</v>
      </c>
      <c r="D277" s="136" t="s">
        <v>258</v>
      </c>
      <c r="E277" s="136" t="s">
        <v>259</v>
      </c>
      <c r="F277" s="136" t="s">
        <v>259</v>
      </c>
      <c r="G277" s="136" t="s">
        <v>261</v>
      </c>
      <c r="H277" s="136" t="s">
        <v>266</v>
      </c>
      <c r="I277" s="136">
        <v>35542</v>
      </c>
      <c r="J277" s="136" t="s">
        <v>710</v>
      </c>
      <c r="K277" s="136">
        <v>35542</v>
      </c>
      <c r="L277" s="136" t="s">
        <v>268</v>
      </c>
      <c r="M277" s="136" t="s">
        <v>269</v>
      </c>
      <c r="N277" s="136">
        <v>53336</v>
      </c>
      <c r="O277" s="136" t="s">
        <v>788</v>
      </c>
      <c r="P277" s="136">
        <v>687870</v>
      </c>
      <c r="Q277" s="136" t="s">
        <v>1108</v>
      </c>
      <c r="R277" s="136" t="s">
        <v>458</v>
      </c>
      <c r="S277" s="136" t="s">
        <v>1109</v>
      </c>
      <c r="T277" s="136" t="s">
        <v>1109</v>
      </c>
      <c r="U277" s="136" t="s">
        <v>295</v>
      </c>
      <c r="V277" s="136" t="s">
        <v>275</v>
      </c>
      <c r="W277" s="136">
        <v>541</v>
      </c>
      <c r="X277" s="136" t="s">
        <v>1110</v>
      </c>
      <c r="Y277" s="136">
        <v>354289859</v>
      </c>
      <c r="Z277" s="136" t="s">
        <v>1176</v>
      </c>
      <c r="AA277" s="136" t="s">
        <v>412</v>
      </c>
      <c r="AB277" s="137">
        <v>30000</v>
      </c>
      <c r="AC277" s="136" t="s">
        <v>1348</v>
      </c>
      <c r="AD277" s="136">
        <v>18</v>
      </c>
      <c r="AE277" s="136" t="s">
        <v>398</v>
      </c>
      <c r="AF277" s="136" t="s">
        <v>626</v>
      </c>
      <c r="AG277" s="136" t="s">
        <v>1678</v>
      </c>
      <c r="AH277" s="136" t="s">
        <v>404</v>
      </c>
      <c r="AI277" s="136" t="s">
        <v>1762</v>
      </c>
      <c r="AJ277" s="137">
        <v>2020</v>
      </c>
      <c r="AK277" s="137">
        <v>2020</v>
      </c>
      <c r="AL277" s="136" t="s">
        <v>1679</v>
      </c>
      <c r="AM277" s="137">
        <v>6941.57</v>
      </c>
      <c r="AN277" s="137">
        <v>3158.43</v>
      </c>
      <c r="AO277" s="137">
        <v>10100</v>
      </c>
      <c r="AP277" s="137">
        <v>23058.43</v>
      </c>
      <c r="AQ277" s="137">
        <v>3493.57</v>
      </c>
      <c r="AR277" s="137">
        <v>26552</v>
      </c>
      <c r="AS277" s="137">
        <v>23058.43</v>
      </c>
      <c r="AT277" s="137">
        <v>3493.57</v>
      </c>
      <c r="AU277" s="137">
        <v>26552</v>
      </c>
      <c r="AV277" s="136">
        <v>29</v>
      </c>
      <c r="AW277" s="136"/>
      <c r="AX277" s="136"/>
      <c r="AY277" s="136"/>
      <c r="AZ277" s="136"/>
      <c r="BA277" s="136"/>
      <c r="BB277" s="136" t="s">
        <v>341</v>
      </c>
      <c r="BC277" s="136" t="s">
        <v>342</v>
      </c>
      <c r="BD277" s="136" t="s">
        <v>407</v>
      </c>
      <c r="BE277" s="137">
        <v>30000</v>
      </c>
      <c r="BF277" s="136" t="s">
        <v>1109</v>
      </c>
      <c r="BG277" s="136"/>
      <c r="BH277" s="132" t="s">
        <v>2123</v>
      </c>
      <c r="BI277" s="127" t="s">
        <v>100</v>
      </c>
      <c r="BJ277" s="132">
        <v>46150</v>
      </c>
      <c r="BK277" s="94" t="s">
        <v>104</v>
      </c>
      <c r="BL277" s="95" t="s">
        <v>119</v>
      </c>
      <c r="BM277" s="96" t="s">
        <v>181</v>
      </c>
      <c r="BN277" s="94" t="s">
        <v>223</v>
      </c>
      <c r="BO277" s="94"/>
      <c r="BP277" s="42"/>
      <c r="BQ277" s="120" t="s">
        <v>2209</v>
      </c>
    </row>
    <row r="278" spans="1:69" ht="23" hidden="1" x14ac:dyDescent="0.35">
      <c r="A278" s="131">
        <v>296</v>
      </c>
      <c r="B278" s="136" t="s">
        <v>253</v>
      </c>
      <c r="C278" s="136" t="s">
        <v>265</v>
      </c>
      <c r="D278" s="136" t="s">
        <v>258</v>
      </c>
      <c r="E278" s="136" t="s">
        <v>259</v>
      </c>
      <c r="F278" s="136" t="s">
        <v>259</v>
      </c>
      <c r="G278" s="136" t="s">
        <v>261</v>
      </c>
      <c r="H278" s="136" t="s">
        <v>266</v>
      </c>
      <c r="I278" s="136">
        <v>35542</v>
      </c>
      <c r="J278" s="136" t="s">
        <v>710</v>
      </c>
      <c r="K278" s="136">
        <v>35542</v>
      </c>
      <c r="L278" s="136" t="s">
        <v>268</v>
      </c>
      <c r="M278" s="136" t="s">
        <v>269</v>
      </c>
      <c r="N278" s="136">
        <v>53330</v>
      </c>
      <c r="O278" s="136" t="s">
        <v>772</v>
      </c>
      <c r="P278" s="136">
        <v>690979</v>
      </c>
      <c r="Q278" s="136" t="s">
        <v>1086</v>
      </c>
      <c r="R278" s="136" t="s">
        <v>322</v>
      </c>
      <c r="S278" s="136" t="s">
        <v>1177</v>
      </c>
      <c r="T278" s="136" t="s">
        <v>1177</v>
      </c>
      <c r="U278" s="136" t="s">
        <v>295</v>
      </c>
      <c r="V278" s="136" t="s">
        <v>275</v>
      </c>
      <c r="W278" s="136">
        <v>541</v>
      </c>
      <c r="X278" s="136" t="s">
        <v>276</v>
      </c>
      <c r="Y278" s="136">
        <v>354378818</v>
      </c>
      <c r="Z278" s="136" t="s">
        <v>1178</v>
      </c>
      <c r="AA278" s="136" t="s">
        <v>1785</v>
      </c>
      <c r="AB278" s="137">
        <v>42000</v>
      </c>
      <c r="AC278" s="136" t="s">
        <v>1348</v>
      </c>
      <c r="AD278" s="136">
        <v>24</v>
      </c>
      <c r="AE278" s="136" t="s">
        <v>362</v>
      </c>
      <c r="AF278" s="136" t="s">
        <v>1786</v>
      </c>
      <c r="AG278" s="136" t="s">
        <v>1787</v>
      </c>
      <c r="AH278" s="136" t="s">
        <v>404</v>
      </c>
      <c r="AI278" s="136" t="s">
        <v>1762</v>
      </c>
      <c r="AJ278" s="137">
        <v>2240</v>
      </c>
      <c r="AK278" s="137">
        <v>2240</v>
      </c>
      <c r="AL278" s="136" t="s">
        <v>1635</v>
      </c>
      <c r="AM278" s="137">
        <v>8399.27</v>
      </c>
      <c r="AN278" s="137">
        <v>5040.7299999999996</v>
      </c>
      <c r="AO278" s="137">
        <v>13440</v>
      </c>
      <c r="AP278" s="137">
        <v>33600.730000000003</v>
      </c>
      <c r="AQ278" s="137">
        <v>7099.27</v>
      </c>
      <c r="AR278" s="137">
        <v>40700</v>
      </c>
      <c r="AS278" s="137">
        <v>33600.730000000003</v>
      </c>
      <c r="AT278" s="137">
        <v>7099.27</v>
      </c>
      <c r="AU278" s="137">
        <v>40700</v>
      </c>
      <c r="AV278" s="136">
        <v>29</v>
      </c>
      <c r="AW278" s="136"/>
      <c r="AX278" s="136"/>
      <c r="AY278" s="136"/>
      <c r="AZ278" s="136"/>
      <c r="BA278" s="136"/>
      <c r="BB278" s="136" t="s">
        <v>341</v>
      </c>
      <c r="BC278" s="136" t="s">
        <v>342</v>
      </c>
      <c r="BD278" s="136" t="s">
        <v>407</v>
      </c>
      <c r="BE278" s="137">
        <v>42000</v>
      </c>
      <c r="BF278" s="136" t="s">
        <v>1177</v>
      </c>
      <c r="BG278" s="136"/>
      <c r="BH278" s="132" t="s">
        <v>2123</v>
      </c>
      <c r="BI278" s="127" t="s">
        <v>100</v>
      </c>
      <c r="BJ278" s="132">
        <v>46150</v>
      </c>
      <c r="BK278" s="94" t="s">
        <v>104</v>
      </c>
      <c r="BL278" s="95" t="s">
        <v>119</v>
      </c>
      <c r="BM278" s="96" t="s">
        <v>181</v>
      </c>
      <c r="BN278" s="94" t="s">
        <v>223</v>
      </c>
      <c r="BO278" s="94"/>
      <c r="BP278" s="42"/>
      <c r="BQ278" s="120" t="s">
        <v>2209</v>
      </c>
    </row>
    <row r="279" spans="1:69" ht="23" hidden="1" x14ac:dyDescent="0.35">
      <c r="A279" s="131">
        <v>297</v>
      </c>
      <c r="B279" s="136" t="s">
        <v>253</v>
      </c>
      <c r="C279" s="136" t="s">
        <v>265</v>
      </c>
      <c r="D279" s="136" t="s">
        <v>258</v>
      </c>
      <c r="E279" s="136" t="s">
        <v>259</v>
      </c>
      <c r="F279" s="136" t="s">
        <v>259</v>
      </c>
      <c r="G279" s="136" t="s">
        <v>261</v>
      </c>
      <c r="H279" s="136" t="s">
        <v>266</v>
      </c>
      <c r="I279" s="136">
        <v>174874</v>
      </c>
      <c r="J279" s="136" t="s">
        <v>737</v>
      </c>
      <c r="K279" s="136">
        <v>174874</v>
      </c>
      <c r="L279" s="136" t="s">
        <v>268</v>
      </c>
      <c r="M279" s="136" t="s">
        <v>269</v>
      </c>
      <c r="N279" s="136">
        <v>296940</v>
      </c>
      <c r="O279" s="136" t="s">
        <v>1055</v>
      </c>
      <c r="P279" s="136">
        <v>396594</v>
      </c>
      <c r="Q279" s="136" t="s">
        <v>1056</v>
      </c>
      <c r="R279" s="136" t="s">
        <v>322</v>
      </c>
      <c r="S279" s="136" t="s">
        <v>1179</v>
      </c>
      <c r="T279" s="136" t="s">
        <v>1179</v>
      </c>
      <c r="U279" s="136" t="s">
        <v>448</v>
      </c>
      <c r="V279" s="136" t="s">
        <v>275</v>
      </c>
      <c r="W279" s="136">
        <v>541</v>
      </c>
      <c r="X279" s="136" t="s">
        <v>276</v>
      </c>
      <c r="Y279" s="136">
        <v>354535568</v>
      </c>
      <c r="Z279" s="136" t="s">
        <v>1151</v>
      </c>
      <c r="AA279" s="136" t="s">
        <v>645</v>
      </c>
      <c r="AB279" s="137">
        <v>42000</v>
      </c>
      <c r="AC279" s="136" t="s">
        <v>1348</v>
      </c>
      <c r="AD279" s="136">
        <v>24</v>
      </c>
      <c r="AE279" s="136" t="s">
        <v>362</v>
      </c>
      <c r="AF279" s="136" t="s">
        <v>1788</v>
      </c>
      <c r="AG279" s="136" t="s">
        <v>1789</v>
      </c>
      <c r="AH279" s="136" t="s">
        <v>404</v>
      </c>
      <c r="AI279" s="136" t="s">
        <v>1762</v>
      </c>
      <c r="AJ279" s="137">
        <v>2240</v>
      </c>
      <c r="AK279" s="137">
        <v>2240</v>
      </c>
      <c r="AL279" s="136" t="s">
        <v>1790</v>
      </c>
      <c r="AM279" s="137">
        <v>14309.02</v>
      </c>
      <c r="AN279" s="137">
        <v>7210.98</v>
      </c>
      <c r="AO279" s="137">
        <v>21520</v>
      </c>
      <c r="AP279" s="137">
        <v>27690.98</v>
      </c>
      <c r="AQ279" s="137">
        <v>4421.0200000000004</v>
      </c>
      <c r="AR279" s="137">
        <v>32112</v>
      </c>
      <c r="AS279" s="137">
        <v>27690.98</v>
      </c>
      <c r="AT279" s="137">
        <v>4421.0200000000004</v>
      </c>
      <c r="AU279" s="137">
        <v>32112</v>
      </c>
      <c r="AV279" s="136">
        <v>28</v>
      </c>
      <c r="AW279" s="136"/>
      <c r="AX279" s="136"/>
      <c r="AY279" s="136"/>
      <c r="AZ279" s="136"/>
      <c r="BA279" s="136"/>
      <c r="BB279" s="136" t="s">
        <v>341</v>
      </c>
      <c r="BC279" s="136" t="s">
        <v>342</v>
      </c>
      <c r="BD279" s="136" t="s">
        <v>644</v>
      </c>
      <c r="BE279" s="137">
        <v>42000</v>
      </c>
      <c r="BF279" s="136" t="s">
        <v>1179</v>
      </c>
      <c r="BG279" s="136"/>
      <c r="BH279" s="132" t="s">
        <v>2123</v>
      </c>
      <c r="BI279" s="127" t="s">
        <v>100</v>
      </c>
      <c r="BJ279" s="144">
        <v>46155</v>
      </c>
      <c r="BK279" s="128" t="s">
        <v>142</v>
      </c>
      <c r="BL279" s="127" t="s">
        <v>190</v>
      </c>
      <c r="BM279" s="129" t="s">
        <v>181</v>
      </c>
      <c r="BN279" s="128" t="s">
        <v>223</v>
      </c>
      <c r="BO279" s="94"/>
      <c r="BP279" s="42"/>
      <c r="BQ279" s="148" t="s">
        <v>2203</v>
      </c>
    </row>
    <row r="280" spans="1:69" ht="23" hidden="1" x14ac:dyDescent="0.35">
      <c r="A280" s="131">
        <v>298</v>
      </c>
      <c r="B280" s="136" t="s">
        <v>253</v>
      </c>
      <c r="C280" s="136" t="s">
        <v>265</v>
      </c>
      <c r="D280" s="136" t="s">
        <v>258</v>
      </c>
      <c r="E280" s="136" t="s">
        <v>259</v>
      </c>
      <c r="F280" s="136" t="s">
        <v>259</v>
      </c>
      <c r="G280" s="136" t="s">
        <v>261</v>
      </c>
      <c r="H280" s="136" t="s">
        <v>266</v>
      </c>
      <c r="I280" s="136">
        <v>35542</v>
      </c>
      <c r="J280" s="136" t="s">
        <v>710</v>
      </c>
      <c r="K280" s="136">
        <v>35542</v>
      </c>
      <c r="L280" s="136" t="s">
        <v>268</v>
      </c>
      <c r="M280" s="136" t="s">
        <v>269</v>
      </c>
      <c r="N280" s="136">
        <v>53354</v>
      </c>
      <c r="O280" s="136" t="s">
        <v>823</v>
      </c>
      <c r="P280" s="136">
        <v>78318</v>
      </c>
      <c r="Q280" s="136" t="s">
        <v>727</v>
      </c>
      <c r="R280" s="136" t="s">
        <v>322</v>
      </c>
      <c r="S280" s="136" t="s">
        <v>1180</v>
      </c>
      <c r="T280" s="136" t="s">
        <v>1180</v>
      </c>
      <c r="U280" s="136" t="s">
        <v>282</v>
      </c>
      <c r="V280" s="136" t="s">
        <v>275</v>
      </c>
      <c r="W280" s="136">
        <v>541</v>
      </c>
      <c r="X280" s="136" t="s">
        <v>276</v>
      </c>
      <c r="Y280" s="136">
        <v>354598433</v>
      </c>
      <c r="Z280" s="136" t="s">
        <v>1181</v>
      </c>
      <c r="AA280" s="136" t="s">
        <v>1791</v>
      </c>
      <c r="AB280" s="137">
        <v>42000</v>
      </c>
      <c r="AC280" s="136" t="s">
        <v>1348</v>
      </c>
      <c r="AD280" s="136">
        <v>24</v>
      </c>
      <c r="AE280" s="136" t="s">
        <v>362</v>
      </c>
      <c r="AF280" s="136" t="s">
        <v>1792</v>
      </c>
      <c r="AG280" s="136" t="s">
        <v>1793</v>
      </c>
      <c r="AH280" s="136" t="s">
        <v>404</v>
      </c>
      <c r="AI280" s="136" t="s">
        <v>1794</v>
      </c>
      <c r="AJ280" s="137">
        <v>2240</v>
      </c>
      <c r="AK280" s="137">
        <v>2240</v>
      </c>
      <c r="AL280" s="136" t="s">
        <v>411</v>
      </c>
      <c r="AM280" s="137">
        <v>27443.8</v>
      </c>
      <c r="AN280" s="137">
        <v>10636.2</v>
      </c>
      <c r="AO280" s="137">
        <v>38080</v>
      </c>
      <c r="AP280" s="137">
        <v>14556.2</v>
      </c>
      <c r="AQ280" s="137">
        <v>1226.8</v>
      </c>
      <c r="AR280" s="137">
        <v>15783</v>
      </c>
      <c r="AS280" s="137">
        <v>14556.2</v>
      </c>
      <c r="AT280" s="137">
        <v>1226.8</v>
      </c>
      <c r="AU280" s="137">
        <v>15783</v>
      </c>
      <c r="AV280" s="136">
        <v>28</v>
      </c>
      <c r="AW280" s="136"/>
      <c r="AX280" s="136"/>
      <c r="AY280" s="136"/>
      <c r="AZ280" s="136"/>
      <c r="BA280" s="136"/>
      <c r="BB280" s="136" t="s">
        <v>341</v>
      </c>
      <c r="BC280" s="136" t="s">
        <v>342</v>
      </c>
      <c r="BD280" s="136" t="s">
        <v>644</v>
      </c>
      <c r="BE280" s="137">
        <v>42000</v>
      </c>
      <c r="BF280" s="136" t="s">
        <v>1180</v>
      </c>
      <c r="BG280" s="136"/>
      <c r="BH280" s="132" t="s">
        <v>2123</v>
      </c>
      <c r="BI280" s="127" t="s">
        <v>100</v>
      </c>
      <c r="BJ280" s="132">
        <v>46150</v>
      </c>
      <c r="BK280" s="94" t="s">
        <v>104</v>
      </c>
      <c r="BL280" s="95" t="s">
        <v>119</v>
      </c>
      <c r="BM280" s="96" t="s">
        <v>181</v>
      </c>
      <c r="BN280" s="94" t="s">
        <v>223</v>
      </c>
      <c r="BO280" s="94"/>
      <c r="BP280" s="42"/>
      <c r="BQ280" s="120" t="s">
        <v>2209</v>
      </c>
    </row>
    <row r="281" spans="1:69" ht="23" hidden="1" x14ac:dyDescent="0.35">
      <c r="A281" s="131">
        <v>299</v>
      </c>
      <c r="B281" s="136" t="s">
        <v>253</v>
      </c>
      <c r="C281" s="136" t="s">
        <v>265</v>
      </c>
      <c r="D281" s="136" t="s">
        <v>258</v>
      </c>
      <c r="E281" s="136" t="s">
        <v>259</v>
      </c>
      <c r="F281" s="136" t="s">
        <v>259</v>
      </c>
      <c r="G281" s="136" t="s">
        <v>261</v>
      </c>
      <c r="H281" s="136" t="s">
        <v>266</v>
      </c>
      <c r="I281" s="136">
        <v>35542</v>
      </c>
      <c r="J281" s="136" t="s">
        <v>710</v>
      </c>
      <c r="K281" s="136">
        <v>35542</v>
      </c>
      <c r="L281" s="136" t="s">
        <v>268</v>
      </c>
      <c r="M281" s="136" t="s">
        <v>269</v>
      </c>
      <c r="N281" s="136">
        <v>53330</v>
      </c>
      <c r="O281" s="136" t="s">
        <v>772</v>
      </c>
      <c r="P281" s="136">
        <v>690979</v>
      </c>
      <c r="Q281" s="136" t="s">
        <v>1086</v>
      </c>
      <c r="R281" s="136" t="s">
        <v>322</v>
      </c>
      <c r="S281" s="136" t="s">
        <v>1182</v>
      </c>
      <c r="T281" s="136" t="s">
        <v>1182</v>
      </c>
      <c r="U281" s="136" t="s">
        <v>295</v>
      </c>
      <c r="V281" s="136" t="s">
        <v>275</v>
      </c>
      <c r="W281" s="136">
        <v>541</v>
      </c>
      <c r="X281" s="136" t="s">
        <v>276</v>
      </c>
      <c r="Y281" s="136">
        <v>354653005</v>
      </c>
      <c r="Z281" s="136" t="s">
        <v>1183</v>
      </c>
      <c r="AA281" s="136" t="s">
        <v>1795</v>
      </c>
      <c r="AB281" s="137">
        <v>79000</v>
      </c>
      <c r="AC281" s="136" t="s">
        <v>1348</v>
      </c>
      <c r="AD281" s="136">
        <v>24</v>
      </c>
      <c r="AE281" s="136" t="s">
        <v>1582</v>
      </c>
      <c r="AF281" s="136" t="s">
        <v>1796</v>
      </c>
      <c r="AG281" s="136" t="s">
        <v>350</v>
      </c>
      <c r="AH281" s="136" t="s">
        <v>351</v>
      </c>
      <c r="AI281" s="136" t="s">
        <v>1794</v>
      </c>
      <c r="AJ281" s="137">
        <v>4220</v>
      </c>
      <c r="AK281" s="137">
        <v>4220</v>
      </c>
      <c r="AL281" s="136" t="s">
        <v>1797</v>
      </c>
      <c r="AM281" s="137">
        <v>13536.91</v>
      </c>
      <c r="AN281" s="137">
        <v>7563.09</v>
      </c>
      <c r="AO281" s="137">
        <v>21100</v>
      </c>
      <c r="AP281" s="137">
        <v>65463.09</v>
      </c>
      <c r="AQ281" s="137">
        <v>14269.91</v>
      </c>
      <c r="AR281" s="137">
        <v>79733</v>
      </c>
      <c r="AS281" s="137">
        <v>65463.09</v>
      </c>
      <c r="AT281" s="137">
        <v>14269.91</v>
      </c>
      <c r="AU281" s="137">
        <v>79733</v>
      </c>
      <c r="AV281" s="136">
        <v>28</v>
      </c>
      <c r="AW281" s="136"/>
      <c r="AX281" s="136"/>
      <c r="AY281" s="136"/>
      <c r="AZ281" s="136"/>
      <c r="BA281" s="136"/>
      <c r="BB281" s="136" t="s">
        <v>341</v>
      </c>
      <c r="BC281" s="136" t="s">
        <v>342</v>
      </c>
      <c r="BD281" s="136" t="s">
        <v>654</v>
      </c>
      <c r="BE281" s="137">
        <v>79000</v>
      </c>
      <c r="BF281" s="136" t="s">
        <v>1182</v>
      </c>
      <c r="BG281" s="136"/>
      <c r="BH281" s="132" t="s">
        <v>2123</v>
      </c>
      <c r="BI281" s="127" t="s">
        <v>100</v>
      </c>
      <c r="BJ281" s="132">
        <v>46150</v>
      </c>
      <c r="BK281" s="94" t="s">
        <v>104</v>
      </c>
      <c r="BL281" s="95" t="s">
        <v>119</v>
      </c>
      <c r="BM281" s="96" t="s">
        <v>181</v>
      </c>
      <c r="BN281" s="94" t="s">
        <v>223</v>
      </c>
      <c r="BO281" s="94"/>
      <c r="BP281" s="42"/>
      <c r="BQ281" s="120" t="s">
        <v>2209</v>
      </c>
    </row>
    <row r="282" spans="1:69" ht="34.25" hidden="1" customHeight="1" x14ac:dyDescent="0.35">
      <c r="A282" s="131">
        <v>300</v>
      </c>
      <c r="B282" s="136" t="s">
        <v>253</v>
      </c>
      <c r="C282" s="136" t="s">
        <v>265</v>
      </c>
      <c r="D282" s="136" t="s">
        <v>258</v>
      </c>
      <c r="E282" s="136" t="s">
        <v>259</v>
      </c>
      <c r="F282" s="136" t="s">
        <v>259</v>
      </c>
      <c r="G282" s="136" t="s">
        <v>261</v>
      </c>
      <c r="H282" s="136" t="s">
        <v>266</v>
      </c>
      <c r="I282" s="136">
        <v>35499</v>
      </c>
      <c r="J282" s="136" t="s">
        <v>706</v>
      </c>
      <c r="K282" s="136">
        <v>35499</v>
      </c>
      <c r="L282" s="136" t="s">
        <v>268</v>
      </c>
      <c r="M282" s="136" t="s">
        <v>269</v>
      </c>
      <c r="N282" s="136">
        <v>53341</v>
      </c>
      <c r="O282" s="136" t="s">
        <v>799</v>
      </c>
      <c r="P282" s="136">
        <v>690974</v>
      </c>
      <c r="Q282" s="136" t="s">
        <v>800</v>
      </c>
      <c r="R282" s="136" t="s">
        <v>322</v>
      </c>
      <c r="S282" s="136" t="s">
        <v>1184</v>
      </c>
      <c r="T282" s="136" t="s">
        <v>1184</v>
      </c>
      <c r="U282" s="136" t="s">
        <v>274</v>
      </c>
      <c r="V282" s="136" t="s">
        <v>275</v>
      </c>
      <c r="W282" s="136">
        <v>0</v>
      </c>
      <c r="X282" s="136" t="s">
        <v>1185</v>
      </c>
      <c r="Y282" s="136">
        <v>354671616</v>
      </c>
      <c r="Z282" s="136" t="s">
        <v>1186</v>
      </c>
      <c r="AA282" s="136" t="s">
        <v>1795</v>
      </c>
      <c r="AB282" s="137">
        <v>73000</v>
      </c>
      <c r="AC282" s="136" t="s">
        <v>594</v>
      </c>
      <c r="AD282" s="136">
        <v>24</v>
      </c>
      <c r="AE282" s="136" t="s">
        <v>348</v>
      </c>
      <c r="AF282" s="136" t="s">
        <v>1600</v>
      </c>
      <c r="AG282" s="136" t="s">
        <v>390</v>
      </c>
      <c r="AH282" s="136" t="s">
        <v>339</v>
      </c>
      <c r="AI282" s="136" t="s">
        <v>642</v>
      </c>
      <c r="AJ282" s="137">
        <v>3900</v>
      </c>
      <c r="AK282" s="137">
        <v>3900</v>
      </c>
      <c r="AL282" s="136" t="s">
        <v>1798</v>
      </c>
      <c r="AM282" s="137">
        <v>26331.52</v>
      </c>
      <c r="AN282" s="137">
        <v>12668.48</v>
      </c>
      <c r="AO282" s="137">
        <v>39000</v>
      </c>
      <c r="AP282" s="137">
        <v>46668.480000000003</v>
      </c>
      <c r="AQ282" s="137">
        <v>7501.52</v>
      </c>
      <c r="AR282" s="137">
        <v>54170</v>
      </c>
      <c r="AS282" s="137">
        <v>46668.480000000003</v>
      </c>
      <c r="AT282" s="137">
        <v>7501.52</v>
      </c>
      <c r="AU282" s="137">
        <v>54170</v>
      </c>
      <c r="AV282" s="136">
        <v>28</v>
      </c>
      <c r="AW282" s="136"/>
      <c r="AX282" s="136"/>
      <c r="AY282" s="136"/>
      <c r="AZ282" s="136"/>
      <c r="BA282" s="136"/>
      <c r="BB282" s="136" t="s">
        <v>341</v>
      </c>
      <c r="BC282" s="136" t="s">
        <v>342</v>
      </c>
      <c r="BD282" s="136" t="s">
        <v>654</v>
      </c>
      <c r="BE282" s="137">
        <v>73000</v>
      </c>
      <c r="BF282" s="136" t="s">
        <v>1184</v>
      </c>
      <c r="BG282" s="136"/>
      <c r="BH282" s="132" t="s">
        <v>2123</v>
      </c>
      <c r="BI282" s="127" t="s">
        <v>100</v>
      </c>
      <c r="BJ282" s="121">
        <v>46151</v>
      </c>
      <c r="BK282" s="94" t="s">
        <v>103</v>
      </c>
      <c r="BL282" s="95" t="s">
        <v>108</v>
      </c>
      <c r="BM282" s="96" t="s">
        <v>181</v>
      </c>
      <c r="BN282" s="94" t="s">
        <v>223</v>
      </c>
      <c r="BO282" s="94"/>
      <c r="BP282" s="42"/>
      <c r="BQ282" s="148" t="s">
        <v>2246</v>
      </c>
    </row>
    <row r="283" spans="1:69" ht="23" hidden="1" x14ac:dyDescent="0.35">
      <c r="A283" s="131">
        <v>301</v>
      </c>
      <c r="B283" s="136" t="s">
        <v>253</v>
      </c>
      <c r="C283" s="136" t="s">
        <v>265</v>
      </c>
      <c r="D283" s="136" t="s">
        <v>258</v>
      </c>
      <c r="E283" s="136" t="s">
        <v>259</v>
      </c>
      <c r="F283" s="136" t="s">
        <v>259</v>
      </c>
      <c r="G283" s="136" t="s">
        <v>261</v>
      </c>
      <c r="H283" s="136" t="s">
        <v>266</v>
      </c>
      <c r="I283" s="136">
        <v>35499</v>
      </c>
      <c r="J283" s="136" t="s">
        <v>706</v>
      </c>
      <c r="K283" s="136">
        <v>35499</v>
      </c>
      <c r="L283" s="136" t="s">
        <v>268</v>
      </c>
      <c r="M283" s="136" t="s">
        <v>269</v>
      </c>
      <c r="N283" s="136">
        <v>53341</v>
      </c>
      <c r="O283" s="136" t="s">
        <v>799</v>
      </c>
      <c r="P283" s="136">
        <v>78194</v>
      </c>
      <c r="Q283" s="136" t="s">
        <v>826</v>
      </c>
      <c r="R283" s="136" t="s">
        <v>322</v>
      </c>
      <c r="S283" s="136" t="s">
        <v>1187</v>
      </c>
      <c r="T283" s="136" t="s">
        <v>1187</v>
      </c>
      <c r="U283" s="136" t="s">
        <v>282</v>
      </c>
      <c r="V283" s="136" t="s">
        <v>275</v>
      </c>
      <c r="W283" s="136">
        <v>541</v>
      </c>
      <c r="X283" s="136" t="s">
        <v>276</v>
      </c>
      <c r="Y283" s="136">
        <v>354700217</v>
      </c>
      <c r="Z283" s="136" t="s">
        <v>1188</v>
      </c>
      <c r="AA283" s="136" t="s">
        <v>1799</v>
      </c>
      <c r="AB283" s="137">
        <v>42000</v>
      </c>
      <c r="AC283" s="136" t="s">
        <v>594</v>
      </c>
      <c r="AD283" s="136">
        <v>24</v>
      </c>
      <c r="AE283" s="136" t="s">
        <v>362</v>
      </c>
      <c r="AF283" s="136" t="s">
        <v>1800</v>
      </c>
      <c r="AG283" s="136" t="s">
        <v>1801</v>
      </c>
      <c r="AH283" s="136" t="s">
        <v>404</v>
      </c>
      <c r="AI283" s="136" t="s">
        <v>1802</v>
      </c>
      <c r="AJ283" s="137">
        <v>2240</v>
      </c>
      <c r="AK283" s="137">
        <v>2240</v>
      </c>
      <c r="AL283" s="136" t="s">
        <v>1692</v>
      </c>
      <c r="AM283" s="137">
        <v>12498.92</v>
      </c>
      <c r="AN283" s="137">
        <v>7661.08</v>
      </c>
      <c r="AO283" s="137">
        <v>20160</v>
      </c>
      <c r="AP283" s="137">
        <v>29501.08</v>
      </c>
      <c r="AQ283" s="137">
        <v>5277.92</v>
      </c>
      <c r="AR283" s="137">
        <v>34779</v>
      </c>
      <c r="AS283" s="137">
        <v>29501.08</v>
      </c>
      <c r="AT283" s="137">
        <v>5277.92</v>
      </c>
      <c r="AU283" s="137">
        <v>34779</v>
      </c>
      <c r="AV283" s="136">
        <v>27</v>
      </c>
      <c r="AW283" s="136"/>
      <c r="AX283" s="136"/>
      <c r="AY283" s="136"/>
      <c r="AZ283" s="136"/>
      <c r="BA283" s="136"/>
      <c r="BB283" s="136" t="s">
        <v>341</v>
      </c>
      <c r="BC283" s="136" t="s">
        <v>342</v>
      </c>
      <c r="BD283" s="136"/>
      <c r="BE283" s="137">
        <v>0</v>
      </c>
      <c r="BF283" s="136" t="s">
        <v>1187</v>
      </c>
      <c r="BG283" s="136"/>
      <c r="BH283" s="132" t="s">
        <v>2123</v>
      </c>
      <c r="BI283" s="127" t="s">
        <v>100</v>
      </c>
      <c r="BJ283" s="121">
        <v>46151</v>
      </c>
      <c r="BK283" s="94" t="s">
        <v>103</v>
      </c>
      <c r="BL283" s="95" t="s">
        <v>108</v>
      </c>
      <c r="BM283" s="96" t="s">
        <v>181</v>
      </c>
      <c r="BN283" s="94" t="s">
        <v>223</v>
      </c>
      <c r="BO283" s="94"/>
      <c r="BP283" s="42"/>
      <c r="BQ283" s="148" t="s">
        <v>2246</v>
      </c>
    </row>
    <row r="284" spans="1:69" ht="22.75" hidden="1" customHeight="1" x14ac:dyDescent="0.35">
      <c r="A284" s="131">
        <v>302</v>
      </c>
      <c r="B284" s="136" t="s">
        <v>253</v>
      </c>
      <c r="C284" s="136" t="s">
        <v>265</v>
      </c>
      <c r="D284" s="136" t="s">
        <v>258</v>
      </c>
      <c r="E284" s="136" t="s">
        <v>259</v>
      </c>
      <c r="F284" s="136" t="s">
        <v>259</v>
      </c>
      <c r="G284" s="136" t="s">
        <v>261</v>
      </c>
      <c r="H284" s="136" t="s">
        <v>266</v>
      </c>
      <c r="I284" s="136">
        <v>35542</v>
      </c>
      <c r="J284" s="136" t="s">
        <v>710</v>
      </c>
      <c r="K284" s="136">
        <v>35542</v>
      </c>
      <c r="L284" s="136" t="s">
        <v>268</v>
      </c>
      <c r="M284" s="136" t="s">
        <v>269</v>
      </c>
      <c r="N284" s="136">
        <v>53263</v>
      </c>
      <c r="O284" s="136" t="s">
        <v>1070</v>
      </c>
      <c r="P284" s="136">
        <v>78065</v>
      </c>
      <c r="Q284" s="136" t="s">
        <v>709</v>
      </c>
      <c r="R284" s="136" t="s">
        <v>322</v>
      </c>
      <c r="S284" s="136" t="s">
        <v>1189</v>
      </c>
      <c r="T284" s="136" t="s">
        <v>1189</v>
      </c>
      <c r="U284" s="136" t="s">
        <v>282</v>
      </c>
      <c r="V284" s="136" t="s">
        <v>572</v>
      </c>
      <c r="W284" s="136">
        <v>0</v>
      </c>
      <c r="X284" s="136" t="s">
        <v>276</v>
      </c>
      <c r="Y284" s="136">
        <v>354758316</v>
      </c>
      <c r="Z284" s="136" t="s">
        <v>1190</v>
      </c>
      <c r="AA284" s="136" t="s">
        <v>1803</v>
      </c>
      <c r="AB284" s="137">
        <v>62000</v>
      </c>
      <c r="AC284" s="136" t="s">
        <v>1348</v>
      </c>
      <c r="AD284" s="136">
        <v>24</v>
      </c>
      <c r="AE284" s="136" t="s">
        <v>358</v>
      </c>
      <c r="AF284" s="136" t="s">
        <v>1804</v>
      </c>
      <c r="AG284" s="136" t="s">
        <v>1805</v>
      </c>
      <c r="AH284" s="136" t="s">
        <v>339</v>
      </c>
      <c r="AI284" s="136" t="s">
        <v>1778</v>
      </c>
      <c r="AJ284" s="137">
        <v>3310</v>
      </c>
      <c r="AK284" s="137">
        <v>3310</v>
      </c>
      <c r="AL284" s="136" t="s">
        <v>1806</v>
      </c>
      <c r="AM284" s="137">
        <v>13957.27</v>
      </c>
      <c r="AN284" s="137">
        <v>10212.73</v>
      </c>
      <c r="AO284" s="137">
        <v>24170</v>
      </c>
      <c r="AP284" s="137">
        <v>48042.73</v>
      </c>
      <c r="AQ284" s="137">
        <v>8758.27</v>
      </c>
      <c r="AR284" s="137">
        <v>56801</v>
      </c>
      <c r="AS284" s="137">
        <v>48042.73</v>
      </c>
      <c r="AT284" s="137">
        <v>8758.27</v>
      </c>
      <c r="AU284" s="137">
        <v>56801</v>
      </c>
      <c r="AV284" s="136">
        <v>27</v>
      </c>
      <c r="AW284" s="136"/>
      <c r="AX284" s="136"/>
      <c r="AY284" s="136"/>
      <c r="AZ284" s="136"/>
      <c r="BA284" s="136"/>
      <c r="BB284" s="136" t="s">
        <v>341</v>
      </c>
      <c r="BC284" s="136" t="s">
        <v>342</v>
      </c>
      <c r="BD284" s="136" t="s">
        <v>654</v>
      </c>
      <c r="BE284" s="137">
        <v>62000</v>
      </c>
      <c r="BF284" s="136" t="s">
        <v>1189</v>
      </c>
      <c r="BG284" s="136"/>
      <c r="BH284" s="132" t="s">
        <v>2123</v>
      </c>
      <c r="BI284" s="127" t="s">
        <v>100</v>
      </c>
      <c r="BJ284" s="121">
        <v>46155</v>
      </c>
      <c r="BK284" s="94" t="s">
        <v>104</v>
      </c>
      <c r="BL284" s="95" t="s">
        <v>119</v>
      </c>
      <c r="BM284" s="96" t="s">
        <v>181</v>
      </c>
      <c r="BN284" s="94" t="s">
        <v>223</v>
      </c>
      <c r="BO284" s="94"/>
      <c r="BP284" s="42"/>
      <c r="BQ284" s="148" t="s">
        <v>2204</v>
      </c>
    </row>
    <row r="285" spans="1:69" ht="34.25" hidden="1" customHeight="1" x14ac:dyDescent="0.35">
      <c r="A285" s="131">
        <v>303</v>
      </c>
      <c r="B285" s="136" t="s">
        <v>253</v>
      </c>
      <c r="C285" s="136" t="s">
        <v>265</v>
      </c>
      <c r="D285" s="136" t="s">
        <v>258</v>
      </c>
      <c r="E285" s="136" t="s">
        <v>259</v>
      </c>
      <c r="F285" s="136" t="s">
        <v>259</v>
      </c>
      <c r="G285" s="136" t="s">
        <v>261</v>
      </c>
      <c r="H285" s="136" t="s">
        <v>266</v>
      </c>
      <c r="I285" s="136">
        <v>35542</v>
      </c>
      <c r="J285" s="136" t="s">
        <v>710</v>
      </c>
      <c r="K285" s="136">
        <v>35542</v>
      </c>
      <c r="L285" s="136" t="s">
        <v>268</v>
      </c>
      <c r="M285" s="136" t="s">
        <v>269</v>
      </c>
      <c r="N285" s="136">
        <v>53336</v>
      </c>
      <c r="O285" s="136" t="s">
        <v>788</v>
      </c>
      <c r="P285" s="136">
        <v>756592</v>
      </c>
      <c r="Q285" s="136" t="s">
        <v>1131</v>
      </c>
      <c r="R285" s="136" t="s">
        <v>322</v>
      </c>
      <c r="S285" s="136" t="s">
        <v>1191</v>
      </c>
      <c r="T285" s="136" t="s">
        <v>1191</v>
      </c>
      <c r="U285" s="136" t="s">
        <v>295</v>
      </c>
      <c r="V285" s="136" t="s">
        <v>275</v>
      </c>
      <c r="W285" s="136">
        <v>0</v>
      </c>
      <c r="X285" s="136" t="s">
        <v>276</v>
      </c>
      <c r="Y285" s="136">
        <v>354837488</v>
      </c>
      <c r="Z285" s="136" t="s">
        <v>1192</v>
      </c>
      <c r="AA285" s="136" t="s">
        <v>1807</v>
      </c>
      <c r="AB285" s="137">
        <v>40000</v>
      </c>
      <c r="AC285" s="136" t="s">
        <v>1348</v>
      </c>
      <c r="AD285" s="136">
        <v>24</v>
      </c>
      <c r="AE285" s="136" t="s">
        <v>362</v>
      </c>
      <c r="AF285" s="136" t="s">
        <v>1808</v>
      </c>
      <c r="AG285" s="136" t="s">
        <v>1809</v>
      </c>
      <c r="AH285" s="136" t="s">
        <v>404</v>
      </c>
      <c r="AI285" s="136" t="s">
        <v>1778</v>
      </c>
      <c r="AJ285" s="137">
        <v>2130</v>
      </c>
      <c r="AK285" s="137">
        <v>2130</v>
      </c>
      <c r="AL285" s="136" t="s">
        <v>1774</v>
      </c>
      <c r="AM285" s="137">
        <v>3549.87</v>
      </c>
      <c r="AN285" s="137">
        <v>2840.13</v>
      </c>
      <c r="AO285" s="137">
        <v>6390</v>
      </c>
      <c r="AP285" s="137">
        <v>36450.129999999997</v>
      </c>
      <c r="AQ285" s="137">
        <v>9170.8700000000008</v>
      </c>
      <c r="AR285" s="137">
        <v>45621</v>
      </c>
      <c r="AS285" s="137">
        <v>36450.129999999997</v>
      </c>
      <c r="AT285" s="137">
        <v>9170.8700000000008</v>
      </c>
      <c r="AU285" s="137">
        <v>45621</v>
      </c>
      <c r="AV285" s="136">
        <v>27</v>
      </c>
      <c r="AW285" s="136"/>
      <c r="AX285" s="136"/>
      <c r="AY285" s="136"/>
      <c r="AZ285" s="136"/>
      <c r="BA285" s="136"/>
      <c r="BB285" s="136" t="s">
        <v>341</v>
      </c>
      <c r="BC285" s="136" t="s">
        <v>342</v>
      </c>
      <c r="BD285" s="136" t="s">
        <v>407</v>
      </c>
      <c r="BE285" s="137">
        <v>40000</v>
      </c>
      <c r="BF285" s="136" t="s">
        <v>1191</v>
      </c>
      <c r="BG285" s="136"/>
      <c r="BH285" s="132" t="s">
        <v>2123</v>
      </c>
      <c r="BI285" s="127" t="s">
        <v>100</v>
      </c>
      <c r="BJ285" s="132">
        <v>46150</v>
      </c>
      <c r="BK285" s="94" t="s">
        <v>104</v>
      </c>
      <c r="BL285" s="95" t="s">
        <v>119</v>
      </c>
      <c r="BM285" s="96" t="s">
        <v>181</v>
      </c>
      <c r="BN285" s="94" t="s">
        <v>223</v>
      </c>
      <c r="BO285" s="94"/>
      <c r="BP285" s="42"/>
      <c r="BQ285" s="120" t="s">
        <v>2209</v>
      </c>
    </row>
    <row r="286" spans="1:69" ht="23" hidden="1" x14ac:dyDescent="0.35">
      <c r="A286" s="131">
        <v>304</v>
      </c>
      <c r="B286" s="136" t="s">
        <v>253</v>
      </c>
      <c r="C286" s="136" t="s">
        <v>265</v>
      </c>
      <c r="D286" s="136" t="s">
        <v>258</v>
      </c>
      <c r="E286" s="136" t="s">
        <v>259</v>
      </c>
      <c r="F286" s="136" t="s">
        <v>259</v>
      </c>
      <c r="G286" s="136" t="s">
        <v>261</v>
      </c>
      <c r="H286" s="136" t="s">
        <v>266</v>
      </c>
      <c r="I286" s="136">
        <v>35499</v>
      </c>
      <c r="J286" s="136" t="s">
        <v>706</v>
      </c>
      <c r="K286" s="136">
        <v>35499</v>
      </c>
      <c r="L286" s="136" t="s">
        <v>268</v>
      </c>
      <c r="M286" s="136" t="s">
        <v>269</v>
      </c>
      <c r="N286" s="136">
        <v>53355</v>
      </c>
      <c r="O286" s="136" t="s">
        <v>855</v>
      </c>
      <c r="P286" s="136">
        <v>78212</v>
      </c>
      <c r="Q286" s="136" t="s">
        <v>856</v>
      </c>
      <c r="R286" s="136" t="s">
        <v>458</v>
      </c>
      <c r="S286" s="136" t="s">
        <v>1096</v>
      </c>
      <c r="T286" s="136" t="s">
        <v>1096</v>
      </c>
      <c r="U286" s="136" t="s">
        <v>282</v>
      </c>
      <c r="V286" s="136" t="s">
        <v>275</v>
      </c>
      <c r="W286" s="136">
        <v>0</v>
      </c>
      <c r="X286" s="136" t="s">
        <v>276</v>
      </c>
      <c r="Y286" s="136">
        <v>354861949</v>
      </c>
      <c r="Z286" s="136" t="s">
        <v>798</v>
      </c>
      <c r="AA286" s="136" t="s">
        <v>1807</v>
      </c>
      <c r="AB286" s="137">
        <v>23000</v>
      </c>
      <c r="AC286" s="136" t="s">
        <v>594</v>
      </c>
      <c r="AD286" s="136">
        <v>18</v>
      </c>
      <c r="AE286" s="136" t="s">
        <v>398</v>
      </c>
      <c r="AF286" s="136" t="s">
        <v>1664</v>
      </c>
      <c r="AG286" s="136" t="s">
        <v>1665</v>
      </c>
      <c r="AH286" s="136" t="s">
        <v>404</v>
      </c>
      <c r="AI286" s="136" t="s">
        <v>1810</v>
      </c>
      <c r="AJ286" s="137">
        <v>1550</v>
      </c>
      <c r="AK286" s="137">
        <v>1550</v>
      </c>
      <c r="AL286" s="136" t="s">
        <v>1667</v>
      </c>
      <c r="AM286" s="137">
        <v>10292.52</v>
      </c>
      <c r="AN286" s="137">
        <v>3657.48</v>
      </c>
      <c r="AO286" s="137">
        <v>13950</v>
      </c>
      <c r="AP286" s="137">
        <v>12707.48</v>
      </c>
      <c r="AQ286" s="137">
        <v>1350.52</v>
      </c>
      <c r="AR286" s="137">
        <v>14058</v>
      </c>
      <c r="AS286" s="137">
        <v>12707.48</v>
      </c>
      <c r="AT286" s="137">
        <v>1350.52</v>
      </c>
      <c r="AU286" s="137">
        <v>14058</v>
      </c>
      <c r="AV286" s="136">
        <v>27</v>
      </c>
      <c r="AW286" s="136"/>
      <c r="AX286" s="136"/>
      <c r="AY286" s="136"/>
      <c r="AZ286" s="136"/>
      <c r="BA286" s="136"/>
      <c r="BB286" s="136" t="s">
        <v>341</v>
      </c>
      <c r="BC286" s="136" t="s">
        <v>342</v>
      </c>
      <c r="BD286" s="136" t="s">
        <v>654</v>
      </c>
      <c r="BE286" s="137">
        <v>23000</v>
      </c>
      <c r="BF286" s="136" t="s">
        <v>1096</v>
      </c>
      <c r="BG286" s="136"/>
      <c r="BH286" s="132" t="s">
        <v>2123</v>
      </c>
      <c r="BI286" s="127" t="s">
        <v>100</v>
      </c>
      <c r="BJ286" s="121">
        <v>46151</v>
      </c>
      <c r="BK286" s="94" t="s">
        <v>103</v>
      </c>
      <c r="BL286" s="95" t="s">
        <v>108</v>
      </c>
      <c r="BM286" s="96" t="s">
        <v>181</v>
      </c>
      <c r="BN286" s="94" t="s">
        <v>223</v>
      </c>
      <c r="BO286" s="94"/>
      <c r="BP286" s="42"/>
      <c r="BQ286" s="148" t="s">
        <v>2246</v>
      </c>
    </row>
    <row r="287" spans="1:69" ht="23" hidden="1" x14ac:dyDescent="0.35">
      <c r="A287" s="131">
        <v>305</v>
      </c>
      <c r="B287" s="136" t="s">
        <v>253</v>
      </c>
      <c r="C287" s="136" t="s">
        <v>265</v>
      </c>
      <c r="D287" s="136" t="s">
        <v>258</v>
      </c>
      <c r="E287" s="136" t="s">
        <v>259</v>
      </c>
      <c r="F287" s="136" t="s">
        <v>259</v>
      </c>
      <c r="G287" s="136" t="s">
        <v>261</v>
      </c>
      <c r="H287" s="136" t="s">
        <v>266</v>
      </c>
      <c r="I287" s="136">
        <v>35542</v>
      </c>
      <c r="J287" s="136" t="s">
        <v>710</v>
      </c>
      <c r="K287" s="136">
        <v>35542</v>
      </c>
      <c r="L287" s="136" t="s">
        <v>268</v>
      </c>
      <c r="M287" s="136" t="s">
        <v>269</v>
      </c>
      <c r="N287" s="136">
        <v>53263</v>
      </c>
      <c r="O287" s="136" t="s">
        <v>1070</v>
      </c>
      <c r="P287" s="136">
        <v>78065</v>
      </c>
      <c r="Q287" s="136" t="s">
        <v>709</v>
      </c>
      <c r="R287" s="136" t="s">
        <v>458</v>
      </c>
      <c r="S287" s="136" t="s">
        <v>1117</v>
      </c>
      <c r="T287" s="136" t="s">
        <v>1117</v>
      </c>
      <c r="U287" s="136" t="s">
        <v>295</v>
      </c>
      <c r="V287" s="136" t="s">
        <v>275</v>
      </c>
      <c r="W287" s="136">
        <v>0</v>
      </c>
      <c r="X287" s="136" t="s">
        <v>1107</v>
      </c>
      <c r="Y287" s="136">
        <v>355108997</v>
      </c>
      <c r="Z287" s="136" t="s">
        <v>1118</v>
      </c>
      <c r="AA287" s="136" t="s">
        <v>1811</v>
      </c>
      <c r="AB287" s="137">
        <v>40000</v>
      </c>
      <c r="AC287" s="136" t="s">
        <v>1348</v>
      </c>
      <c r="AD287" s="136">
        <v>18</v>
      </c>
      <c r="AE287" s="136" t="s">
        <v>398</v>
      </c>
      <c r="AF287" s="136" t="s">
        <v>1690</v>
      </c>
      <c r="AG287" s="136" t="s">
        <v>1691</v>
      </c>
      <c r="AH287" s="136" t="s">
        <v>404</v>
      </c>
      <c r="AI287" s="136" t="s">
        <v>1778</v>
      </c>
      <c r="AJ287" s="137">
        <v>2690</v>
      </c>
      <c r="AK287" s="137">
        <v>2690</v>
      </c>
      <c r="AL287" s="136" t="s">
        <v>1812</v>
      </c>
      <c r="AM287" s="137">
        <v>9599.56</v>
      </c>
      <c r="AN287" s="137">
        <v>3850.44</v>
      </c>
      <c r="AO287" s="137">
        <v>13450</v>
      </c>
      <c r="AP287" s="137">
        <v>30400.44</v>
      </c>
      <c r="AQ287" s="137">
        <v>4616.5600000000004</v>
      </c>
      <c r="AR287" s="137">
        <v>35017</v>
      </c>
      <c r="AS287" s="137">
        <v>30400.44</v>
      </c>
      <c r="AT287" s="137">
        <v>4616.5600000000004</v>
      </c>
      <c r="AU287" s="137">
        <v>35017</v>
      </c>
      <c r="AV287" s="136">
        <v>27</v>
      </c>
      <c r="AW287" s="136"/>
      <c r="AX287" s="136"/>
      <c r="AY287" s="136"/>
      <c r="AZ287" s="136"/>
      <c r="BA287" s="136"/>
      <c r="BB287" s="136" t="s">
        <v>341</v>
      </c>
      <c r="BC287" s="136" t="s">
        <v>342</v>
      </c>
      <c r="BD287" s="136" t="s">
        <v>654</v>
      </c>
      <c r="BE287" s="137">
        <v>40000</v>
      </c>
      <c r="BF287" s="136" t="s">
        <v>1117</v>
      </c>
      <c r="BG287" s="136"/>
      <c r="BH287" s="132" t="s">
        <v>2123</v>
      </c>
      <c r="BI287" s="127" t="s">
        <v>100</v>
      </c>
      <c r="BJ287" s="132">
        <v>46150</v>
      </c>
      <c r="BK287" s="94" t="s">
        <v>104</v>
      </c>
      <c r="BL287" s="95" t="s">
        <v>119</v>
      </c>
      <c r="BM287" s="96" t="s">
        <v>181</v>
      </c>
      <c r="BN287" s="94" t="s">
        <v>223</v>
      </c>
      <c r="BO287" s="94"/>
      <c r="BP287" s="42"/>
      <c r="BQ287" s="120" t="s">
        <v>2209</v>
      </c>
    </row>
    <row r="288" spans="1:69" ht="23" hidden="1" x14ac:dyDescent="0.35">
      <c r="A288" s="131">
        <v>306</v>
      </c>
      <c r="B288" s="136" t="s">
        <v>253</v>
      </c>
      <c r="C288" s="136" t="s">
        <v>265</v>
      </c>
      <c r="D288" s="136" t="s">
        <v>258</v>
      </c>
      <c r="E288" s="136" t="s">
        <v>259</v>
      </c>
      <c r="F288" s="136" t="s">
        <v>259</v>
      </c>
      <c r="G288" s="136" t="s">
        <v>261</v>
      </c>
      <c r="H288" s="136" t="s">
        <v>266</v>
      </c>
      <c r="I288" s="136">
        <v>174874</v>
      </c>
      <c r="J288" s="136" t="s">
        <v>737</v>
      </c>
      <c r="K288" s="136">
        <v>174874</v>
      </c>
      <c r="L288" s="136" t="s">
        <v>268</v>
      </c>
      <c r="M288" s="136" t="s">
        <v>269</v>
      </c>
      <c r="N288" s="136">
        <v>53360</v>
      </c>
      <c r="O288" s="136" t="s">
        <v>962</v>
      </c>
      <c r="P288" s="136">
        <v>78221</v>
      </c>
      <c r="Q288" s="136" t="s">
        <v>535</v>
      </c>
      <c r="R288" s="136" t="s">
        <v>458</v>
      </c>
      <c r="S288" s="136" t="s">
        <v>1119</v>
      </c>
      <c r="T288" s="136" t="s">
        <v>1119</v>
      </c>
      <c r="U288" s="136" t="s">
        <v>295</v>
      </c>
      <c r="V288" s="136" t="s">
        <v>275</v>
      </c>
      <c r="W288" s="136">
        <v>0</v>
      </c>
      <c r="X288" s="136" t="s">
        <v>1107</v>
      </c>
      <c r="Y288" s="136">
        <v>355120723</v>
      </c>
      <c r="Z288" s="136" t="s">
        <v>1120</v>
      </c>
      <c r="AA288" s="136" t="s">
        <v>1811</v>
      </c>
      <c r="AB288" s="137">
        <v>30000</v>
      </c>
      <c r="AC288" s="136" t="s">
        <v>1348</v>
      </c>
      <c r="AD288" s="136">
        <v>18</v>
      </c>
      <c r="AE288" s="136" t="s">
        <v>398</v>
      </c>
      <c r="AF288" s="136" t="s">
        <v>1690</v>
      </c>
      <c r="AG288" s="136" t="s">
        <v>1694</v>
      </c>
      <c r="AH288" s="136" t="s">
        <v>404</v>
      </c>
      <c r="AI288" s="136" t="s">
        <v>1778</v>
      </c>
      <c r="AJ288" s="137">
        <v>2020</v>
      </c>
      <c r="AK288" s="137">
        <v>2020</v>
      </c>
      <c r="AL288" s="136" t="s">
        <v>1493</v>
      </c>
      <c r="AM288" s="137">
        <v>4256.6400000000003</v>
      </c>
      <c r="AN288" s="137">
        <v>1803.36</v>
      </c>
      <c r="AO288" s="137">
        <v>6060</v>
      </c>
      <c r="AP288" s="137">
        <v>25743.360000000001</v>
      </c>
      <c r="AQ288" s="137">
        <v>4538.6400000000003</v>
      </c>
      <c r="AR288" s="137">
        <v>30282</v>
      </c>
      <c r="AS288" s="137">
        <v>25743.360000000001</v>
      </c>
      <c r="AT288" s="137">
        <v>4538.6400000000003</v>
      </c>
      <c r="AU288" s="137">
        <v>30282</v>
      </c>
      <c r="AV288" s="136">
        <v>27</v>
      </c>
      <c r="AW288" s="136"/>
      <c r="AX288" s="136"/>
      <c r="AY288" s="136"/>
      <c r="AZ288" s="136"/>
      <c r="BA288" s="136"/>
      <c r="BB288" s="136" t="s">
        <v>341</v>
      </c>
      <c r="BC288" s="136" t="s">
        <v>342</v>
      </c>
      <c r="BD288" s="136" t="s">
        <v>407</v>
      </c>
      <c r="BE288" s="137">
        <v>30000</v>
      </c>
      <c r="BF288" s="136" t="s">
        <v>1119</v>
      </c>
      <c r="BG288" s="136"/>
      <c r="BH288" s="132" t="s">
        <v>2123</v>
      </c>
      <c r="BI288" s="127" t="s">
        <v>100</v>
      </c>
      <c r="BJ288" s="144">
        <v>46155</v>
      </c>
      <c r="BK288" s="128" t="s">
        <v>142</v>
      </c>
      <c r="BL288" s="127" t="s">
        <v>190</v>
      </c>
      <c r="BM288" s="129" t="s">
        <v>181</v>
      </c>
      <c r="BN288" s="128" t="s">
        <v>223</v>
      </c>
      <c r="BO288" s="94"/>
      <c r="BP288" s="42"/>
      <c r="BQ288" s="148" t="s">
        <v>2203</v>
      </c>
    </row>
    <row r="289" spans="1:69" ht="34.25" hidden="1" customHeight="1" x14ac:dyDescent="0.35">
      <c r="A289" s="131">
        <v>307</v>
      </c>
      <c r="B289" s="136" t="s">
        <v>253</v>
      </c>
      <c r="C289" s="136" t="s">
        <v>265</v>
      </c>
      <c r="D289" s="136" t="s">
        <v>258</v>
      </c>
      <c r="E289" s="136" t="s">
        <v>259</v>
      </c>
      <c r="F289" s="136" t="s">
        <v>259</v>
      </c>
      <c r="G289" s="136" t="s">
        <v>261</v>
      </c>
      <c r="H289" s="136" t="s">
        <v>266</v>
      </c>
      <c r="I289" s="136">
        <v>35499</v>
      </c>
      <c r="J289" s="136" t="s">
        <v>706</v>
      </c>
      <c r="K289" s="136">
        <v>35499</v>
      </c>
      <c r="L289" s="136" t="s">
        <v>268</v>
      </c>
      <c r="M289" s="136" t="s">
        <v>269</v>
      </c>
      <c r="N289" s="136">
        <v>53382</v>
      </c>
      <c r="O289" s="136" t="s">
        <v>1080</v>
      </c>
      <c r="P289" s="136">
        <v>78261</v>
      </c>
      <c r="Q289" s="136" t="s">
        <v>1081</v>
      </c>
      <c r="R289" s="136" t="s">
        <v>458</v>
      </c>
      <c r="S289" s="136" t="s">
        <v>1193</v>
      </c>
      <c r="T289" s="136" t="s">
        <v>1193</v>
      </c>
      <c r="U289" s="136" t="s">
        <v>282</v>
      </c>
      <c r="V289" s="136" t="s">
        <v>275</v>
      </c>
      <c r="W289" s="136">
        <v>0</v>
      </c>
      <c r="X289" s="136" t="s">
        <v>1107</v>
      </c>
      <c r="Y289" s="136">
        <v>355166924</v>
      </c>
      <c r="Z289" s="136" t="s">
        <v>1194</v>
      </c>
      <c r="AA289" s="136" t="s">
        <v>1813</v>
      </c>
      <c r="AB289" s="137">
        <v>16000</v>
      </c>
      <c r="AC289" s="136" t="s">
        <v>594</v>
      </c>
      <c r="AD289" s="136">
        <v>18</v>
      </c>
      <c r="AE289" s="136" t="s">
        <v>398</v>
      </c>
      <c r="AF289" s="136" t="s">
        <v>1344</v>
      </c>
      <c r="AG289" s="136" t="s">
        <v>1814</v>
      </c>
      <c r="AH289" s="136" t="s">
        <v>339</v>
      </c>
      <c r="AI289" s="136" t="s">
        <v>1810</v>
      </c>
      <c r="AJ289" s="137">
        <v>1080</v>
      </c>
      <c r="AK289" s="137">
        <v>1080</v>
      </c>
      <c r="AL289" s="136" t="s">
        <v>1815</v>
      </c>
      <c r="AM289" s="137">
        <v>12126.23</v>
      </c>
      <c r="AN289" s="137">
        <v>2993.77</v>
      </c>
      <c r="AO289" s="137">
        <v>15120</v>
      </c>
      <c r="AP289" s="137">
        <v>3873.77</v>
      </c>
      <c r="AQ289" s="137">
        <v>204.23</v>
      </c>
      <c r="AR289" s="137">
        <v>4078</v>
      </c>
      <c r="AS289" s="137">
        <v>3873.77</v>
      </c>
      <c r="AT289" s="137">
        <v>204.23</v>
      </c>
      <c r="AU289" s="137">
        <v>4078</v>
      </c>
      <c r="AV289" s="136">
        <v>27</v>
      </c>
      <c r="AW289" s="136"/>
      <c r="AX289" s="136"/>
      <c r="AY289" s="136"/>
      <c r="AZ289" s="136"/>
      <c r="BA289" s="136"/>
      <c r="BB289" s="136" t="s">
        <v>341</v>
      </c>
      <c r="BC289" s="136" t="s">
        <v>342</v>
      </c>
      <c r="BD289" s="136" t="s">
        <v>624</v>
      </c>
      <c r="BE289" s="137">
        <v>16000</v>
      </c>
      <c r="BF289" s="136" t="s">
        <v>1193</v>
      </c>
      <c r="BG289" s="136"/>
      <c r="BH289" s="132" t="s">
        <v>2123</v>
      </c>
      <c r="BI289" s="127" t="s">
        <v>100</v>
      </c>
      <c r="BJ289" s="121">
        <v>46151</v>
      </c>
      <c r="BK289" s="94" t="s">
        <v>103</v>
      </c>
      <c r="BL289" s="95" t="s">
        <v>108</v>
      </c>
      <c r="BM289" s="96" t="s">
        <v>181</v>
      </c>
      <c r="BN289" s="94" t="s">
        <v>223</v>
      </c>
      <c r="BO289" s="94"/>
      <c r="BP289" s="42"/>
      <c r="BQ289" s="148" t="s">
        <v>2246</v>
      </c>
    </row>
    <row r="290" spans="1:69" ht="23" hidden="1" x14ac:dyDescent="0.35">
      <c r="A290" s="131">
        <v>308</v>
      </c>
      <c r="B290" s="136" t="s">
        <v>253</v>
      </c>
      <c r="C290" s="136" t="s">
        <v>265</v>
      </c>
      <c r="D290" s="136" t="s">
        <v>258</v>
      </c>
      <c r="E290" s="136" t="s">
        <v>259</v>
      </c>
      <c r="F290" s="136" t="s">
        <v>259</v>
      </c>
      <c r="G290" s="136" t="s">
        <v>261</v>
      </c>
      <c r="H290" s="136" t="s">
        <v>266</v>
      </c>
      <c r="I290" s="136">
        <v>35532</v>
      </c>
      <c r="J290" s="136" t="s">
        <v>725</v>
      </c>
      <c r="K290" s="136">
        <v>35532</v>
      </c>
      <c r="L290" s="136" t="s">
        <v>268</v>
      </c>
      <c r="M290" s="136" t="s">
        <v>269</v>
      </c>
      <c r="N290" s="136">
        <v>53227</v>
      </c>
      <c r="O290" s="136" t="s">
        <v>759</v>
      </c>
      <c r="P290" s="136">
        <v>78182</v>
      </c>
      <c r="Q290" s="136" t="s">
        <v>303</v>
      </c>
      <c r="R290" s="136" t="s">
        <v>322</v>
      </c>
      <c r="S290" s="136" t="s">
        <v>1195</v>
      </c>
      <c r="T290" s="136" t="s">
        <v>1195</v>
      </c>
      <c r="U290" s="136" t="s">
        <v>274</v>
      </c>
      <c r="V290" s="136" t="s">
        <v>275</v>
      </c>
      <c r="W290" s="136">
        <v>0</v>
      </c>
      <c r="X290" s="136" t="s">
        <v>276</v>
      </c>
      <c r="Y290" s="136">
        <v>355173895</v>
      </c>
      <c r="Z290" s="136" t="s">
        <v>724</v>
      </c>
      <c r="AA290" s="136" t="s">
        <v>1816</v>
      </c>
      <c r="AB290" s="137">
        <v>80000</v>
      </c>
      <c r="AC290" s="136" t="s">
        <v>1348</v>
      </c>
      <c r="AD290" s="136">
        <v>24</v>
      </c>
      <c r="AE290" s="136" t="s">
        <v>353</v>
      </c>
      <c r="AF290" s="136" t="s">
        <v>1817</v>
      </c>
      <c r="AG290" s="136" t="s">
        <v>1588</v>
      </c>
      <c r="AH290" s="136" t="s">
        <v>351</v>
      </c>
      <c r="AI290" s="136" t="s">
        <v>1778</v>
      </c>
      <c r="AJ290" s="137">
        <v>4270</v>
      </c>
      <c r="AK290" s="137">
        <v>4270</v>
      </c>
      <c r="AL290" s="136" t="s">
        <v>421</v>
      </c>
      <c r="AM290" s="137">
        <v>54277.5</v>
      </c>
      <c r="AN290" s="137">
        <v>20692.5</v>
      </c>
      <c r="AO290" s="137">
        <v>74970</v>
      </c>
      <c r="AP290" s="137">
        <v>25722.5</v>
      </c>
      <c r="AQ290" s="137">
        <v>1845.5</v>
      </c>
      <c r="AR290" s="137">
        <v>27568</v>
      </c>
      <c r="AS290" s="137">
        <v>25722.5</v>
      </c>
      <c r="AT290" s="137">
        <v>1845.5</v>
      </c>
      <c r="AU290" s="137">
        <v>27568</v>
      </c>
      <c r="AV290" s="136">
        <v>27</v>
      </c>
      <c r="AW290" s="136"/>
      <c r="AX290" s="136"/>
      <c r="AY290" s="136"/>
      <c r="AZ290" s="136"/>
      <c r="BA290" s="136"/>
      <c r="BB290" s="136" t="s">
        <v>341</v>
      </c>
      <c r="BC290" s="136" t="s">
        <v>342</v>
      </c>
      <c r="BD290" s="136"/>
      <c r="BE290" s="137">
        <v>0</v>
      </c>
      <c r="BF290" s="136" t="s">
        <v>1195</v>
      </c>
      <c r="BG290" s="136"/>
      <c r="BH290" s="132" t="s">
        <v>2123</v>
      </c>
      <c r="BI290" s="127" t="s">
        <v>100</v>
      </c>
      <c r="BJ290" s="144">
        <v>46155</v>
      </c>
      <c r="BK290" s="128" t="s">
        <v>142</v>
      </c>
      <c r="BL290" s="127" t="s">
        <v>190</v>
      </c>
      <c r="BM290" s="129" t="s">
        <v>181</v>
      </c>
      <c r="BN290" s="128" t="s">
        <v>223</v>
      </c>
      <c r="BO290" s="94"/>
      <c r="BP290" s="42"/>
      <c r="BQ290" s="148" t="s">
        <v>2203</v>
      </c>
    </row>
    <row r="291" spans="1:69" ht="23" hidden="1" x14ac:dyDescent="0.35">
      <c r="A291" s="131">
        <v>309</v>
      </c>
      <c r="B291" s="136" t="s">
        <v>253</v>
      </c>
      <c r="C291" s="136" t="s">
        <v>265</v>
      </c>
      <c r="D291" s="136" t="s">
        <v>258</v>
      </c>
      <c r="E291" s="136" t="s">
        <v>259</v>
      </c>
      <c r="F291" s="136" t="s">
        <v>259</v>
      </c>
      <c r="G291" s="136" t="s">
        <v>261</v>
      </c>
      <c r="H291" s="136" t="s">
        <v>266</v>
      </c>
      <c r="I291" s="136">
        <v>35544</v>
      </c>
      <c r="J291" s="136" t="s">
        <v>833</v>
      </c>
      <c r="K291" s="136">
        <v>35544</v>
      </c>
      <c r="L291" s="136" t="s">
        <v>268</v>
      </c>
      <c r="M291" s="136" t="s">
        <v>269</v>
      </c>
      <c r="N291" s="136">
        <v>53222</v>
      </c>
      <c r="O291" s="136" t="s">
        <v>1097</v>
      </c>
      <c r="P291" s="136">
        <v>78010</v>
      </c>
      <c r="Q291" s="136" t="s">
        <v>1098</v>
      </c>
      <c r="R291" s="136" t="s">
        <v>322</v>
      </c>
      <c r="S291" s="136" t="s">
        <v>1196</v>
      </c>
      <c r="T291" s="136" t="s">
        <v>1196</v>
      </c>
      <c r="U291" s="136" t="s">
        <v>448</v>
      </c>
      <c r="V291" s="136" t="s">
        <v>275</v>
      </c>
      <c r="W291" s="136">
        <v>0</v>
      </c>
      <c r="X291" s="136" t="s">
        <v>276</v>
      </c>
      <c r="Y291" s="136">
        <v>355176256</v>
      </c>
      <c r="Z291" s="136" t="s">
        <v>1197</v>
      </c>
      <c r="AA291" s="136" t="s">
        <v>1816</v>
      </c>
      <c r="AB291" s="137">
        <v>40000</v>
      </c>
      <c r="AC291" s="136" t="s">
        <v>1348</v>
      </c>
      <c r="AD291" s="136">
        <v>24</v>
      </c>
      <c r="AE291" s="136" t="s">
        <v>362</v>
      </c>
      <c r="AF291" s="136" t="s">
        <v>1818</v>
      </c>
      <c r="AG291" s="136" t="s">
        <v>1819</v>
      </c>
      <c r="AH291" s="136" t="s">
        <v>404</v>
      </c>
      <c r="AI291" s="136" t="s">
        <v>1778</v>
      </c>
      <c r="AJ291" s="137">
        <v>2130</v>
      </c>
      <c r="AK291" s="137">
        <v>2130</v>
      </c>
      <c r="AL291" s="136" t="s">
        <v>1820</v>
      </c>
      <c r="AM291" s="137">
        <v>33354.89</v>
      </c>
      <c r="AN291" s="137">
        <v>11045.11</v>
      </c>
      <c r="AO291" s="137">
        <v>44400</v>
      </c>
      <c r="AP291" s="137">
        <v>6645.11</v>
      </c>
      <c r="AQ291" s="137">
        <v>257.89</v>
      </c>
      <c r="AR291" s="137">
        <v>6903</v>
      </c>
      <c r="AS291" s="137">
        <v>6645.11</v>
      </c>
      <c r="AT291" s="137">
        <v>257.89</v>
      </c>
      <c r="AU291" s="137">
        <v>6903</v>
      </c>
      <c r="AV291" s="136">
        <v>27</v>
      </c>
      <c r="AW291" s="136"/>
      <c r="AX291" s="136"/>
      <c r="AY291" s="136"/>
      <c r="AZ291" s="136"/>
      <c r="BA291" s="136"/>
      <c r="BB291" s="136" t="s">
        <v>341</v>
      </c>
      <c r="BC291" s="136" t="s">
        <v>342</v>
      </c>
      <c r="BD291" s="136"/>
      <c r="BE291" s="137">
        <v>0</v>
      </c>
      <c r="BF291" s="136" t="s">
        <v>1196</v>
      </c>
      <c r="BG291" s="136"/>
      <c r="BH291" s="132" t="s">
        <v>2123</v>
      </c>
      <c r="BI291" s="127" t="s">
        <v>100</v>
      </c>
      <c r="BJ291" s="121">
        <v>46153</v>
      </c>
      <c r="BK291" s="94" t="s">
        <v>103</v>
      </c>
      <c r="BL291" s="95" t="s">
        <v>108</v>
      </c>
      <c r="BM291" s="96" t="s">
        <v>181</v>
      </c>
      <c r="BN291" s="94" t="s">
        <v>223</v>
      </c>
      <c r="BO291" s="94"/>
      <c r="BP291" s="42"/>
      <c r="BQ291" s="148" t="s">
        <v>2246</v>
      </c>
    </row>
    <row r="292" spans="1:69" ht="23" hidden="1" x14ac:dyDescent="0.35">
      <c r="A292" s="131">
        <v>310</v>
      </c>
      <c r="B292" s="136" t="s">
        <v>253</v>
      </c>
      <c r="C292" s="136" t="s">
        <v>265</v>
      </c>
      <c r="D292" s="136" t="s">
        <v>258</v>
      </c>
      <c r="E292" s="136" t="s">
        <v>259</v>
      </c>
      <c r="F292" s="136" t="s">
        <v>259</v>
      </c>
      <c r="G292" s="136" t="s">
        <v>261</v>
      </c>
      <c r="H292" s="136" t="s">
        <v>266</v>
      </c>
      <c r="I292" s="136">
        <v>35544</v>
      </c>
      <c r="J292" s="136" t="s">
        <v>833</v>
      </c>
      <c r="K292" s="136">
        <v>35544</v>
      </c>
      <c r="L292" s="136" t="s">
        <v>268</v>
      </c>
      <c r="M292" s="136" t="s">
        <v>269</v>
      </c>
      <c r="N292" s="136">
        <v>53223</v>
      </c>
      <c r="O292" s="136" t="s">
        <v>834</v>
      </c>
      <c r="P292" s="136">
        <v>78213</v>
      </c>
      <c r="Q292" s="136" t="s">
        <v>835</v>
      </c>
      <c r="R292" s="136" t="s">
        <v>322</v>
      </c>
      <c r="S292" s="136" t="s">
        <v>1198</v>
      </c>
      <c r="T292" s="136" t="s">
        <v>1198</v>
      </c>
      <c r="U292" s="136" t="s">
        <v>448</v>
      </c>
      <c r="V292" s="136" t="s">
        <v>275</v>
      </c>
      <c r="W292" s="136">
        <v>0</v>
      </c>
      <c r="X292" s="136" t="s">
        <v>276</v>
      </c>
      <c r="Y292" s="136">
        <v>355408842</v>
      </c>
      <c r="Z292" s="136" t="s">
        <v>1153</v>
      </c>
      <c r="AA292" s="136" t="s">
        <v>1821</v>
      </c>
      <c r="AB292" s="137">
        <v>80000</v>
      </c>
      <c r="AC292" s="136" t="s">
        <v>1348</v>
      </c>
      <c r="AD292" s="136">
        <v>24</v>
      </c>
      <c r="AE292" s="136" t="s">
        <v>348</v>
      </c>
      <c r="AF292" s="136" t="s">
        <v>1822</v>
      </c>
      <c r="AG292" s="136" t="s">
        <v>1427</v>
      </c>
      <c r="AH292" s="136" t="s">
        <v>339</v>
      </c>
      <c r="AI292" s="136" t="s">
        <v>1823</v>
      </c>
      <c r="AJ292" s="137">
        <v>4270</v>
      </c>
      <c r="AK292" s="137">
        <v>4270</v>
      </c>
      <c r="AL292" s="136" t="s">
        <v>1824</v>
      </c>
      <c r="AM292" s="137">
        <v>54864.11</v>
      </c>
      <c r="AN292" s="137">
        <v>22865.89</v>
      </c>
      <c r="AO292" s="137">
        <v>77730</v>
      </c>
      <c r="AP292" s="137">
        <v>25135.89</v>
      </c>
      <c r="AQ292" s="137">
        <v>1493.11</v>
      </c>
      <c r="AR292" s="137">
        <v>26629</v>
      </c>
      <c r="AS292" s="137">
        <v>25135.89</v>
      </c>
      <c r="AT292" s="137">
        <v>1493.11</v>
      </c>
      <c r="AU292" s="137">
        <v>26629</v>
      </c>
      <c r="AV292" s="136">
        <v>26</v>
      </c>
      <c r="AW292" s="136"/>
      <c r="AX292" s="136"/>
      <c r="AY292" s="136"/>
      <c r="AZ292" s="136"/>
      <c r="BA292" s="136"/>
      <c r="BB292" s="136" t="s">
        <v>341</v>
      </c>
      <c r="BC292" s="136" t="s">
        <v>342</v>
      </c>
      <c r="BD292" s="136"/>
      <c r="BE292" s="137">
        <v>0</v>
      </c>
      <c r="BF292" s="136" t="s">
        <v>1198</v>
      </c>
      <c r="BG292" s="136"/>
      <c r="BH292" s="132" t="s">
        <v>2123</v>
      </c>
      <c r="BI292" s="127" t="s">
        <v>100</v>
      </c>
      <c r="BJ292" s="121">
        <v>46153</v>
      </c>
      <c r="BK292" s="94" t="s">
        <v>103</v>
      </c>
      <c r="BL292" s="95" t="s">
        <v>108</v>
      </c>
      <c r="BM292" s="96" t="s">
        <v>181</v>
      </c>
      <c r="BN292" s="94" t="s">
        <v>223</v>
      </c>
      <c r="BO292" s="94"/>
      <c r="BP292" s="42"/>
      <c r="BQ292" s="148" t="s">
        <v>2246</v>
      </c>
    </row>
    <row r="293" spans="1:69" ht="23" hidden="1" x14ac:dyDescent="0.35">
      <c r="A293" s="131">
        <v>311</v>
      </c>
      <c r="B293" s="136" t="s">
        <v>253</v>
      </c>
      <c r="C293" s="136" t="s">
        <v>265</v>
      </c>
      <c r="D293" s="136" t="s">
        <v>258</v>
      </c>
      <c r="E293" s="136" t="s">
        <v>259</v>
      </c>
      <c r="F293" s="136" t="s">
        <v>259</v>
      </c>
      <c r="G293" s="136" t="s">
        <v>261</v>
      </c>
      <c r="H293" s="136" t="s">
        <v>266</v>
      </c>
      <c r="I293" s="136">
        <v>35542</v>
      </c>
      <c r="J293" s="136" t="s">
        <v>710</v>
      </c>
      <c r="K293" s="136">
        <v>35542</v>
      </c>
      <c r="L293" s="136" t="s">
        <v>268</v>
      </c>
      <c r="M293" s="136" t="s">
        <v>269</v>
      </c>
      <c r="N293" s="136">
        <v>53336</v>
      </c>
      <c r="O293" s="136" t="s">
        <v>788</v>
      </c>
      <c r="P293" s="136">
        <v>78187</v>
      </c>
      <c r="Q293" s="136" t="s">
        <v>789</v>
      </c>
      <c r="R293" s="136" t="s">
        <v>458</v>
      </c>
      <c r="S293" s="136" t="s">
        <v>1126</v>
      </c>
      <c r="T293" s="136" t="s">
        <v>1126</v>
      </c>
      <c r="U293" s="136" t="s">
        <v>295</v>
      </c>
      <c r="V293" s="136" t="s">
        <v>275</v>
      </c>
      <c r="W293" s="136">
        <v>0</v>
      </c>
      <c r="X293" s="136" t="s">
        <v>276</v>
      </c>
      <c r="Y293" s="136">
        <v>355421752</v>
      </c>
      <c r="Z293" s="136" t="s">
        <v>1127</v>
      </c>
      <c r="AA293" s="136" t="s">
        <v>1825</v>
      </c>
      <c r="AB293" s="137">
        <v>40000</v>
      </c>
      <c r="AC293" s="136" t="s">
        <v>1348</v>
      </c>
      <c r="AD293" s="136">
        <v>18</v>
      </c>
      <c r="AE293" s="136" t="s">
        <v>398</v>
      </c>
      <c r="AF293" s="136" t="s">
        <v>1703</v>
      </c>
      <c r="AG293" s="136" t="s">
        <v>1704</v>
      </c>
      <c r="AH293" s="136" t="s">
        <v>404</v>
      </c>
      <c r="AI293" s="136" t="s">
        <v>1823</v>
      </c>
      <c r="AJ293" s="137">
        <v>2690</v>
      </c>
      <c r="AK293" s="137">
        <v>2690</v>
      </c>
      <c r="AL293" s="136" t="s">
        <v>1646</v>
      </c>
      <c r="AM293" s="137">
        <v>3268.33</v>
      </c>
      <c r="AN293" s="137">
        <v>2111.67</v>
      </c>
      <c r="AO293" s="137">
        <v>5380</v>
      </c>
      <c r="AP293" s="137">
        <v>36731.67</v>
      </c>
      <c r="AQ293" s="137">
        <v>7007.33</v>
      </c>
      <c r="AR293" s="137">
        <v>43739</v>
      </c>
      <c r="AS293" s="137">
        <v>36731.67</v>
      </c>
      <c r="AT293" s="137">
        <v>7007.33</v>
      </c>
      <c r="AU293" s="137">
        <v>43739</v>
      </c>
      <c r="AV293" s="136">
        <v>26</v>
      </c>
      <c r="AW293" s="136"/>
      <c r="AX293" s="136"/>
      <c r="AY293" s="136"/>
      <c r="AZ293" s="136"/>
      <c r="BA293" s="136"/>
      <c r="BB293" s="136" t="s">
        <v>341</v>
      </c>
      <c r="BC293" s="136" t="s">
        <v>342</v>
      </c>
      <c r="BD293" s="136" t="s">
        <v>407</v>
      </c>
      <c r="BE293" s="137">
        <v>40000</v>
      </c>
      <c r="BF293" s="136" t="s">
        <v>1126</v>
      </c>
      <c r="BG293" s="136"/>
      <c r="BH293" s="132" t="s">
        <v>2123</v>
      </c>
      <c r="BI293" s="127" t="s">
        <v>100</v>
      </c>
      <c r="BJ293" s="132">
        <v>46150</v>
      </c>
      <c r="BK293" s="94" t="s">
        <v>104</v>
      </c>
      <c r="BL293" s="95" t="s">
        <v>119</v>
      </c>
      <c r="BM293" s="96" t="s">
        <v>181</v>
      </c>
      <c r="BN293" s="94" t="s">
        <v>223</v>
      </c>
      <c r="BO293" s="94"/>
      <c r="BP293" s="42"/>
      <c r="BQ293" s="120" t="s">
        <v>2209</v>
      </c>
    </row>
    <row r="294" spans="1:69" ht="23" hidden="1" x14ac:dyDescent="0.35">
      <c r="A294" s="131">
        <v>312</v>
      </c>
      <c r="B294" s="136" t="s">
        <v>253</v>
      </c>
      <c r="C294" s="136" t="s">
        <v>265</v>
      </c>
      <c r="D294" s="136" t="s">
        <v>258</v>
      </c>
      <c r="E294" s="136" t="s">
        <v>259</v>
      </c>
      <c r="F294" s="136" t="s">
        <v>259</v>
      </c>
      <c r="G294" s="136" t="s">
        <v>261</v>
      </c>
      <c r="H294" s="136" t="s">
        <v>266</v>
      </c>
      <c r="I294" s="136">
        <v>35542</v>
      </c>
      <c r="J294" s="136" t="s">
        <v>710</v>
      </c>
      <c r="K294" s="136">
        <v>35542</v>
      </c>
      <c r="L294" s="136" t="s">
        <v>268</v>
      </c>
      <c r="M294" s="136" t="s">
        <v>269</v>
      </c>
      <c r="N294" s="136">
        <v>53330</v>
      </c>
      <c r="O294" s="136" t="s">
        <v>772</v>
      </c>
      <c r="P294" s="136">
        <v>78229</v>
      </c>
      <c r="Q294" s="136" t="s">
        <v>1104</v>
      </c>
      <c r="R294" s="136" t="s">
        <v>458</v>
      </c>
      <c r="S294" s="136" t="s">
        <v>1105</v>
      </c>
      <c r="T294" s="136" t="s">
        <v>1105</v>
      </c>
      <c r="U294" s="136" t="s">
        <v>1106</v>
      </c>
      <c r="V294" s="136" t="s">
        <v>275</v>
      </c>
      <c r="W294" s="136">
        <v>0</v>
      </c>
      <c r="X294" s="136" t="s">
        <v>1107</v>
      </c>
      <c r="Y294" s="136">
        <v>355462644</v>
      </c>
      <c r="Z294" s="136" t="s">
        <v>736</v>
      </c>
      <c r="AA294" s="136" t="s">
        <v>1826</v>
      </c>
      <c r="AB294" s="137">
        <v>40000</v>
      </c>
      <c r="AC294" s="136" t="s">
        <v>1348</v>
      </c>
      <c r="AD294" s="136">
        <v>18</v>
      </c>
      <c r="AE294" s="136" t="s">
        <v>398</v>
      </c>
      <c r="AF294" s="136" t="s">
        <v>1675</v>
      </c>
      <c r="AG294" s="136" t="s">
        <v>1676</v>
      </c>
      <c r="AH294" s="136" t="s">
        <v>404</v>
      </c>
      <c r="AI294" s="136" t="s">
        <v>1823</v>
      </c>
      <c r="AJ294" s="137">
        <v>2690</v>
      </c>
      <c r="AK294" s="137">
        <v>2690</v>
      </c>
      <c r="AL294" s="136" t="s">
        <v>1827</v>
      </c>
      <c r="AM294" s="137">
        <v>3296.25</v>
      </c>
      <c r="AN294" s="137">
        <v>2083.75</v>
      </c>
      <c r="AO294" s="137">
        <v>5380</v>
      </c>
      <c r="AP294" s="137">
        <v>36703.75</v>
      </c>
      <c r="AQ294" s="137">
        <v>6997.25</v>
      </c>
      <c r="AR294" s="137">
        <v>43701</v>
      </c>
      <c r="AS294" s="137">
        <v>36703.75</v>
      </c>
      <c r="AT294" s="137">
        <v>6997.25</v>
      </c>
      <c r="AU294" s="137">
        <v>43701</v>
      </c>
      <c r="AV294" s="136">
        <v>26</v>
      </c>
      <c r="AW294" s="136"/>
      <c r="AX294" s="136"/>
      <c r="AY294" s="136"/>
      <c r="AZ294" s="136"/>
      <c r="BA294" s="136"/>
      <c r="BB294" s="136" t="s">
        <v>341</v>
      </c>
      <c r="BC294" s="136" t="s">
        <v>342</v>
      </c>
      <c r="BD294" s="136"/>
      <c r="BE294" s="137">
        <v>0</v>
      </c>
      <c r="BF294" s="136" t="s">
        <v>1105</v>
      </c>
      <c r="BG294" s="136"/>
      <c r="BH294" s="132" t="s">
        <v>2123</v>
      </c>
      <c r="BI294" s="127" t="s">
        <v>100</v>
      </c>
      <c r="BJ294" s="132">
        <v>46150</v>
      </c>
      <c r="BK294" s="94" t="s">
        <v>104</v>
      </c>
      <c r="BL294" s="95" t="s">
        <v>119</v>
      </c>
      <c r="BM294" s="96" t="s">
        <v>181</v>
      </c>
      <c r="BN294" s="94" t="s">
        <v>223</v>
      </c>
      <c r="BO294" s="94"/>
      <c r="BP294" s="42"/>
      <c r="BQ294" s="120" t="s">
        <v>2209</v>
      </c>
    </row>
    <row r="295" spans="1:69" ht="34.25" hidden="1" customHeight="1" x14ac:dyDescent="0.35">
      <c r="A295" s="131">
        <v>313</v>
      </c>
      <c r="B295" s="136" t="s">
        <v>253</v>
      </c>
      <c r="C295" s="136" t="s">
        <v>265</v>
      </c>
      <c r="D295" s="136" t="s">
        <v>258</v>
      </c>
      <c r="E295" s="136" t="s">
        <v>259</v>
      </c>
      <c r="F295" s="136" t="s">
        <v>259</v>
      </c>
      <c r="G295" s="136" t="s">
        <v>261</v>
      </c>
      <c r="H295" s="136" t="s">
        <v>266</v>
      </c>
      <c r="I295" s="136">
        <v>35542</v>
      </c>
      <c r="J295" s="136" t="s">
        <v>710</v>
      </c>
      <c r="K295" s="136">
        <v>35542</v>
      </c>
      <c r="L295" s="136" t="s">
        <v>268</v>
      </c>
      <c r="M295" s="136" t="s">
        <v>269</v>
      </c>
      <c r="N295" s="136">
        <v>53330</v>
      </c>
      <c r="O295" s="136" t="s">
        <v>772</v>
      </c>
      <c r="P295" s="136">
        <v>690979</v>
      </c>
      <c r="Q295" s="136" t="s">
        <v>1086</v>
      </c>
      <c r="R295" s="136" t="s">
        <v>322</v>
      </c>
      <c r="S295" s="136" t="s">
        <v>1199</v>
      </c>
      <c r="T295" s="136" t="s">
        <v>1199</v>
      </c>
      <c r="U295" s="136" t="s">
        <v>295</v>
      </c>
      <c r="V295" s="136" t="s">
        <v>275</v>
      </c>
      <c r="W295" s="136">
        <v>0</v>
      </c>
      <c r="X295" s="136" t="s">
        <v>1200</v>
      </c>
      <c r="Y295" s="136">
        <v>355569389</v>
      </c>
      <c r="Z295" s="136" t="s">
        <v>1201</v>
      </c>
      <c r="AA295" s="136" t="s">
        <v>1810</v>
      </c>
      <c r="AB295" s="137">
        <v>42000</v>
      </c>
      <c r="AC295" s="136" t="s">
        <v>1348</v>
      </c>
      <c r="AD295" s="136">
        <v>24</v>
      </c>
      <c r="AE295" s="136" t="s">
        <v>362</v>
      </c>
      <c r="AF295" s="136" t="s">
        <v>1828</v>
      </c>
      <c r="AG295" s="136" t="s">
        <v>1829</v>
      </c>
      <c r="AH295" s="136" t="s">
        <v>404</v>
      </c>
      <c r="AI295" s="136" t="s">
        <v>1823</v>
      </c>
      <c r="AJ295" s="137">
        <v>2240</v>
      </c>
      <c r="AK295" s="137">
        <v>2240</v>
      </c>
      <c r="AL295" s="136" t="s">
        <v>1627</v>
      </c>
      <c r="AM295" s="137">
        <v>3898.92</v>
      </c>
      <c r="AN295" s="137">
        <v>2821.08</v>
      </c>
      <c r="AO295" s="137">
        <v>6720</v>
      </c>
      <c r="AP295" s="137">
        <v>38101.08</v>
      </c>
      <c r="AQ295" s="137">
        <v>9331.92</v>
      </c>
      <c r="AR295" s="137">
        <v>47433</v>
      </c>
      <c r="AS295" s="137">
        <v>38101.08</v>
      </c>
      <c r="AT295" s="137">
        <v>9331.92</v>
      </c>
      <c r="AU295" s="137">
        <v>47433</v>
      </c>
      <c r="AV295" s="136">
        <v>26</v>
      </c>
      <c r="AW295" s="136"/>
      <c r="AX295" s="136"/>
      <c r="AY295" s="136"/>
      <c r="AZ295" s="136"/>
      <c r="BA295" s="136"/>
      <c r="BB295" s="136" t="s">
        <v>341</v>
      </c>
      <c r="BC295" s="136" t="s">
        <v>342</v>
      </c>
      <c r="BD295" s="136" t="s">
        <v>407</v>
      </c>
      <c r="BE295" s="137">
        <v>42000</v>
      </c>
      <c r="BF295" s="136" t="s">
        <v>1199</v>
      </c>
      <c r="BG295" s="136"/>
      <c r="BH295" s="132" t="s">
        <v>2123</v>
      </c>
      <c r="BI295" s="127" t="s">
        <v>100</v>
      </c>
      <c r="BJ295" s="132">
        <v>46150</v>
      </c>
      <c r="BK295" s="94" t="s">
        <v>104</v>
      </c>
      <c r="BL295" s="95" t="s">
        <v>119</v>
      </c>
      <c r="BM295" s="96" t="s">
        <v>181</v>
      </c>
      <c r="BN295" s="94" t="s">
        <v>223</v>
      </c>
      <c r="BO295" s="94"/>
      <c r="BP295" s="42"/>
      <c r="BQ295" s="120" t="s">
        <v>2209</v>
      </c>
    </row>
    <row r="296" spans="1:69" ht="22.75" hidden="1" customHeight="1" x14ac:dyDescent="0.35">
      <c r="A296" s="131">
        <v>314</v>
      </c>
      <c r="B296" s="136" t="s">
        <v>253</v>
      </c>
      <c r="C296" s="136" t="s">
        <v>265</v>
      </c>
      <c r="D296" s="136" t="s">
        <v>258</v>
      </c>
      <c r="E296" s="136" t="s">
        <v>259</v>
      </c>
      <c r="F296" s="136" t="s">
        <v>259</v>
      </c>
      <c r="G296" s="136" t="s">
        <v>261</v>
      </c>
      <c r="H296" s="136" t="s">
        <v>266</v>
      </c>
      <c r="I296" s="136">
        <v>35542</v>
      </c>
      <c r="J296" s="136" t="s">
        <v>710</v>
      </c>
      <c r="K296" s="136">
        <v>35542</v>
      </c>
      <c r="L296" s="136" t="s">
        <v>268</v>
      </c>
      <c r="M296" s="136" t="s">
        <v>269</v>
      </c>
      <c r="N296" s="136">
        <v>53336</v>
      </c>
      <c r="O296" s="136" t="s">
        <v>788</v>
      </c>
      <c r="P296" s="136">
        <v>756592</v>
      </c>
      <c r="Q296" s="136" t="s">
        <v>1131</v>
      </c>
      <c r="R296" s="136" t="s">
        <v>322</v>
      </c>
      <c r="S296" s="136" t="s">
        <v>1202</v>
      </c>
      <c r="T296" s="136" t="s">
        <v>1202</v>
      </c>
      <c r="U296" s="136" t="s">
        <v>295</v>
      </c>
      <c r="V296" s="136" t="s">
        <v>275</v>
      </c>
      <c r="W296" s="136">
        <v>0</v>
      </c>
      <c r="X296" s="136" t="s">
        <v>1203</v>
      </c>
      <c r="Y296" s="136">
        <v>355619760</v>
      </c>
      <c r="Z296" s="136" t="s">
        <v>1204</v>
      </c>
      <c r="AA296" s="136" t="s">
        <v>1830</v>
      </c>
      <c r="AB296" s="137">
        <v>42000</v>
      </c>
      <c r="AC296" s="136" t="s">
        <v>1348</v>
      </c>
      <c r="AD296" s="136">
        <v>24</v>
      </c>
      <c r="AE296" s="136" t="s">
        <v>362</v>
      </c>
      <c r="AF296" s="136" t="s">
        <v>1828</v>
      </c>
      <c r="AG296" s="136" t="s">
        <v>1831</v>
      </c>
      <c r="AH296" s="136" t="s">
        <v>404</v>
      </c>
      <c r="AI296" s="136" t="s">
        <v>1823</v>
      </c>
      <c r="AJ296" s="137">
        <v>2240</v>
      </c>
      <c r="AK296" s="137">
        <v>2240</v>
      </c>
      <c r="AL296" s="136" t="s">
        <v>651</v>
      </c>
      <c r="AM296" s="137">
        <v>2574.04</v>
      </c>
      <c r="AN296" s="137">
        <v>1905.96</v>
      </c>
      <c r="AO296" s="137">
        <v>4480</v>
      </c>
      <c r="AP296" s="137">
        <v>39425.96</v>
      </c>
      <c r="AQ296" s="137">
        <v>10293.040000000001</v>
      </c>
      <c r="AR296" s="137">
        <v>49719</v>
      </c>
      <c r="AS296" s="137">
        <v>39425.96</v>
      </c>
      <c r="AT296" s="137">
        <v>10293.040000000001</v>
      </c>
      <c r="AU296" s="137">
        <v>49719</v>
      </c>
      <c r="AV296" s="136">
        <v>26</v>
      </c>
      <c r="AW296" s="136"/>
      <c r="AX296" s="136"/>
      <c r="AY296" s="136"/>
      <c r="AZ296" s="136"/>
      <c r="BA296" s="136"/>
      <c r="BB296" s="136" t="s">
        <v>341</v>
      </c>
      <c r="BC296" s="136" t="s">
        <v>342</v>
      </c>
      <c r="BD296" s="136" t="s">
        <v>407</v>
      </c>
      <c r="BE296" s="137">
        <v>42000</v>
      </c>
      <c r="BF296" s="136" t="s">
        <v>1202</v>
      </c>
      <c r="BG296" s="136"/>
      <c r="BH296" s="132" t="s">
        <v>2123</v>
      </c>
      <c r="BI296" s="127" t="s">
        <v>100</v>
      </c>
      <c r="BJ296" s="132">
        <v>46150</v>
      </c>
      <c r="BK296" s="94" t="s">
        <v>104</v>
      </c>
      <c r="BL296" s="95" t="s">
        <v>119</v>
      </c>
      <c r="BM296" s="96" t="s">
        <v>181</v>
      </c>
      <c r="BN296" s="94" t="s">
        <v>223</v>
      </c>
      <c r="BO296" s="94"/>
      <c r="BP296" s="42"/>
      <c r="BQ296" s="120" t="s">
        <v>2209</v>
      </c>
    </row>
    <row r="297" spans="1:69" ht="23" hidden="1" x14ac:dyDescent="0.35">
      <c r="A297" s="131">
        <v>315</v>
      </c>
      <c r="B297" s="136" t="s">
        <v>253</v>
      </c>
      <c r="C297" s="136" t="s">
        <v>265</v>
      </c>
      <c r="D297" s="136" t="s">
        <v>258</v>
      </c>
      <c r="E297" s="136" t="s">
        <v>259</v>
      </c>
      <c r="F297" s="136" t="s">
        <v>259</v>
      </c>
      <c r="G297" s="136" t="s">
        <v>261</v>
      </c>
      <c r="H297" s="136" t="s">
        <v>266</v>
      </c>
      <c r="I297" s="136">
        <v>35542</v>
      </c>
      <c r="J297" s="136" t="s">
        <v>710</v>
      </c>
      <c r="K297" s="136">
        <v>35542</v>
      </c>
      <c r="L297" s="136" t="s">
        <v>268</v>
      </c>
      <c r="M297" s="136" t="s">
        <v>269</v>
      </c>
      <c r="N297" s="136">
        <v>53330</v>
      </c>
      <c r="O297" s="136" t="s">
        <v>772</v>
      </c>
      <c r="P297" s="136">
        <v>690979</v>
      </c>
      <c r="Q297" s="136" t="s">
        <v>1086</v>
      </c>
      <c r="R297" s="136" t="s">
        <v>322</v>
      </c>
      <c r="S297" s="136" t="s">
        <v>1205</v>
      </c>
      <c r="T297" s="136" t="s">
        <v>1205</v>
      </c>
      <c r="U297" s="136" t="s">
        <v>295</v>
      </c>
      <c r="V297" s="136" t="s">
        <v>275</v>
      </c>
      <c r="W297" s="136">
        <v>0</v>
      </c>
      <c r="X297" s="136" t="s">
        <v>276</v>
      </c>
      <c r="Y297" s="136">
        <v>355673844</v>
      </c>
      <c r="Z297" s="136" t="s">
        <v>1206</v>
      </c>
      <c r="AA297" s="136" t="s">
        <v>1832</v>
      </c>
      <c r="AB297" s="137">
        <v>40000</v>
      </c>
      <c r="AC297" s="136" t="s">
        <v>1348</v>
      </c>
      <c r="AD297" s="136">
        <v>24</v>
      </c>
      <c r="AE297" s="136" t="s">
        <v>362</v>
      </c>
      <c r="AF297" s="136" t="s">
        <v>1833</v>
      </c>
      <c r="AG297" s="136" t="s">
        <v>1834</v>
      </c>
      <c r="AH297" s="136" t="s">
        <v>404</v>
      </c>
      <c r="AI297" s="136" t="s">
        <v>1823</v>
      </c>
      <c r="AJ297" s="137">
        <v>2130</v>
      </c>
      <c r="AK297" s="137">
        <v>2130</v>
      </c>
      <c r="AL297" s="136" t="s">
        <v>1835</v>
      </c>
      <c r="AM297" s="137">
        <v>9122.4599999999991</v>
      </c>
      <c r="AN297" s="137">
        <v>5157.54</v>
      </c>
      <c r="AO297" s="137">
        <v>14280</v>
      </c>
      <c r="AP297" s="137">
        <v>30877.54</v>
      </c>
      <c r="AQ297" s="137">
        <v>5999.46</v>
      </c>
      <c r="AR297" s="137">
        <v>36877</v>
      </c>
      <c r="AS297" s="137">
        <v>30877.54</v>
      </c>
      <c r="AT297" s="137">
        <v>5999.46</v>
      </c>
      <c r="AU297" s="137">
        <v>36877</v>
      </c>
      <c r="AV297" s="136">
        <v>26</v>
      </c>
      <c r="AW297" s="136"/>
      <c r="AX297" s="136"/>
      <c r="AY297" s="136"/>
      <c r="AZ297" s="136"/>
      <c r="BA297" s="136"/>
      <c r="BB297" s="136" t="s">
        <v>341</v>
      </c>
      <c r="BC297" s="136" t="s">
        <v>342</v>
      </c>
      <c r="BD297" s="136"/>
      <c r="BE297" s="137">
        <v>0</v>
      </c>
      <c r="BF297" s="136" t="s">
        <v>1205</v>
      </c>
      <c r="BG297" s="136"/>
      <c r="BH297" s="132" t="s">
        <v>2123</v>
      </c>
      <c r="BI297" s="127" t="s">
        <v>100</v>
      </c>
      <c r="BJ297" s="132">
        <v>46150</v>
      </c>
      <c r="BK297" s="94" t="s">
        <v>104</v>
      </c>
      <c r="BL297" s="95" t="s">
        <v>119</v>
      </c>
      <c r="BM297" s="96" t="s">
        <v>181</v>
      </c>
      <c r="BN297" s="94" t="s">
        <v>223</v>
      </c>
      <c r="BO297" s="94"/>
      <c r="BP297" s="42"/>
      <c r="BQ297" s="120" t="s">
        <v>2209</v>
      </c>
    </row>
    <row r="298" spans="1:69" ht="23" hidden="1" x14ac:dyDescent="0.35">
      <c r="A298" s="131">
        <v>316</v>
      </c>
      <c r="B298" s="136" t="s">
        <v>253</v>
      </c>
      <c r="C298" s="136" t="s">
        <v>265</v>
      </c>
      <c r="D298" s="136" t="s">
        <v>258</v>
      </c>
      <c r="E298" s="136" t="s">
        <v>259</v>
      </c>
      <c r="F298" s="136" t="s">
        <v>259</v>
      </c>
      <c r="G298" s="136" t="s">
        <v>261</v>
      </c>
      <c r="H298" s="136" t="s">
        <v>266</v>
      </c>
      <c r="I298" s="136">
        <v>35542</v>
      </c>
      <c r="J298" s="136" t="s">
        <v>710</v>
      </c>
      <c r="K298" s="136">
        <v>35542</v>
      </c>
      <c r="L298" s="136" t="s">
        <v>268</v>
      </c>
      <c r="M298" s="136" t="s">
        <v>269</v>
      </c>
      <c r="N298" s="136">
        <v>53330</v>
      </c>
      <c r="O298" s="136" t="s">
        <v>772</v>
      </c>
      <c r="P298" s="136">
        <v>690979</v>
      </c>
      <c r="Q298" s="136" t="s">
        <v>1086</v>
      </c>
      <c r="R298" s="136" t="s">
        <v>322</v>
      </c>
      <c r="S298" s="136" t="s">
        <v>1207</v>
      </c>
      <c r="T298" s="136" t="s">
        <v>1207</v>
      </c>
      <c r="U298" s="136" t="s">
        <v>295</v>
      </c>
      <c r="V298" s="136" t="s">
        <v>275</v>
      </c>
      <c r="W298" s="136">
        <v>0</v>
      </c>
      <c r="X298" s="136" t="s">
        <v>276</v>
      </c>
      <c r="Y298" s="136">
        <v>355698466</v>
      </c>
      <c r="Z298" s="136" t="s">
        <v>1208</v>
      </c>
      <c r="AA298" s="136" t="s">
        <v>1836</v>
      </c>
      <c r="AB298" s="137">
        <v>42000</v>
      </c>
      <c r="AC298" s="136" t="s">
        <v>1348</v>
      </c>
      <c r="AD298" s="136">
        <v>24</v>
      </c>
      <c r="AE298" s="136" t="s">
        <v>362</v>
      </c>
      <c r="AF298" s="136" t="s">
        <v>1837</v>
      </c>
      <c r="AG298" s="136" t="s">
        <v>1838</v>
      </c>
      <c r="AH298" s="136" t="s">
        <v>404</v>
      </c>
      <c r="AI298" s="136" t="s">
        <v>1823</v>
      </c>
      <c r="AJ298" s="137">
        <v>2240</v>
      </c>
      <c r="AK298" s="137">
        <v>2240</v>
      </c>
      <c r="AL298" s="136" t="s">
        <v>1839</v>
      </c>
      <c r="AM298" s="137">
        <v>10005.81</v>
      </c>
      <c r="AN298" s="137">
        <v>5674.19</v>
      </c>
      <c r="AO298" s="137">
        <v>15680</v>
      </c>
      <c r="AP298" s="137">
        <v>31994.19</v>
      </c>
      <c r="AQ298" s="137">
        <v>6386.81</v>
      </c>
      <c r="AR298" s="137">
        <v>38381</v>
      </c>
      <c r="AS298" s="137">
        <v>31994.19</v>
      </c>
      <c r="AT298" s="137">
        <v>6386.81</v>
      </c>
      <c r="AU298" s="137">
        <v>38381</v>
      </c>
      <c r="AV298" s="136">
        <v>26</v>
      </c>
      <c r="AW298" s="136"/>
      <c r="AX298" s="136"/>
      <c r="AY298" s="136"/>
      <c r="AZ298" s="136"/>
      <c r="BA298" s="136"/>
      <c r="BB298" s="136" t="s">
        <v>341</v>
      </c>
      <c r="BC298" s="136" t="s">
        <v>342</v>
      </c>
      <c r="BD298" s="136" t="s">
        <v>654</v>
      </c>
      <c r="BE298" s="137">
        <v>42000</v>
      </c>
      <c r="BF298" s="136" t="s">
        <v>1207</v>
      </c>
      <c r="BG298" s="136"/>
      <c r="BH298" s="132" t="s">
        <v>2123</v>
      </c>
      <c r="BI298" s="127" t="s">
        <v>100</v>
      </c>
      <c r="BJ298" s="132">
        <v>46150</v>
      </c>
      <c r="BK298" s="94" t="s">
        <v>104</v>
      </c>
      <c r="BL298" s="95" t="s">
        <v>119</v>
      </c>
      <c r="BM298" s="96" t="s">
        <v>181</v>
      </c>
      <c r="BN298" s="94" t="s">
        <v>223</v>
      </c>
      <c r="BO298" s="94"/>
      <c r="BP298" s="42"/>
      <c r="BQ298" s="120" t="s">
        <v>2209</v>
      </c>
    </row>
    <row r="299" spans="1:69" ht="23" hidden="1" x14ac:dyDescent="0.35">
      <c r="A299" s="131">
        <v>317</v>
      </c>
      <c r="B299" s="136" t="s">
        <v>253</v>
      </c>
      <c r="C299" s="136" t="s">
        <v>265</v>
      </c>
      <c r="D299" s="136" t="s">
        <v>258</v>
      </c>
      <c r="E299" s="136" t="s">
        <v>259</v>
      </c>
      <c r="F299" s="136" t="s">
        <v>259</v>
      </c>
      <c r="G299" s="136" t="s">
        <v>261</v>
      </c>
      <c r="H299" s="136" t="s">
        <v>266</v>
      </c>
      <c r="I299" s="136">
        <v>35544</v>
      </c>
      <c r="J299" s="136" t="s">
        <v>833</v>
      </c>
      <c r="K299" s="136">
        <v>35544</v>
      </c>
      <c r="L299" s="136" t="s">
        <v>268</v>
      </c>
      <c r="M299" s="136" t="s">
        <v>269</v>
      </c>
      <c r="N299" s="136">
        <v>53222</v>
      </c>
      <c r="O299" s="136" t="s">
        <v>1097</v>
      </c>
      <c r="P299" s="136">
        <v>78010</v>
      </c>
      <c r="Q299" s="136" t="s">
        <v>1098</v>
      </c>
      <c r="R299" s="136" t="s">
        <v>458</v>
      </c>
      <c r="S299" s="136" t="s">
        <v>1099</v>
      </c>
      <c r="T299" s="136" t="s">
        <v>1099</v>
      </c>
      <c r="U299" s="136" t="s">
        <v>282</v>
      </c>
      <c r="V299" s="136" t="s">
        <v>275</v>
      </c>
      <c r="W299" s="136">
        <v>0</v>
      </c>
      <c r="X299" s="136" t="s">
        <v>276</v>
      </c>
      <c r="Y299" s="136">
        <v>355736842</v>
      </c>
      <c r="Z299" s="136" t="s">
        <v>1100</v>
      </c>
      <c r="AA299" s="136" t="s">
        <v>1840</v>
      </c>
      <c r="AB299" s="137">
        <v>30000</v>
      </c>
      <c r="AC299" s="136" t="s">
        <v>1348</v>
      </c>
      <c r="AD299" s="136">
        <v>18</v>
      </c>
      <c r="AE299" s="136" t="s">
        <v>398</v>
      </c>
      <c r="AF299" s="136" t="s">
        <v>1669</v>
      </c>
      <c r="AG299" s="136" t="s">
        <v>1670</v>
      </c>
      <c r="AH299" s="136" t="s">
        <v>404</v>
      </c>
      <c r="AI299" s="136" t="s">
        <v>1823</v>
      </c>
      <c r="AJ299" s="137">
        <v>2020</v>
      </c>
      <c r="AK299" s="137">
        <v>2020</v>
      </c>
      <c r="AL299" s="136" t="s">
        <v>1797</v>
      </c>
      <c r="AM299" s="137">
        <v>4159.1099999999997</v>
      </c>
      <c r="AN299" s="137">
        <v>1900.89</v>
      </c>
      <c r="AO299" s="137">
        <v>6060</v>
      </c>
      <c r="AP299" s="137">
        <v>25840.89</v>
      </c>
      <c r="AQ299" s="137">
        <v>4463.1099999999997</v>
      </c>
      <c r="AR299" s="137">
        <v>30304</v>
      </c>
      <c r="AS299" s="137">
        <v>25840.89</v>
      </c>
      <c r="AT299" s="137">
        <v>4463.1099999999997</v>
      </c>
      <c r="AU299" s="137">
        <v>30304</v>
      </c>
      <c r="AV299" s="136">
        <v>26</v>
      </c>
      <c r="AW299" s="136"/>
      <c r="AX299" s="136"/>
      <c r="AY299" s="136"/>
      <c r="AZ299" s="136"/>
      <c r="BA299" s="136"/>
      <c r="BB299" s="136" t="s">
        <v>341</v>
      </c>
      <c r="BC299" s="136" t="s">
        <v>342</v>
      </c>
      <c r="BD299" s="136" t="s">
        <v>654</v>
      </c>
      <c r="BE299" s="137">
        <v>30000</v>
      </c>
      <c r="BF299" s="136" t="s">
        <v>1099</v>
      </c>
      <c r="BG299" s="136"/>
      <c r="BH299" s="132" t="s">
        <v>2123</v>
      </c>
      <c r="BI299" s="127" t="s">
        <v>100</v>
      </c>
      <c r="BJ299" s="121">
        <v>46153</v>
      </c>
      <c r="BK299" s="94" t="s">
        <v>103</v>
      </c>
      <c r="BL299" s="95" t="s">
        <v>108</v>
      </c>
      <c r="BM299" s="96" t="s">
        <v>181</v>
      </c>
      <c r="BN299" s="94" t="s">
        <v>223</v>
      </c>
      <c r="BO299" s="94"/>
      <c r="BP299" s="42"/>
      <c r="BQ299" s="148" t="s">
        <v>2246</v>
      </c>
    </row>
    <row r="300" spans="1:69" ht="23" hidden="1" x14ac:dyDescent="0.35">
      <c r="A300" s="131">
        <v>318</v>
      </c>
      <c r="B300" s="136" t="s">
        <v>253</v>
      </c>
      <c r="C300" s="136" t="s">
        <v>265</v>
      </c>
      <c r="D300" s="136" t="s">
        <v>258</v>
      </c>
      <c r="E300" s="136" t="s">
        <v>259</v>
      </c>
      <c r="F300" s="136" t="s">
        <v>259</v>
      </c>
      <c r="G300" s="136" t="s">
        <v>261</v>
      </c>
      <c r="H300" s="136" t="s">
        <v>266</v>
      </c>
      <c r="I300" s="136">
        <v>35542</v>
      </c>
      <c r="J300" s="136" t="s">
        <v>710</v>
      </c>
      <c r="K300" s="136">
        <v>35542</v>
      </c>
      <c r="L300" s="136" t="s">
        <v>268</v>
      </c>
      <c r="M300" s="136" t="s">
        <v>269</v>
      </c>
      <c r="N300" s="136">
        <v>53170</v>
      </c>
      <c r="O300" s="136" t="s">
        <v>711</v>
      </c>
      <c r="P300" s="136">
        <v>77941</v>
      </c>
      <c r="Q300" s="136" t="s">
        <v>712</v>
      </c>
      <c r="R300" s="136" t="s">
        <v>322</v>
      </c>
      <c r="S300" s="136" t="s">
        <v>1209</v>
      </c>
      <c r="T300" s="136" t="s">
        <v>1209</v>
      </c>
      <c r="U300" s="136" t="s">
        <v>448</v>
      </c>
      <c r="V300" s="136" t="s">
        <v>275</v>
      </c>
      <c r="W300" s="136">
        <v>0</v>
      </c>
      <c r="X300" s="136" t="s">
        <v>276</v>
      </c>
      <c r="Y300" s="136">
        <v>355773949</v>
      </c>
      <c r="Z300" s="136" t="s">
        <v>1210</v>
      </c>
      <c r="AA300" s="136" t="s">
        <v>1840</v>
      </c>
      <c r="AB300" s="137">
        <v>80000</v>
      </c>
      <c r="AC300" s="136" t="s">
        <v>476</v>
      </c>
      <c r="AD300" s="136">
        <v>24</v>
      </c>
      <c r="AE300" s="136" t="s">
        <v>353</v>
      </c>
      <c r="AF300" s="136" t="s">
        <v>1406</v>
      </c>
      <c r="AG300" s="136" t="s">
        <v>1601</v>
      </c>
      <c r="AH300" s="136" t="s">
        <v>339</v>
      </c>
      <c r="AI300" s="136" t="s">
        <v>1841</v>
      </c>
      <c r="AJ300" s="137">
        <v>4270</v>
      </c>
      <c r="AK300" s="137">
        <v>4270</v>
      </c>
      <c r="AL300" s="136" t="s">
        <v>1842</v>
      </c>
      <c r="AM300" s="137">
        <v>5434.07</v>
      </c>
      <c r="AN300" s="137">
        <v>3211.02</v>
      </c>
      <c r="AO300" s="137">
        <v>8645.09</v>
      </c>
      <c r="AP300" s="137">
        <v>74565.929999999993</v>
      </c>
      <c r="AQ300" s="137">
        <v>18877.98</v>
      </c>
      <c r="AR300" s="137">
        <v>93443.91</v>
      </c>
      <c r="AS300" s="137">
        <v>74565.929999999993</v>
      </c>
      <c r="AT300" s="137">
        <v>18877.98</v>
      </c>
      <c r="AU300" s="137">
        <v>93443.91</v>
      </c>
      <c r="AV300" s="136">
        <v>26</v>
      </c>
      <c r="AW300" s="136"/>
      <c r="AX300" s="136"/>
      <c r="AY300" s="136"/>
      <c r="AZ300" s="136"/>
      <c r="BA300" s="136"/>
      <c r="BB300" s="136" t="s">
        <v>341</v>
      </c>
      <c r="BC300" s="136" t="s">
        <v>342</v>
      </c>
      <c r="BD300" s="136" t="s">
        <v>407</v>
      </c>
      <c r="BE300" s="137">
        <v>80000</v>
      </c>
      <c r="BF300" s="136" t="s">
        <v>1209</v>
      </c>
      <c r="BG300" s="136"/>
      <c r="BH300" s="132" t="s">
        <v>2123</v>
      </c>
      <c r="BI300" s="127" t="s">
        <v>100</v>
      </c>
      <c r="BJ300" s="132">
        <v>46150</v>
      </c>
      <c r="BK300" s="94" t="s">
        <v>104</v>
      </c>
      <c r="BL300" s="95" t="s">
        <v>119</v>
      </c>
      <c r="BM300" s="96" t="s">
        <v>181</v>
      </c>
      <c r="BN300" s="94" t="s">
        <v>223</v>
      </c>
      <c r="BO300" s="94"/>
      <c r="BP300" s="42"/>
      <c r="BQ300" s="120" t="s">
        <v>2209</v>
      </c>
    </row>
    <row r="301" spans="1:69" ht="22.75" hidden="1" customHeight="1" x14ac:dyDescent="0.35">
      <c r="A301" s="131">
        <v>319</v>
      </c>
      <c r="B301" s="136" t="s">
        <v>253</v>
      </c>
      <c r="C301" s="136" t="s">
        <v>265</v>
      </c>
      <c r="D301" s="136" t="s">
        <v>258</v>
      </c>
      <c r="E301" s="136" t="s">
        <v>259</v>
      </c>
      <c r="F301" s="136" t="s">
        <v>259</v>
      </c>
      <c r="G301" s="136" t="s">
        <v>261</v>
      </c>
      <c r="H301" s="136" t="s">
        <v>266</v>
      </c>
      <c r="I301" s="136">
        <v>35499</v>
      </c>
      <c r="J301" s="136" t="s">
        <v>706</v>
      </c>
      <c r="K301" s="136">
        <v>35499</v>
      </c>
      <c r="L301" s="136" t="s">
        <v>268</v>
      </c>
      <c r="M301" s="136" t="s">
        <v>269</v>
      </c>
      <c r="N301" s="136">
        <v>53163</v>
      </c>
      <c r="O301" s="136" t="s">
        <v>707</v>
      </c>
      <c r="P301" s="136">
        <v>78219</v>
      </c>
      <c r="Q301" s="136" t="s">
        <v>820</v>
      </c>
      <c r="R301" s="136" t="s">
        <v>322</v>
      </c>
      <c r="S301" s="136" t="s">
        <v>1211</v>
      </c>
      <c r="T301" s="136" t="s">
        <v>1211</v>
      </c>
      <c r="U301" s="136" t="s">
        <v>295</v>
      </c>
      <c r="V301" s="136" t="s">
        <v>275</v>
      </c>
      <c r="W301" s="136">
        <v>0</v>
      </c>
      <c r="X301" s="136" t="s">
        <v>276</v>
      </c>
      <c r="Y301" s="136">
        <v>355800876</v>
      </c>
      <c r="Z301" s="136" t="s">
        <v>1212</v>
      </c>
      <c r="AA301" s="136" t="s">
        <v>1843</v>
      </c>
      <c r="AB301" s="137">
        <v>63000</v>
      </c>
      <c r="AC301" s="136" t="s">
        <v>594</v>
      </c>
      <c r="AD301" s="136">
        <v>24</v>
      </c>
      <c r="AE301" s="136" t="s">
        <v>353</v>
      </c>
      <c r="AF301" s="136" t="s">
        <v>1844</v>
      </c>
      <c r="AG301" s="136" t="s">
        <v>1417</v>
      </c>
      <c r="AH301" s="136" t="s">
        <v>404</v>
      </c>
      <c r="AI301" s="136" t="s">
        <v>1845</v>
      </c>
      <c r="AJ301" s="137">
        <v>3360</v>
      </c>
      <c r="AK301" s="137">
        <v>3360</v>
      </c>
      <c r="AL301" s="136" t="s">
        <v>1755</v>
      </c>
      <c r="AM301" s="137">
        <v>60054.38</v>
      </c>
      <c r="AN301" s="137">
        <v>17225.62</v>
      </c>
      <c r="AO301" s="137">
        <v>77280</v>
      </c>
      <c r="AP301" s="137">
        <v>2945.62</v>
      </c>
      <c r="AQ301" s="137">
        <v>57.38</v>
      </c>
      <c r="AR301" s="137">
        <v>3003</v>
      </c>
      <c r="AS301" s="137">
        <v>2945.62</v>
      </c>
      <c r="AT301" s="137">
        <v>57.38</v>
      </c>
      <c r="AU301" s="137">
        <v>3003</v>
      </c>
      <c r="AV301" s="136">
        <v>26</v>
      </c>
      <c r="AW301" s="136"/>
      <c r="AX301" s="136"/>
      <c r="AY301" s="136"/>
      <c r="AZ301" s="136"/>
      <c r="BA301" s="136"/>
      <c r="BB301" s="136" t="s">
        <v>341</v>
      </c>
      <c r="BC301" s="136" t="s">
        <v>342</v>
      </c>
      <c r="BD301" s="136"/>
      <c r="BE301" s="137">
        <v>0</v>
      </c>
      <c r="BF301" s="136" t="s">
        <v>1211</v>
      </c>
      <c r="BG301" s="136"/>
      <c r="BH301" s="132" t="s">
        <v>2123</v>
      </c>
      <c r="BI301" s="127" t="s">
        <v>100</v>
      </c>
      <c r="BJ301" s="121">
        <v>46151</v>
      </c>
      <c r="BK301" s="94" t="s">
        <v>103</v>
      </c>
      <c r="BL301" s="95" t="s">
        <v>108</v>
      </c>
      <c r="BM301" s="96" t="s">
        <v>181</v>
      </c>
      <c r="BN301" s="94" t="s">
        <v>223</v>
      </c>
      <c r="BO301" s="94"/>
      <c r="BP301" s="42"/>
      <c r="BQ301" s="148" t="s">
        <v>2246</v>
      </c>
    </row>
    <row r="302" spans="1:69" ht="23" hidden="1" x14ac:dyDescent="0.35">
      <c r="A302" s="131">
        <v>320</v>
      </c>
      <c r="B302" s="136" t="s">
        <v>253</v>
      </c>
      <c r="C302" s="136" t="s">
        <v>265</v>
      </c>
      <c r="D302" s="136" t="s">
        <v>258</v>
      </c>
      <c r="E302" s="136" t="s">
        <v>259</v>
      </c>
      <c r="F302" s="136" t="s">
        <v>259</v>
      </c>
      <c r="G302" s="136" t="s">
        <v>261</v>
      </c>
      <c r="H302" s="136" t="s">
        <v>266</v>
      </c>
      <c r="I302" s="136">
        <v>35542</v>
      </c>
      <c r="J302" s="136" t="s">
        <v>710</v>
      </c>
      <c r="K302" s="136">
        <v>35542</v>
      </c>
      <c r="L302" s="136" t="s">
        <v>268</v>
      </c>
      <c r="M302" s="136" t="s">
        <v>269</v>
      </c>
      <c r="N302" s="136">
        <v>53263</v>
      </c>
      <c r="O302" s="136" t="s">
        <v>1070</v>
      </c>
      <c r="P302" s="136">
        <v>78065</v>
      </c>
      <c r="Q302" s="136" t="s">
        <v>709</v>
      </c>
      <c r="R302" s="136" t="s">
        <v>322</v>
      </c>
      <c r="S302" s="136" t="s">
        <v>1213</v>
      </c>
      <c r="T302" s="136" t="s">
        <v>1213</v>
      </c>
      <c r="U302" s="136" t="s">
        <v>1106</v>
      </c>
      <c r="V302" s="136" t="s">
        <v>572</v>
      </c>
      <c r="W302" s="136">
        <v>0</v>
      </c>
      <c r="X302" s="136" t="s">
        <v>276</v>
      </c>
      <c r="Y302" s="136">
        <v>355819795</v>
      </c>
      <c r="Z302" s="136" t="s">
        <v>1214</v>
      </c>
      <c r="AA302" s="136" t="s">
        <v>1843</v>
      </c>
      <c r="AB302" s="137">
        <v>42000</v>
      </c>
      <c r="AC302" s="136" t="s">
        <v>1348</v>
      </c>
      <c r="AD302" s="136">
        <v>24</v>
      </c>
      <c r="AE302" s="136" t="s">
        <v>362</v>
      </c>
      <c r="AF302" s="136" t="s">
        <v>1844</v>
      </c>
      <c r="AG302" s="136" t="s">
        <v>1846</v>
      </c>
      <c r="AH302" s="136" t="s">
        <v>404</v>
      </c>
      <c r="AI302" s="136" t="s">
        <v>1823</v>
      </c>
      <c r="AJ302" s="137">
        <v>2240</v>
      </c>
      <c r="AK302" s="137">
        <v>2240</v>
      </c>
      <c r="AL302" s="136" t="s">
        <v>1847</v>
      </c>
      <c r="AM302" s="137">
        <v>21919.15</v>
      </c>
      <c r="AN302" s="137">
        <v>9440.85</v>
      </c>
      <c r="AO302" s="137">
        <v>31360</v>
      </c>
      <c r="AP302" s="137">
        <v>20080.849999999999</v>
      </c>
      <c r="AQ302" s="137">
        <v>2435.15</v>
      </c>
      <c r="AR302" s="137">
        <v>22516</v>
      </c>
      <c r="AS302" s="137">
        <v>20080.849999999999</v>
      </c>
      <c r="AT302" s="137">
        <v>2435.15</v>
      </c>
      <c r="AU302" s="137">
        <v>22516</v>
      </c>
      <c r="AV302" s="136">
        <v>26</v>
      </c>
      <c r="AW302" s="136"/>
      <c r="AX302" s="136"/>
      <c r="AY302" s="136"/>
      <c r="AZ302" s="136"/>
      <c r="BA302" s="136"/>
      <c r="BB302" s="136" t="s">
        <v>341</v>
      </c>
      <c r="BC302" s="136" t="s">
        <v>342</v>
      </c>
      <c r="BD302" s="136"/>
      <c r="BE302" s="137">
        <v>0</v>
      </c>
      <c r="BF302" s="136" t="s">
        <v>1213</v>
      </c>
      <c r="BG302" s="136"/>
      <c r="BH302" s="132" t="s">
        <v>2123</v>
      </c>
      <c r="BI302" s="127" t="s">
        <v>100</v>
      </c>
      <c r="BJ302" s="132">
        <v>46150</v>
      </c>
      <c r="BK302" s="94" t="s">
        <v>104</v>
      </c>
      <c r="BL302" s="95" t="s">
        <v>119</v>
      </c>
      <c r="BM302" s="96" t="s">
        <v>181</v>
      </c>
      <c r="BN302" s="94" t="s">
        <v>223</v>
      </c>
      <c r="BO302" s="94"/>
      <c r="BP302" s="42"/>
      <c r="BQ302" s="120" t="s">
        <v>2209</v>
      </c>
    </row>
    <row r="303" spans="1:69" ht="23" hidden="1" x14ac:dyDescent="0.35">
      <c r="A303" s="131">
        <v>321</v>
      </c>
      <c r="B303" s="136" t="s">
        <v>253</v>
      </c>
      <c r="C303" s="136" t="s">
        <v>265</v>
      </c>
      <c r="D303" s="136" t="s">
        <v>258</v>
      </c>
      <c r="E303" s="136" t="s">
        <v>259</v>
      </c>
      <c r="F303" s="136" t="s">
        <v>259</v>
      </c>
      <c r="G303" s="136" t="s">
        <v>261</v>
      </c>
      <c r="H303" s="136" t="s">
        <v>266</v>
      </c>
      <c r="I303" s="136">
        <v>35542</v>
      </c>
      <c r="J303" s="136" t="s">
        <v>710</v>
      </c>
      <c r="K303" s="136">
        <v>35542</v>
      </c>
      <c r="L303" s="136" t="s">
        <v>268</v>
      </c>
      <c r="M303" s="136" t="s">
        <v>269</v>
      </c>
      <c r="N303" s="136">
        <v>53263</v>
      </c>
      <c r="O303" s="136" t="s">
        <v>1070</v>
      </c>
      <c r="P303" s="136">
        <v>78065</v>
      </c>
      <c r="Q303" s="136" t="s">
        <v>709</v>
      </c>
      <c r="R303" s="136" t="s">
        <v>458</v>
      </c>
      <c r="S303" s="136" t="s">
        <v>1134</v>
      </c>
      <c r="T303" s="136" t="s">
        <v>1134</v>
      </c>
      <c r="U303" s="136" t="s">
        <v>274</v>
      </c>
      <c r="V303" s="136" t="s">
        <v>275</v>
      </c>
      <c r="W303" s="136">
        <v>0</v>
      </c>
      <c r="X303" s="136" t="s">
        <v>276</v>
      </c>
      <c r="Y303" s="136">
        <v>355821200</v>
      </c>
      <c r="Z303" s="136" t="s">
        <v>1135</v>
      </c>
      <c r="AA303" s="136" t="s">
        <v>1843</v>
      </c>
      <c r="AB303" s="137">
        <v>40000</v>
      </c>
      <c r="AC303" s="136" t="s">
        <v>1348</v>
      </c>
      <c r="AD303" s="136">
        <v>18</v>
      </c>
      <c r="AE303" s="136" t="s">
        <v>398</v>
      </c>
      <c r="AF303" s="136" t="s">
        <v>1717</v>
      </c>
      <c r="AG303" s="136" t="s">
        <v>1718</v>
      </c>
      <c r="AH303" s="136" t="s">
        <v>404</v>
      </c>
      <c r="AI303" s="136" t="s">
        <v>1823</v>
      </c>
      <c r="AJ303" s="137">
        <v>2690</v>
      </c>
      <c r="AK303" s="137">
        <v>2690</v>
      </c>
      <c r="AL303" s="136" t="s">
        <v>1848</v>
      </c>
      <c r="AM303" s="137">
        <v>1813.29</v>
      </c>
      <c r="AN303" s="137">
        <v>876.71</v>
      </c>
      <c r="AO303" s="137">
        <v>2690</v>
      </c>
      <c r="AP303" s="137">
        <v>38186.71</v>
      </c>
      <c r="AQ303" s="137">
        <v>7542.29</v>
      </c>
      <c r="AR303" s="137">
        <v>45729</v>
      </c>
      <c r="AS303" s="137">
        <v>38186.71</v>
      </c>
      <c r="AT303" s="137">
        <v>7542.29</v>
      </c>
      <c r="AU303" s="137">
        <v>45729</v>
      </c>
      <c r="AV303" s="136">
        <v>26</v>
      </c>
      <c r="AW303" s="136"/>
      <c r="AX303" s="136"/>
      <c r="AY303" s="136"/>
      <c r="AZ303" s="136"/>
      <c r="BA303" s="136"/>
      <c r="BB303" s="136" t="s">
        <v>341</v>
      </c>
      <c r="BC303" s="136" t="s">
        <v>342</v>
      </c>
      <c r="BD303" s="136"/>
      <c r="BE303" s="137">
        <v>0</v>
      </c>
      <c r="BF303" s="136" t="s">
        <v>1134</v>
      </c>
      <c r="BG303" s="136"/>
      <c r="BH303" s="132" t="s">
        <v>2123</v>
      </c>
      <c r="BI303" s="127" t="s">
        <v>100</v>
      </c>
      <c r="BJ303" s="132">
        <v>46150</v>
      </c>
      <c r="BK303" s="94" t="s">
        <v>104</v>
      </c>
      <c r="BL303" s="95" t="s">
        <v>119</v>
      </c>
      <c r="BM303" s="96" t="s">
        <v>181</v>
      </c>
      <c r="BN303" s="94" t="s">
        <v>223</v>
      </c>
      <c r="BO303" s="94"/>
      <c r="BP303" s="42"/>
      <c r="BQ303" s="120" t="s">
        <v>2209</v>
      </c>
    </row>
    <row r="304" spans="1:69" ht="23" hidden="1" x14ac:dyDescent="0.35">
      <c r="A304" s="131">
        <v>322</v>
      </c>
      <c r="B304" s="136" t="s">
        <v>253</v>
      </c>
      <c r="C304" s="136" t="s">
        <v>265</v>
      </c>
      <c r="D304" s="136" t="s">
        <v>258</v>
      </c>
      <c r="E304" s="136" t="s">
        <v>259</v>
      </c>
      <c r="F304" s="136" t="s">
        <v>259</v>
      </c>
      <c r="G304" s="136" t="s">
        <v>261</v>
      </c>
      <c r="H304" s="136" t="s">
        <v>266</v>
      </c>
      <c r="I304" s="136">
        <v>35542</v>
      </c>
      <c r="J304" s="136" t="s">
        <v>710</v>
      </c>
      <c r="K304" s="136">
        <v>35542</v>
      </c>
      <c r="L304" s="136" t="s">
        <v>268</v>
      </c>
      <c r="M304" s="136" t="s">
        <v>269</v>
      </c>
      <c r="N304" s="136">
        <v>53336</v>
      </c>
      <c r="O304" s="136" t="s">
        <v>788</v>
      </c>
      <c r="P304" s="136">
        <v>78187</v>
      </c>
      <c r="Q304" s="136" t="s">
        <v>789</v>
      </c>
      <c r="R304" s="136" t="s">
        <v>458</v>
      </c>
      <c r="S304" s="136" t="s">
        <v>1130</v>
      </c>
      <c r="T304" s="136" t="s">
        <v>1130</v>
      </c>
      <c r="U304" s="136" t="s">
        <v>1106</v>
      </c>
      <c r="V304" s="136" t="s">
        <v>275</v>
      </c>
      <c r="W304" s="136">
        <v>0</v>
      </c>
      <c r="X304" s="136" t="s">
        <v>276</v>
      </c>
      <c r="Y304" s="136">
        <v>355821864</v>
      </c>
      <c r="Z304" s="136" t="s">
        <v>866</v>
      </c>
      <c r="AA304" s="136" t="s">
        <v>1843</v>
      </c>
      <c r="AB304" s="137">
        <v>40000</v>
      </c>
      <c r="AC304" s="136" t="s">
        <v>1348</v>
      </c>
      <c r="AD304" s="136">
        <v>18</v>
      </c>
      <c r="AE304" s="136" t="s">
        <v>398</v>
      </c>
      <c r="AF304" s="136" t="s">
        <v>1708</v>
      </c>
      <c r="AG304" s="136" t="s">
        <v>1711</v>
      </c>
      <c r="AH304" s="136" t="s">
        <v>404</v>
      </c>
      <c r="AI304" s="136" t="s">
        <v>1823</v>
      </c>
      <c r="AJ304" s="137">
        <v>2690</v>
      </c>
      <c r="AK304" s="137">
        <v>2690</v>
      </c>
      <c r="AL304" s="136" t="s">
        <v>490</v>
      </c>
      <c r="AM304" s="137">
        <v>3770.94</v>
      </c>
      <c r="AN304" s="137">
        <v>1609.06</v>
      </c>
      <c r="AO304" s="137">
        <v>5380</v>
      </c>
      <c r="AP304" s="137">
        <v>36229.06</v>
      </c>
      <c r="AQ304" s="137">
        <v>6809.94</v>
      </c>
      <c r="AR304" s="137">
        <v>43039</v>
      </c>
      <c r="AS304" s="137">
        <v>36229.06</v>
      </c>
      <c r="AT304" s="137">
        <v>6809.94</v>
      </c>
      <c r="AU304" s="137">
        <v>43039</v>
      </c>
      <c r="AV304" s="136">
        <v>26</v>
      </c>
      <c r="AW304" s="136"/>
      <c r="AX304" s="136"/>
      <c r="AY304" s="136"/>
      <c r="AZ304" s="136"/>
      <c r="BA304" s="136"/>
      <c r="BB304" s="136" t="s">
        <v>341</v>
      </c>
      <c r="BC304" s="136" t="s">
        <v>342</v>
      </c>
      <c r="BD304" s="136"/>
      <c r="BE304" s="137">
        <v>0</v>
      </c>
      <c r="BF304" s="136" t="s">
        <v>1130</v>
      </c>
      <c r="BG304" s="136"/>
      <c r="BH304" s="132" t="s">
        <v>2123</v>
      </c>
      <c r="BI304" s="127" t="s">
        <v>100</v>
      </c>
      <c r="BJ304" s="132">
        <v>46150</v>
      </c>
      <c r="BK304" s="94" t="s">
        <v>104</v>
      </c>
      <c r="BL304" s="95" t="s">
        <v>119</v>
      </c>
      <c r="BM304" s="96" t="s">
        <v>181</v>
      </c>
      <c r="BN304" s="94" t="s">
        <v>223</v>
      </c>
      <c r="BO304" s="94"/>
      <c r="BP304" s="42"/>
      <c r="BQ304" s="120" t="s">
        <v>2209</v>
      </c>
    </row>
    <row r="305" spans="1:69" ht="23" hidden="1" x14ac:dyDescent="0.35">
      <c r="A305" s="131">
        <v>324</v>
      </c>
      <c r="B305" s="136" t="s">
        <v>253</v>
      </c>
      <c r="C305" s="136" t="s">
        <v>265</v>
      </c>
      <c r="D305" s="136" t="s">
        <v>258</v>
      </c>
      <c r="E305" s="136" t="s">
        <v>259</v>
      </c>
      <c r="F305" s="136" t="s">
        <v>259</v>
      </c>
      <c r="G305" s="136" t="s">
        <v>261</v>
      </c>
      <c r="H305" s="136" t="s">
        <v>266</v>
      </c>
      <c r="I305" s="136">
        <v>35542</v>
      </c>
      <c r="J305" s="136" t="s">
        <v>710</v>
      </c>
      <c r="K305" s="136">
        <v>35542</v>
      </c>
      <c r="L305" s="136" t="s">
        <v>268</v>
      </c>
      <c r="M305" s="136" t="s">
        <v>269</v>
      </c>
      <c r="N305" s="136">
        <v>53330</v>
      </c>
      <c r="O305" s="136" t="s">
        <v>772</v>
      </c>
      <c r="P305" s="136">
        <v>690979</v>
      </c>
      <c r="Q305" s="136" t="s">
        <v>1086</v>
      </c>
      <c r="R305" s="136" t="s">
        <v>322</v>
      </c>
      <c r="S305" s="136" t="s">
        <v>1215</v>
      </c>
      <c r="T305" s="136" t="s">
        <v>1215</v>
      </c>
      <c r="U305" s="136" t="s">
        <v>295</v>
      </c>
      <c r="V305" s="136" t="s">
        <v>275</v>
      </c>
      <c r="W305" s="136">
        <v>0</v>
      </c>
      <c r="X305" s="136" t="s">
        <v>1203</v>
      </c>
      <c r="Y305" s="136">
        <v>355959236</v>
      </c>
      <c r="Z305" s="136" t="s">
        <v>1216</v>
      </c>
      <c r="AA305" s="136" t="s">
        <v>1851</v>
      </c>
      <c r="AB305" s="137">
        <v>42000</v>
      </c>
      <c r="AC305" s="136" t="s">
        <v>1348</v>
      </c>
      <c r="AD305" s="136">
        <v>24</v>
      </c>
      <c r="AE305" s="136" t="s">
        <v>362</v>
      </c>
      <c r="AF305" s="136" t="s">
        <v>1852</v>
      </c>
      <c r="AG305" s="136" t="s">
        <v>1853</v>
      </c>
      <c r="AH305" s="136" t="s">
        <v>404</v>
      </c>
      <c r="AI305" s="136" t="s">
        <v>1854</v>
      </c>
      <c r="AJ305" s="137">
        <v>2240</v>
      </c>
      <c r="AK305" s="137">
        <v>2240</v>
      </c>
      <c r="AL305" s="136" t="s">
        <v>1823</v>
      </c>
      <c r="AM305" s="137">
        <v>715.34</v>
      </c>
      <c r="AN305" s="137">
        <v>1524.66</v>
      </c>
      <c r="AO305" s="137">
        <v>2240</v>
      </c>
      <c r="AP305" s="137">
        <v>41284.660000000003</v>
      </c>
      <c r="AQ305" s="137">
        <v>11430.34</v>
      </c>
      <c r="AR305" s="137">
        <v>52715</v>
      </c>
      <c r="AS305" s="137">
        <v>41284.660000000003</v>
      </c>
      <c r="AT305" s="137">
        <v>11430.34</v>
      </c>
      <c r="AU305" s="137">
        <v>52715</v>
      </c>
      <c r="AV305" s="136">
        <v>25</v>
      </c>
      <c r="AW305" s="136"/>
      <c r="AX305" s="136"/>
      <c r="AY305" s="136"/>
      <c r="AZ305" s="136"/>
      <c r="BA305" s="136"/>
      <c r="BB305" s="136" t="s">
        <v>341</v>
      </c>
      <c r="BC305" s="136" t="s">
        <v>342</v>
      </c>
      <c r="BD305" s="136" t="s">
        <v>407</v>
      </c>
      <c r="BE305" s="137">
        <v>42000</v>
      </c>
      <c r="BF305" s="136" t="s">
        <v>1215</v>
      </c>
      <c r="BG305" s="136"/>
      <c r="BH305" s="132" t="s">
        <v>2123</v>
      </c>
      <c r="BI305" s="127" t="s">
        <v>100</v>
      </c>
      <c r="BJ305" s="132">
        <v>46150</v>
      </c>
      <c r="BK305" s="94" t="s">
        <v>104</v>
      </c>
      <c r="BL305" s="95" t="s">
        <v>119</v>
      </c>
      <c r="BM305" s="96" t="s">
        <v>181</v>
      </c>
      <c r="BN305" s="94" t="s">
        <v>223</v>
      </c>
      <c r="BO305" s="94"/>
      <c r="BP305" s="42"/>
      <c r="BQ305" s="120" t="s">
        <v>2209</v>
      </c>
    </row>
    <row r="306" spans="1:69" ht="23" hidden="1" x14ac:dyDescent="0.35">
      <c r="A306" s="131">
        <v>325</v>
      </c>
      <c r="B306" s="136" t="s">
        <v>253</v>
      </c>
      <c r="C306" s="136" t="s">
        <v>265</v>
      </c>
      <c r="D306" s="136" t="s">
        <v>258</v>
      </c>
      <c r="E306" s="136" t="s">
        <v>259</v>
      </c>
      <c r="F306" s="136" t="s">
        <v>259</v>
      </c>
      <c r="G306" s="136" t="s">
        <v>261</v>
      </c>
      <c r="H306" s="136" t="s">
        <v>266</v>
      </c>
      <c r="I306" s="136">
        <v>35544</v>
      </c>
      <c r="J306" s="136" t="s">
        <v>833</v>
      </c>
      <c r="K306" s="136">
        <v>35544</v>
      </c>
      <c r="L306" s="136" t="s">
        <v>268</v>
      </c>
      <c r="M306" s="136" t="s">
        <v>269</v>
      </c>
      <c r="N306" s="136">
        <v>53418</v>
      </c>
      <c r="O306" s="136" t="s">
        <v>833</v>
      </c>
      <c r="P306" s="136">
        <v>389227</v>
      </c>
      <c r="Q306" s="136" t="s">
        <v>1101</v>
      </c>
      <c r="R306" s="136" t="s">
        <v>322</v>
      </c>
      <c r="S306" s="136" t="s">
        <v>1217</v>
      </c>
      <c r="T306" s="136" t="s">
        <v>1217</v>
      </c>
      <c r="U306" s="136" t="s">
        <v>282</v>
      </c>
      <c r="V306" s="136" t="s">
        <v>275</v>
      </c>
      <c r="W306" s="136">
        <v>0</v>
      </c>
      <c r="X306" s="136" t="s">
        <v>332</v>
      </c>
      <c r="Y306" s="136">
        <v>355977569</v>
      </c>
      <c r="Z306" s="136" t="s">
        <v>888</v>
      </c>
      <c r="AA306" s="136" t="s">
        <v>1851</v>
      </c>
      <c r="AB306" s="137">
        <v>42000</v>
      </c>
      <c r="AC306" s="136" t="s">
        <v>1348</v>
      </c>
      <c r="AD306" s="136">
        <v>24</v>
      </c>
      <c r="AE306" s="136" t="s">
        <v>362</v>
      </c>
      <c r="AF306" s="136" t="s">
        <v>1852</v>
      </c>
      <c r="AG306" s="136" t="s">
        <v>1853</v>
      </c>
      <c r="AH306" s="136" t="s">
        <v>404</v>
      </c>
      <c r="AI306" s="136" t="s">
        <v>1854</v>
      </c>
      <c r="AJ306" s="137">
        <v>2240</v>
      </c>
      <c r="AK306" s="137">
        <v>2240</v>
      </c>
      <c r="AL306" s="136" t="s">
        <v>1855</v>
      </c>
      <c r="AM306" s="137">
        <v>1965.64</v>
      </c>
      <c r="AN306" s="137">
        <v>2524.36</v>
      </c>
      <c r="AO306" s="137">
        <v>4490</v>
      </c>
      <c r="AP306" s="137">
        <v>40034.36</v>
      </c>
      <c r="AQ306" s="137">
        <v>10430.64</v>
      </c>
      <c r="AR306" s="137">
        <v>50465</v>
      </c>
      <c r="AS306" s="137">
        <v>40034.36</v>
      </c>
      <c r="AT306" s="137">
        <v>10430.64</v>
      </c>
      <c r="AU306" s="137">
        <v>50465</v>
      </c>
      <c r="AV306" s="136">
        <v>25</v>
      </c>
      <c r="AW306" s="136"/>
      <c r="AX306" s="136"/>
      <c r="AY306" s="136"/>
      <c r="AZ306" s="136"/>
      <c r="BA306" s="136"/>
      <c r="BB306" s="136" t="s">
        <v>341</v>
      </c>
      <c r="BC306" s="136" t="s">
        <v>342</v>
      </c>
      <c r="BD306" s="136" t="s">
        <v>407</v>
      </c>
      <c r="BE306" s="137">
        <v>42000</v>
      </c>
      <c r="BF306" s="136" t="s">
        <v>1217</v>
      </c>
      <c r="BG306" s="136"/>
      <c r="BH306" s="132" t="s">
        <v>2123</v>
      </c>
      <c r="BI306" s="127" t="s">
        <v>100</v>
      </c>
      <c r="BJ306" s="121">
        <v>46153</v>
      </c>
      <c r="BK306" s="94" t="s">
        <v>103</v>
      </c>
      <c r="BL306" s="95" t="s">
        <v>108</v>
      </c>
      <c r="BM306" s="96" t="s">
        <v>181</v>
      </c>
      <c r="BN306" s="94" t="s">
        <v>223</v>
      </c>
      <c r="BO306" s="94"/>
      <c r="BP306" s="42"/>
      <c r="BQ306" s="148" t="s">
        <v>2246</v>
      </c>
    </row>
    <row r="307" spans="1:69" ht="23" hidden="1" x14ac:dyDescent="0.35">
      <c r="A307" s="131">
        <v>326</v>
      </c>
      <c r="B307" s="136" t="s">
        <v>253</v>
      </c>
      <c r="C307" s="136" t="s">
        <v>265</v>
      </c>
      <c r="D307" s="136" t="s">
        <v>258</v>
      </c>
      <c r="E307" s="136" t="s">
        <v>259</v>
      </c>
      <c r="F307" s="136" t="s">
        <v>259</v>
      </c>
      <c r="G307" s="136" t="s">
        <v>261</v>
      </c>
      <c r="H307" s="136" t="s">
        <v>266</v>
      </c>
      <c r="I307" s="136">
        <v>174874</v>
      </c>
      <c r="J307" s="136" t="s">
        <v>737</v>
      </c>
      <c r="K307" s="136">
        <v>174874</v>
      </c>
      <c r="L307" s="136" t="s">
        <v>268</v>
      </c>
      <c r="M307" s="136" t="s">
        <v>269</v>
      </c>
      <c r="N307" s="136">
        <v>53189</v>
      </c>
      <c r="O307" s="136" t="s">
        <v>1066</v>
      </c>
      <c r="P307" s="136">
        <v>78330</v>
      </c>
      <c r="Q307" s="136" t="s">
        <v>1067</v>
      </c>
      <c r="R307" s="136" t="s">
        <v>322</v>
      </c>
      <c r="S307" s="136" t="s">
        <v>1218</v>
      </c>
      <c r="T307" s="136" t="s">
        <v>1218</v>
      </c>
      <c r="U307" s="136" t="s">
        <v>295</v>
      </c>
      <c r="V307" s="136" t="s">
        <v>572</v>
      </c>
      <c r="W307" s="136">
        <v>0</v>
      </c>
      <c r="X307" s="136" t="s">
        <v>1138</v>
      </c>
      <c r="Y307" s="136">
        <v>355993824</v>
      </c>
      <c r="Z307" s="136" t="s">
        <v>1219</v>
      </c>
      <c r="AA307" s="136" t="s">
        <v>1856</v>
      </c>
      <c r="AB307" s="137">
        <v>73000</v>
      </c>
      <c r="AC307" s="136" t="s">
        <v>1348</v>
      </c>
      <c r="AD307" s="136">
        <v>24</v>
      </c>
      <c r="AE307" s="136" t="s">
        <v>636</v>
      </c>
      <c r="AF307" s="136" t="s">
        <v>1857</v>
      </c>
      <c r="AG307" s="136" t="s">
        <v>1858</v>
      </c>
      <c r="AH307" s="136" t="s">
        <v>351</v>
      </c>
      <c r="AI307" s="136" t="s">
        <v>1854</v>
      </c>
      <c r="AJ307" s="137">
        <v>3900</v>
      </c>
      <c r="AK307" s="137">
        <v>3900</v>
      </c>
      <c r="AL307" s="136" t="s">
        <v>1859</v>
      </c>
      <c r="AM307" s="137">
        <v>43159.98</v>
      </c>
      <c r="AN307" s="137">
        <v>19240.02</v>
      </c>
      <c r="AO307" s="137">
        <v>62400</v>
      </c>
      <c r="AP307" s="137">
        <v>29840.02</v>
      </c>
      <c r="AQ307" s="137">
        <v>3070.98</v>
      </c>
      <c r="AR307" s="137">
        <v>32911</v>
      </c>
      <c r="AS307" s="137">
        <v>29840.02</v>
      </c>
      <c r="AT307" s="137">
        <v>3070.98</v>
      </c>
      <c r="AU307" s="137">
        <v>32911</v>
      </c>
      <c r="AV307" s="136">
        <v>25</v>
      </c>
      <c r="AW307" s="136"/>
      <c r="AX307" s="136"/>
      <c r="AY307" s="136"/>
      <c r="AZ307" s="136"/>
      <c r="BA307" s="136"/>
      <c r="BB307" s="136" t="s">
        <v>341</v>
      </c>
      <c r="BC307" s="136" t="s">
        <v>342</v>
      </c>
      <c r="BD307" s="136" t="s">
        <v>644</v>
      </c>
      <c r="BE307" s="137">
        <v>73000</v>
      </c>
      <c r="BF307" s="136" t="s">
        <v>1218</v>
      </c>
      <c r="BG307" s="136"/>
      <c r="BH307" s="132" t="s">
        <v>2123</v>
      </c>
      <c r="BI307" s="127" t="s">
        <v>100</v>
      </c>
      <c r="BJ307" s="144">
        <v>46155</v>
      </c>
      <c r="BK307" s="128" t="s">
        <v>142</v>
      </c>
      <c r="BL307" s="127" t="s">
        <v>190</v>
      </c>
      <c r="BM307" s="129" t="s">
        <v>181</v>
      </c>
      <c r="BN307" s="128" t="s">
        <v>223</v>
      </c>
      <c r="BO307" s="94"/>
      <c r="BP307" s="42"/>
      <c r="BQ307" s="148" t="s">
        <v>2203</v>
      </c>
    </row>
    <row r="308" spans="1:69" ht="23" hidden="1" x14ac:dyDescent="0.35">
      <c r="A308" s="131">
        <v>327</v>
      </c>
      <c r="B308" s="136" t="s">
        <v>253</v>
      </c>
      <c r="C308" s="136" t="s">
        <v>265</v>
      </c>
      <c r="D308" s="136" t="s">
        <v>258</v>
      </c>
      <c r="E308" s="136" t="s">
        <v>259</v>
      </c>
      <c r="F308" s="136" t="s">
        <v>259</v>
      </c>
      <c r="G308" s="136" t="s">
        <v>261</v>
      </c>
      <c r="H308" s="136" t="s">
        <v>266</v>
      </c>
      <c r="I308" s="136">
        <v>35542</v>
      </c>
      <c r="J308" s="136" t="s">
        <v>710</v>
      </c>
      <c r="K308" s="136">
        <v>35542</v>
      </c>
      <c r="L308" s="136" t="s">
        <v>268</v>
      </c>
      <c r="M308" s="136" t="s">
        <v>269</v>
      </c>
      <c r="N308" s="136">
        <v>53354</v>
      </c>
      <c r="O308" s="136" t="s">
        <v>823</v>
      </c>
      <c r="P308" s="136">
        <v>78318</v>
      </c>
      <c r="Q308" s="136" t="s">
        <v>727</v>
      </c>
      <c r="R308" s="136" t="s">
        <v>322</v>
      </c>
      <c r="S308" s="136" t="s">
        <v>1220</v>
      </c>
      <c r="T308" s="136" t="s">
        <v>1220</v>
      </c>
      <c r="U308" s="136" t="s">
        <v>282</v>
      </c>
      <c r="V308" s="136" t="s">
        <v>275</v>
      </c>
      <c r="W308" s="136">
        <v>0</v>
      </c>
      <c r="X308" s="136" t="s">
        <v>276</v>
      </c>
      <c r="Y308" s="136">
        <v>355993828</v>
      </c>
      <c r="Z308" s="136" t="s">
        <v>1221</v>
      </c>
      <c r="AA308" s="136" t="s">
        <v>1860</v>
      </c>
      <c r="AB308" s="137">
        <v>47000</v>
      </c>
      <c r="AC308" s="136" t="s">
        <v>1348</v>
      </c>
      <c r="AD308" s="136">
        <v>24</v>
      </c>
      <c r="AE308" s="136" t="s">
        <v>348</v>
      </c>
      <c r="AF308" s="136" t="s">
        <v>1861</v>
      </c>
      <c r="AG308" s="136" t="s">
        <v>1738</v>
      </c>
      <c r="AH308" s="136" t="s">
        <v>339</v>
      </c>
      <c r="AI308" s="136" t="s">
        <v>1854</v>
      </c>
      <c r="AJ308" s="137">
        <v>2510</v>
      </c>
      <c r="AK308" s="137">
        <v>2510</v>
      </c>
      <c r="AL308" s="136"/>
      <c r="AM308" s="137">
        <v>0</v>
      </c>
      <c r="AN308" s="137">
        <v>0</v>
      </c>
      <c r="AO308" s="137">
        <v>0</v>
      </c>
      <c r="AP308" s="137">
        <v>47000</v>
      </c>
      <c r="AQ308" s="137">
        <v>14216</v>
      </c>
      <c r="AR308" s="137">
        <v>61216</v>
      </c>
      <c r="AS308" s="137">
        <v>47000</v>
      </c>
      <c r="AT308" s="137">
        <v>14216</v>
      </c>
      <c r="AU308" s="137">
        <v>61216</v>
      </c>
      <c r="AV308" s="136">
        <v>25</v>
      </c>
      <c r="AW308" s="136"/>
      <c r="AX308" s="136"/>
      <c r="AY308" s="136"/>
      <c r="AZ308" s="136"/>
      <c r="BA308" s="136"/>
      <c r="BB308" s="136" t="s">
        <v>341</v>
      </c>
      <c r="BC308" s="136" t="s">
        <v>342</v>
      </c>
      <c r="BD308" s="136" t="s">
        <v>1591</v>
      </c>
      <c r="BE308" s="137">
        <v>47000</v>
      </c>
      <c r="BF308" s="136" t="s">
        <v>1220</v>
      </c>
      <c r="BG308" s="136"/>
      <c r="BH308" s="132" t="s">
        <v>2123</v>
      </c>
      <c r="BI308" s="127" t="s">
        <v>100</v>
      </c>
      <c r="BJ308" s="132">
        <v>46150</v>
      </c>
      <c r="BK308" s="94" t="s">
        <v>104</v>
      </c>
      <c r="BL308" s="95" t="s">
        <v>119</v>
      </c>
      <c r="BM308" s="96" t="s">
        <v>181</v>
      </c>
      <c r="BN308" s="94" t="s">
        <v>223</v>
      </c>
      <c r="BO308" s="94"/>
      <c r="BP308" s="42"/>
      <c r="BQ308" s="120" t="s">
        <v>2209</v>
      </c>
    </row>
    <row r="309" spans="1:69" ht="23" hidden="1" x14ac:dyDescent="0.35">
      <c r="A309" s="131">
        <v>328</v>
      </c>
      <c r="B309" s="136" t="s">
        <v>253</v>
      </c>
      <c r="C309" s="136" t="s">
        <v>265</v>
      </c>
      <c r="D309" s="136" t="s">
        <v>258</v>
      </c>
      <c r="E309" s="136" t="s">
        <v>259</v>
      </c>
      <c r="F309" s="136" t="s">
        <v>259</v>
      </c>
      <c r="G309" s="136" t="s">
        <v>261</v>
      </c>
      <c r="H309" s="136" t="s">
        <v>266</v>
      </c>
      <c r="I309" s="136">
        <v>35532</v>
      </c>
      <c r="J309" s="136" t="s">
        <v>725</v>
      </c>
      <c r="K309" s="136">
        <v>35532</v>
      </c>
      <c r="L309" s="136" t="s">
        <v>268</v>
      </c>
      <c r="M309" s="136" t="s">
        <v>269</v>
      </c>
      <c r="N309" s="136">
        <v>53227</v>
      </c>
      <c r="O309" s="136" t="s">
        <v>759</v>
      </c>
      <c r="P309" s="136">
        <v>78182</v>
      </c>
      <c r="Q309" s="136" t="s">
        <v>303</v>
      </c>
      <c r="R309" s="136" t="s">
        <v>458</v>
      </c>
      <c r="S309" s="136" t="s">
        <v>1222</v>
      </c>
      <c r="T309" s="136" t="s">
        <v>1222</v>
      </c>
      <c r="U309" s="136" t="s">
        <v>274</v>
      </c>
      <c r="V309" s="136" t="s">
        <v>275</v>
      </c>
      <c r="W309" s="136">
        <v>0</v>
      </c>
      <c r="X309" s="136" t="s">
        <v>276</v>
      </c>
      <c r="Y309" s="136">
        <v>356240417</v>
      </c>
      <c r="Z309" s="136" t="s">
        <v>888</v>
      </c>
      <c r="AA309" s="136" t="s">
        <v>381</v>
      </c>
      <c r="AB309" s="137">
        <v>40000</v>
      </c>
      <c r="AC309" s="136" t="s">
        <v>1348</v>
      </c>
      <c r="AD309" s="136">
        <v>18</v>
      </c>
      <c r="AE309" s="136" t="s">
        <v>398</v>
      </c>
      <c r="AF309" s="136" t="s">
        <v>626</v>
      </c>
      <c r="AG309" s="136" t="s">
        <v>1678</v>
      </c>
      <c r="AH309" s="136" t="s">
        <v>404</v>
      </c>
      <c r="AI309" s="136" t="s">
        <v>1854</v>
      </c>
      <c r="AJ309" s="137">
        <v>2690</v>
      </c>
      <c r="AK309" s="137">
        <v>2690</v>
      </c>
      <c r="AL309" s="136" t="s">
        <v>1862</v>
      </c>
      <c r="AM309" s="137">
        <v>7376.29</v>
      </c>
      <c r="AN309" s="137">
        <v>3383.71</v>
      </c>
      <c r="AO309" s="137">
        <v>10760</v>
      </c>
      <c r="AP309" s="137">
        <v>32623.71</v>
      </c>
      <c r="AQ309" s="137">
        <v>5437.29</v>
      </c>
      <c r="AR309" s="137">
        <v>38061</v>
      </c>
      <c r="AS309" s="137">
        <v>32623.71</v>
      </c>
      <c r="AT309" s="137">
        <v>5437.29</v>
      </c>
      <c r="AU309" s="137">
        <v>38061</v>
      </c>
      <c r="AV309" s="136">
        <v>25</v>
      </c>
      <c r="AW309" s="136"/>
      <c r="AX309" s="136"/>
      <c r="AY309" s="136"/>
      <c r="AZ309" s="136"/>
      <c r="BA309" s="136"/>
      <c r="BB309" s="136" t="s">
        <v>341</v>
      </c>
      <c r="BC309" s="136" t="s">
        <v>342</v>
      </c>
      <c r="BD309" s="136" t="s">
        <v>654</v>
      </c>
      <c r="BE309" s="137">
        <v>40000</v>
      </c>
      <c r="BF309" s="136" t="s">
        <v>1222</v>
      </c>
      <c r="BG309" s="136"/>
      <c r="BH309" s="132" t="s">
        <v>2123</v>
      </c>
      <c r="BI309" s="127" t="s">
        <v>100</v>
      </c>
      <c r="BJ309" s="144">
        <v>46155</v>
      </c>
      <c r="BK309" s="128" t="s">
        <v>142</v>
      </c>
      <c r="BL309" s="127" t="s">
        <v>190</v>
      </c>
      <c r="BM309" s="129" t="s">
        <v>181</v>
      </c>
      <c r="BN309" s="128" t="s">
        <v>223</v>
      </c>
      <c r="BO309" s="94"/>
      <c r="BP309" s="42"/>
      <c r="BQ309" s="148" t="s">
        <v>2203</v>
      </c>
    </row>
    <row r="310" spans="1:69" ht="22.75" hidden="1" customHeight="1" x14ac:dyDescent="0.35">
      <c r="A310" s="131">
        <v>329</v>
      </c>
      <c r="B310" s="136" t="s">
        <v>253</v>
      </c>
      <c r="C310" s="136" t="s">
        <v>265</v>
      </c>
      <c r="D310" s="136" t="s">
        <v>258</v>
      </c>
      <c r="E310" s="136" t="s">
        <v>259</v>
      </c>
      <c r="F310" s="136" t="s">
        <v>259</v>
      </c>
      <c r="G310" s="136" t="s">
        <v>261</v>
      </c>
      <c r="H310" s="136" t="s">
        <v>266</v>
      </c>
      <c r="I310" s="136">
        <v>35532</v>
      </c>
      <c r="J310" s="136" t="s">
        <v>725</v>
      </c>
      <c r="K310" s="136">
        <v>35532</v>
      </c>
      <c r="L310" s="136" t="s">
        <v>268</v>
      </c>
      <c r="M310" s="136" t="s">
        <v>269</v>
      </c>
      <c r="N310" s="136">
        <v>53227</v>
      </c>
      <c r="O310" s="136" t="s">
        <v>759</v>
      </c>
      <c r="P310" s="136">
        <v>78154</v>
      </c>
      <c r="Q310" s="136" t="s">
        <v>760</v>
      </c>
      <c r="R310" s="136" t="s">
        <v>458</v>
      </c>
      <c r="S310" s="136" t="s">
        <v>1223</v>
      </c>
      <c r="T310" s="136" t="s">
        <v>1223</v>
      </c>
      <c r="U310" s="136" t="s">
        <v>1106</v>
      </c>
      <c r="V310" s="136" t="s">
        <v>275</v>
      </c>
      <c r="W310" s="136">
        <v>0</v>
      </c>
      <c r="X310" s="136" t="s">
        <v>276</v>
      </c>
      <c r="Y310" s="136">
        <v>356241278</v>
      </c>
      <c r="Z310" s="136" t="s">
        <v>1224</v>
      </c>
      <c r="AA310" s="136" t="s">
        <v>381</v>
      </c>
      <c r="AB310" s="137">
        <v>30000</v>
      </c>
      <c r="AC310" s="136" t="s">
        <v>1348</v>
      </c>
      <c r="AD310" s="136">
        <v>18</v>
      </c>
      <c r="AE310" s="136" t="s">
        <v>398</v>
      </c>
      <c r="AF310" s="136" t="s">
        <v>620</v>
      </c>
      <c r="AG310" s="136" t="s">
        <v>621</v>
      </c>
      <c r="AH310" s="136" t="s">
        <v>404</v>
      </c>
      <c r="AI310" s="136" t="s">
        <v>1854</v>
      </c>
      <c r="AJ310" s="137">
        <v>2020</v>
      </c>
      <c r="AK310" s="137">
        <v>2020</v>
      </c>
      <c r="AL310" s="136" t="s">
        <v>498</v>
      </c>
      <c r="AM310" s="137">
        <v>5542.52</v>
      </c>
      <c r="AN310" s="137">
        <v>2537.48</v>
      </c>
      <c r="AO310" s="137">
        <v>8080</v>
      </c>
      <c r="AP310" s="137">
        <v>24457.48</v>
      </c>
      <c r="AQ310" s="137">
        <v>4069.52</v>
      </c>
      <c r="AR310" s="137">
        <v>28527</v>
      </c>
      <c r="AS310" s="137">
        <v>24457.48</v>
      </c>
      <c r="AT310" s="137">
        <v>4069.52</v>
      </c>
      <c r="AU310" s="137">
        <v>28527</v>
      </c>
      <c r="AV310" s="136">
        <v>25</v>
      </c>
      <c r="AW310" s="136"/>
      <c r="AX310" s="136"/>
      <c r="AY310" s="136"/>
      <c r="AZ310" s="136"/>
      <c r="BA310" s="136"/>
      <c r="BB310" s="136" t="s">
        <v>341</v>
      </c>
      <c r="BC310" s="136" t="s">
        <v>342</v>
      </c>
      <c r="BD310" s="136" t="s">
        <v>654</v>
      </c>
      <c r="BE310" s="137">
        <v>30000</v>
      </c>
      <c r="BF310" s="136" t="s">
        <v>1223</v>
      </c>
      <c r="BG310" s="136"/>
      <c r="BH310" s="132" t="s">
        <v>2123</v>
      </c>
      <c r="BI310" s="127" t="s">
        <v>100</v>
      </c>
      <c r="BJ310" s="144">
        <v>46155</v>
      </c>
      <c r="BK310" s="128" t="s">
        <v>142</v>
      </c>
      <c r="BL310" s="127" t="s">
        <v>190</v>
      </c>
      <c r="BM310" s="129" t="s">
        <v>181</v>
      </c>
      <c r="BN310" s="128" t="s">
        <v>223</v>
      </c>
      <c r="BO310" s="94"/>
      <c r="BP310" s="42"/>
      <c r="BQ310" s="148" t="s">
        <v>2203</v>
      </c>
    </row>
    <row r="311" spans="1:69" ht="22.75" hidden="1" customHeight="1" x14ac:dyDescent="0.35">
      <c r="A311" s="131">
        <v>330</v>
      </c>
      <c r="B311" s="136" t="s">
        <v>253</v>
      </c>
      <c r="C311" s="136" t="s">
        <v>265</v>
      </c>
      <c r="D311" s="136" t="s">
        <v>258</v>
      </c>
      <c r="E311" s="136" t="s">
        <v>259</v>
      </c>
      <c r="F311" s="136" t="s">
        <v>259</v>
      </c>
      <c r="G311" s="136" t="s">
        <v>261</v>
      </c>
      <c r="H311" s="136" t="s">
        <v>266</v>
      </c>
      <c r="I311" s="136">
        <v>35544</v>
      </c>
      <c r="J311" s="136" t="s">
        <v>833</v>
      </c>
      <c r="K311" s="136">
        <v>35544</v>
      </c>
      <c r="L311" s="136" t="s">
        <v>268</v>
      </c>
      <c r="M311" s="136" t="s">
        <v>269</v>
      </c>
      <c r="N311" s="136">
        <v>53418</v>
      </c>
      <c r="O311" s="136" t="s">
        <v>833</v>
      </c>
      <c r="P311" s="136">
        <v>389227</v>
      </c>
      <c r="Q311" s="136" t="s">
        <v>1101</v>
      </c>
      <c r="R311" s="136" t="s">
        <v>458</v>
      </c>
      <c r="S311" s="136" t="s">
        <v>1102</v>
      </c>
      <c r="T311" s="136" t="s">
        <v>1102</v>
      </c>
      <c r="U311" s="136" t="s">
        <v>282</v>
      </c>
      <c r="V311" s="136" t="s">
        <v>275</v>
      </c>
      <c r="W311" s="136">
        <v>0</v>
      </c>
      <c r="X311" s="136" t="s">
        <v>276</v>
      </c>
      <c r="Y311" s="136">
        <v>356241722</v>
      </c>
      <c r="Z311" s="136" t="s">
        <v>1103</v>
      </c>
      <c r="AA311" s="136" t="s">
        <v>381</v>
      </c>
      <c r="AB311" s="137">
        <v>40000</v>
      </c>
      <c r="AC311" s="136" t="s">
        <v>1348</v>
      </c>
      <c r="AD311" s="136">
        <v>18</v>
      </c>
      <c r="AE311" s="136" t="s">
        <v>398</v>
      </c>
      <c r="AF311" s="136" t="s">
        <v>1669</v>
      </c>
      <c r="AG311" s="136" t="s">
        <v>1672</v>
      </c>
      <c r="AH311" s="136" t="s">
        <v>404</v>
      </c>
      <c r="AI311" s="136" t="s">
        <v>1854</v>
      </c>
      <c r="AJ311" s="137">
        <v>2690</v>
      </c>
      <c r="AK311" s="137">
        <v>2690</v>
      </c>
      <c r="AL311" s="136" t="s">
        <v>662</v>
      </c>
      <c r="AM311" s="137">
        <v>3363.42</v>
      </c>
      <c r="AN311" s="137">
        <v>2016.58</v>
      </c>
      <c r="AO311" s="137">
        <v>5380</v>
      </c>
      <c r="AP311" s="137">
        <v>36636.58</v>
      </c>
      <c r="AQ311" s="137">
        <v>6804.42</v>
      </c>
      <c r="AR311" s="137">
        <v>43441</v>
      </c>
      <c r="AS311" s="137">
        <v>36636.58</v>
      </c>
      <c r="AT311" s="137">
        <v>6804.42</v>
      </c>
      <c r="AU311" s="137">
        <v>43441</v>
      </c>
      <c r="AV311" s="136">
        <v>25</v>
      </c>
      <c r="AW311" s="136"/>
      <c r="AX311" s="136"/>
      <c r="AY311" s="136"/>
      <c r="AZ311" s="136"/>
      <c r="BA311" s="136"/>
      <c r="BB311" s="136" t="s">
        <v>341</v>
      </c>
      <c r="BC311" s="136" t="s">
        <v>342</v>
      </c>
      <c r="BD311" s="136" t="s">
        <v>654</v>
      </c>
      <c r="BE311" s="137">
        <v>40000</v>
      </c>
      <c r="BF311" s="136" t="s">
        <v>1102</v>
      </c>
      <c r="BG311" s="136"/>
      <c r="BH311" s="132" t="s">
        <v>2123</v>
      </c>
      <c r="BI311" s="127" t="s">
        <v>100</v>
      </c>
      <c r="BJ311" s="121">
        <v>46153</v>
      </c>
      <c r="BK311" s="94" t="s">
        <v>103</v>
      </c>
      <c r="BL311" s="95" t="s">
        <v>108</v>
      </c>
      <c r="BM311" s="96" t="s">
        <v>181</v>
      </c>
      <c r="BN311" s="94" t="s">
        <v>223</v>
      </c>
      <c r="BO311" s="94"/>
      <c r="BP311" s="42"/>
      <c r="BQ311" s="148" t="s">
        <v>2246</v>
      </c>
    </row>
    <row r="312" spans="1:69" ht="34.5" hidden="1" x14ac:dyDescent="0.35">
      <c r="A312" s="131">
        <v>331</v>
      </c>
      <c r="B312" s="136" t="s">
        <v>253</v>
      </c>
      <c r="C312" s="136" t="s">
        <v>265</v>
      </c>
      <c r="D312" s="136" t="s">
        <v>258</v>
      </c>
      <c r="E312" s="136" t="s">
        <v>259</v>
      </c>
      <c r="F312" s="136" t="s">
        <v>259</v>
      </c>
      <c r="G312" s="136" t="s">
        <v>261</v>
      </c>
      <c r="H312" s="136" t="s">
        <v>266</v>
      </c>
      <c r="I312" s="136">
        <v>35542</v>
      </c>
      <c r="J312" s="136" t="s">
        <v>710</v>
      </c>
      <c r="K312" s="136">
        <v>35542</v>
      </c>
      <c r="L312" s="136" t="s">
        <v>268</v>
      </c>
      <c r="M312" s="136" t="s">
        <v>269</v>
      </c>
      <c r="N312" s="136">
        <v>53336</v>
      </c>
      <c r="O312" s="136" t="s">
        <v>788</v>
      </c>
      <c r="P312" s="136">
        <v>756592</v>
      </c>
      <c r="Q312" s="136" t="s">
        <v>1131</v>
      </c>
      <c r="R312" s="136" t="s">
        <v>322</v>
      </c>
      <c r="S312" s="136" t="s">
        <v>1225</v>
      </c>
      <c r="T312" s="136" t="s">
        <v>1225</v>
      </c>
      <c r="U312" s="136" t="s">
        <v>295</v>
      </c>
      <c r="V312" s="136" t="s">
        <v>275</v>
      </c>
      <c r="W312" s="136">
        <v>0</v>
      </c>
      <c r="X312" s="136" t="s">
        <v>332</v>
      </c>
      <c r="Y312" s="136">
        <v>356280777</v>
      </c>
      <c r="Z312" s="136" t="s">
        <v>1226</v>
      </c>
      <c r="AA312" s="136" t="s">
        <v>1863</v>
      </c>
      <c r="AB312" s="137">
        <v>42000</v>
      </c>
      <c r="AC312" s="136" t="s">
        <v>1348</v>
      </c>
      <c r="AD312" s="136">
        <v>24</v>
      </c>
      <c r="AE312" s="136" t="s">
        <v>362</v>
      </c>
      <c r="AF312" s="136" t="s">
        <v>1864</v>
      </c>
      <c r="AG312" s="136" t="s">
        <v>1865</v>
      </c>
      <c r="AH312" s="136" t="s">
        <v>404</v>
      </c>
      <c r="AI312" s="136" t="s">
        <v>1854</v>
      </c>
      <c r="AJ312" s="137">
        <v>2240</v>
      </c>
      <c r="AK312" s="137">
        <v>2240</v>
      </c>
      <c r="AL312" s="136" t="s">
        <v>1774</v>
      </c>
      <c r="AM312" s="137">
        <v>1233.1500000000001</v>
      </c>
      <c r="AN312" s="137">
        <v>1006.85</v>
      </c>
      <c r="AO312" s="137">
        <v>2240</v>
      </c>
      <c r="AP312" s="137">
        <v>40766.85</v>
      </c>
      <c r="AQ312" s="137">
        <v>11116.15</v>
      </c>
      <c r="AR312" s="137">
        <v>51883</v>
      </c>
      <c r="AS312" s="137">
        <v>40766.85</v>
      </c>
      <c r="AT312" s="137">
        <v>11116.15</v>
      </c>
      <c r="AU312" s="137">
        <v>51883</v>
      </c>
      <c r="AV312" s="136">
        <v>25</v>
      </c>
      <c r="AW312" s="136"/>
      <c r="AX312" s="136"/>
      <c r="AY312" s="136"/>
      <c r="AZ312" s="136"/>
      <c r="BA312" s="136"/>
      <c r="BB312" s="136" t="s">
        <v>341</v>
      </c>
      <c r="BC312" s="136" t="s">
        <v>342</v>
      </c>
      <c r="BD312" s="136" t="s">
        <v>407</v>
      </c>
      <c r="BE312" s="137">
        <v>42000</v>
      </c>
      <c r="BF312" s="136" t="s">
        <v>1225</v>
      </c>
      <c r="BG312" s="136"/>
      <c r="BH312" s="132" t="s">
        <v>2123</v>
      </c>
      <c r="BI312" s="127" t="s">
        <v>100</v>
      </c>
      <c r="BJ312" s="132">
        <v>46150</v>
      </c>
      <c r="BK312" s="94" t="s">
        <v>104</v>
      </c>
      <c r="BL312" s="95" t="s">
        <v>119</v>
      </c>
      <c r="BM312" s="96" t="s">
        <v>181</v>
      </c>
      <c r="BN312" s="94" t="s">
        <v>223</v>
      </c>
      <c r="BO312" s="94"/>
      <c r="BP312" s="42"/>
      <c r="BQ312" s="120" t="s">
        <v>2209</v>
      </c>
    </row>
    <row r="313" spans="1:69" ht="22.75" hidden="1" customHeight="1" x14ac:dyDescent="0.35">
      <c r="A313" s="131">
        <v>332</v>
      </c>
      <c r="B313" s="136" t="s">
        <v>253</v>
      </c>
      <c r="C313" s="136" t="s">
        <v>265</v>
      </c>
      <c r="D313" s="136" t="s">
        <v>258</v>
      </c>
      <c r="E313" s="136" t="s">
        <v>259</v>
      </c>
      <c r="F313" s="136" t="s">
        <v>259</v>
      </c>
      <c r="G313" s="136" t="s">
        <v>261</v>
      </c>
      <c r="H313" s="136" t="s">
        <v>266</v>
      </c>
      <c r="I313" s="136">
        <v>35542</v>
      </c>
      <c r="J313" s="136" t="s">
        <v>710</v>
      </c>
      <c r="K313" s="136">
        <v>35542</v>
      </c>
      <c r="L313" s="136" t="s">
        <v>268</v>
      </c>
      <c r="M313" s="136" t="s">
        <v>269</v>
      </c>
      <c r="N313" s="136">
        <v>53336</v>
      </c>
      <c r="O313" s="136" t="s">
        <v>788</v>
      </c>
      <c r="P313" s="136">
        <v>687870</v>
      </c>
      <c r="Q313" s="136" t="s">
        <v>1108</v>
      </c>
      <c r="R313" s="136" t="s">
        <v>458</v>
      </c>
      <c r="S313" s="136" t="s">
        <v>1144</v>
      </c>
      <c r="T313" s="136" t="s">
        <v>1144</v>
      </c>
      <c r="U313" s="136" t="s">
        <v>295</v>
      </c>
      <c r="V313" s="136" t="s">
        <v>275</v>
      </c>
      <c r="W313" s="136">
        <v>0</v>
      </c>
      <c r="X313" s="136" t="s">
        <v>276</v>
      </c>
      <c r="Y313" s="136">
        <v>356351482</v>
      </c>
      <c r="Z313" s="136" t="s">
        <v>1145</v>
      </c>
      <c r="AA313" s="136" t="s">
        <v>1866</v>
      </c>
      <c r="AB313" s="137">
        <v>40000</v>
      </c>
      <c r="AC313" s="136" t="s">
        <v>1348</v>
      </c>
      <c r="AD313" s="136">
        <v>18</v>
      </c>
      <c r="AE313" s="136" t="s">
        <v>398</v>
      </c>
      <c r="AF313" s="136" t="s">
        <v>1732</v>
      </c>
      <c r="AG313" s="136" t="s">
        <v>1733</v>
      </c>
      <c r="AH313" s="136" t="s">
        <v>404</v>
      </c>
      <c r="AI313" s="136" t="s">
        <v>1854</v>
      </c>
      <c r="AJ313" s="137">
        <v>2690</v>
      </c>
      <c r="AK313" s="137">
        <v>2690</v>
      </c>
      <c r="AL313" s="136" t="s">
        <v>1867</v>
      </c>
      <c r="AM313" s="137">
        <v>1868.08</v>
      </c>
      <c r="AN313" s="137">
        <v>821.92</v>
      </c>
      <c r="AO313" s="137">
        <v>2690</v>
      </c>
      <c r="AP313" s="137">
        <v>38131.919999999998</v>
      </c>
      <c r="AQ313" s="137">
        <v>7610.08</v>
      </c>
      <c r="AR313" s="137">
        <v>45742</v>
      </c>
      <c r="AS313" s="137">
        <v>38131.919999999998</v>
      </c>
      <c r="AT313" s="137">
        <v>7610.08</v>
      </c>
      <c r="AU313" s="137">
        <v>45742</v>
      </c>
      <c r="AV313" s="136">
        <v>25</v>
      </c>
      <c r="AW313" s="136"/>
      <c r="AX313" s="136"/>
      <c r="AY313" s="136"/>
      <c r="AZ313" s="136"/>
      <c r="BA313" s="136"/>
      <c r="BB313" s="136" t="s">
        <v>341</v>
      </c>
      <c r="BC313" s="136" t="s">
        <v>342</v>
      </c>
      <c r="BD313" s="136" t="s">
        <v>407</v>
      </c>
      <c r="BE313" s="137">
        <v>40000</v>
      </c>
      <c r="BF313" s="136" t="s">
        <v>1144</v>
      </c>
      <c r="BG313" s="136"/>
      <c r="BH313" s="132" t="s">
        <v>2123</v>
      </c>
      <c r="BI313" s="127" t="s">
        <v>100</v>
      </c>
      <c r="BJ313" s="132">
        <v>46150</v>
      </c>
      <c r="BK313" s="94" t="s">
        <v>104</v>
      </c>
      <c r="BL313" s="95" t="s">
        <v>119</v>
      </c>
      <c r="BM313" s="96" t="s">
        <v>181</v>
      </c>
      <c r="BN313" s="94" t="s">
        <v>223</v>
      </c>
      <c r="BO313" s="94"/>
      <c r="BP313" s="42"/>
      <c r="BQ313" s="120" t="s">
        <v>2209</v>
      </c>
    </row>
    <row r="314" spans="1:69" ht="22.75" hidden="1" customHeight="1" x14ac:dyDescent="0.35">
      <c r="A314" s="131">
        <v>333</v>
      </c>
      <c r="B314" s="136" t="s">
        <v>253</v>
      </c>
      <c r="C314" s="136" t="s">
        <v>265</v>
      </c>
      <c r="D314" s="136" t="s">
        <v>258</v>
      </c>
      <c r="E314" s="136" t="s">
        <v>259</v>
      </c>
      <c r="F314" s="136" t="s">
        <v>259</v>
      </c>
      <c r="G314" s="136" t="s">
        <v>261</v>
      </c>
      <c r="H314" s="136" t="s">
        <v>266</v>
      </c>
      <c r="I314" s="136">
        <v>35542</v>
      </c>
      <c r="J314" s="136" t="s">
        <v>710</v>
      </c>
      <c r="K314" s="136">
        <v>35542</v>
      </c>
      <c r="L314" s="136" t="s">
        <v>268</v>
      </c>
      <c r="M314" s="136" t="s">
        <v>269</v>
      </c>
      <c r="N314" s="136">
        <v>53336</v>
      </c>
      <c r="O314" s="136" t="s">
        <v>788</v>
      </c>
      <c r="P314" s="136">
        <v>756592</v>
      </c>
      <c r="Q314" s="136" t="s">
        <v>1131</v>
      </c>
      <c r="R314" s="136" t="s">
        <v>458</v>
      </c>
      <c r="S314" s="136" t="s">
        <v>1132</v>
      </c>
      <c r="T314" s="136" t="s">
        <v>1132</v>
      </c>
      <c r="U314" s="136" t="s">
        <v>295</v>
      </c>
      <c r="V314" s="136" t="s">
        <v>275</v>
      </c>
      <c r="W314" s="136">
        <v>0</v>
      </c>
      <c r="X314" s="136" t="s">
        <v>276</v>
      </c>
      <c r="Y314" s="136">
        <v>356351602</v>
      </c>
      <c r="Z314" s="136" t="s">
        <v>1133</v>
      </c>
      <c r="AA314" s="136" t="s">
        <v>1866</v>
      </c>
      <c r="AB314" s="137">
        <v>40000</v>
      </c>
      <c r="AC314" s="136" t="s">
        <v>1348</v>
      </c>
      <c r="AD314" s="136">
        <v>18</v>
      </c>
      <c r="AE314" s="136" t="s">
        <v>398</v>
      </c>
      <c r="AF314" s="136" t="s">
        <v>1713</v>
      </c>
      <c r="AG314" s="136" t="s">
        <v>1714</v>
      </c>
      <c r="AH314" s="136" t="s">
        <v>404</v>
      </c>
      <c r="AI314" s="136" t="s">
        <v>1854</v>
      </c>
      <c r="AJ314" s="137">
        <v>2690</v>
      </c>
      <c r="AK314" s="137">
        <v>2690</v>
      </c>
      <c r="AL314" s="136" t="s">
        <v>1867</v>
      </c>
      <c r="AM314" s="137">
        <v>1868.08</v>
      </c>
      <c r="AN314" s="137">
        <v>821.92</v>
      </c>
      <c r="AO314" s="137">
        <v>2690</v>
      </c>
      <c r="AP314" s="137">
        <v>38131.919999999998</v>
      </c>
      <c r="AQ314" s="137">
        <v>7610.08</v>
      </c>
      <c r="AR314" s="137">
        <v>45742</v>
      </c>
      <c r="AS314" s="137">
        <v>38131.919999999998</v>
      </c>
      <c r="AT314" s="137">
        <v>7610.08</v>
      </c>
      <c r="AU314" s="137">
        <v>45742</v>
      </c>
      <c r="AV314" s="136">
        <v>25</v>
      </c>
      <c r="AW314" s="136"/>
      <c r="AX314" s="136"/>
      <c r="AY314" s="136"/>
      <c r="AZ314" s="136"/>
      <c r="BA314" s="136"/>
      <c r="BB314" s="136" t="s">
        <v>341</v>
      </c>
      <c r="BC314" s="136" t="s">
        <v>342</v>
      </c>
      <c r="BD314" s="136" t="s">
        <v>407</v>
      </c>
      <c r="BE314" s="137">
        <v>40000</v>
      </c>
      <c r="BF314" s="136" t="s">
        <v>1132</v>
      </c>
      <c r="BG314" s="136"/>
      <c r="BH314" s="132" t="s">
        <v>2123</v>
      </c>
      <c r="BI314" s="127" t="s">
        <v>100</v>
      </c>
      <c r="BJ314" s="132">
        <v>46150</v>
      </c>
      <c r="BK314" s="94" t="s">
        <v>104</v>
      </c>
      <c r="BL314" s="95" t="s">
        <v>119</v>
      </c>
      <c r="BM314" s="96" t="s">
        <v>181</v>
      </c>
      <c r="BN314" s="94" t="s">
        <v>223</v>
      </c>
      <c r="BO314" s="94"/>
      <c r="BP314" s="42"/>
      <c r="BQ314" s="120" t="s">
        <v>2209</v>
      </c>
    </row>
    <row r="315" spans="1:69" ht="22.75" hidden="1" customHeight="1" x14ac:dyDescent="0.35">
      <c r="A315" s="131">
        <v>334</v>
      </c>
      <c r="B315" s="136" t="s">
        <v>253</v>
      </c>
      <c r="C315" s="136" t="s">
        <v>265</v>
      </c>
      <c r="D315" s="136" t="s">
        <v>258</v>
      </c>
      <c r="E315" s="136" t="s">
        <v>259</v>
      </c>
      <c r="F315" s="136" t="s">
        <v>259</v>
      </c>
      <c r="G315" s="136" t="s">
        <v>261</v>
      </c>
      <c r="H315" s="136" t="s">
        <v>266</v>
      </c>
      <c r="I315" s="136">
        <v>35542</v>
      </c>
      <c r="J315" s="136" t="s">
        <v>710</v>
      </c>
      <c r="K315" s="136">
        <v>35542</v>
      </c>
      <c r="L315" s="136" t="s">
        <v>268</v>
      </c>
      <c r="M315" s="136" t="s">
        <v>269</v>
      </c>
      <c r="N315" s="136">
        <v>53188</v>
      </c>
      <c r="O315" s="136" t="s">
        <v>716</v>
      </c>
      <c r="P315" s="136">
        <v>78340</v>
      </c>
      <c r="Q315" s="136" t="s">
        <v>1227</v>
      </c>
      <c r="R315" s="136" t="s">
        <v>322</v>
      </c>
      <c r="S315" s="136" t="s">
        <v>1228</v>
      </c>
      <c r="T315" s="136" t="s">
        <v>1228</v>
      </c>
      <c r="U315" s="136" t="s">
        <v>274</v>
      </c>
      <c r="V315" s="136" t="s">
        <v>275</v>
      </c>
      <c r="W315" s="136">
        <v>0</v>
      </c>
      <c r="X315" s="136" t="s">
        <v>329</v>
      </c>
      <c r="Y315" s="136">
        <v>356429679</v>
      </c>
      <c r="Z315" s="136" t="s">
        <v>1229</v>
      </c>
      <c r="AA315" s="136" t="s">
        <v>1627</v>
      </c>
      <c r="AB315" s="137">
        <v>31000</v>
      </c>
      <c r="AC315" s="136" t="s">
        <v>1348</v>
      </c>
      <c r="AD315" s="136">
        <v>24</v>
      </c>
      <c r="AE315" s="136" t="s">
        <v>336</v>
      </c>
      <c r="AF315" s="136" t="s">
        <v>1690</v>
      </c>
      <c r="AG315" s="136" t="s">
        <v>1691</v>
      </c>
      <c r="AH315" s="136" t="s">
        <v>404</v>
      </c>
      <c r="AI315" s="136" t="s">
        <v>1868</v>
      </c>
      <c r="AJ315" s="137">
        <v>1650</v>
      </c>
      <c r="AK315" s="137">
        <v>1650</v>
      </c>
      <c r="AL315" s="136"/>
      <c r="AM315" s="137">
        <v>0</v>
      </c>
      <c r="AN315" s="137">
        <v>0</v>
      </c>
      <c r="AO315" s="137">
        <v>0</v>
      </c>
      <c r="AP315" s="137">
        <v>31000</v>
      </c>
      <c r="AQ315" s="137">
        <v>8960</v>
      </c>
      <c r="AR315" s="137">
        <v>39960</v>
      </c>
      <c r="AS315" s="137">
        <v>29037.15</v>
      </c>
      <c r="AT315" s="137">
        <v>8912.85</v>
      </c>
      <c r="AU315" s="137">
        <v>37950</v>
      </c>
      <c r="AV315" s="136">
        <v>23</v>
      </c>
      <c r="AW315" s="136"/>
      <c r="AX315" s="136"/>
      <c r="AY315" s="136"/>
      <c r="AZ315" s="136"/>
      <c r="BA315" s="136"/>
      <c r="BB315" s="136" t="s">
        <v>341</v>
      </c>
      <c r="BC315" s="136" t="s">
        <v>342</v>
      </c>
      <c r="BD315" s="136" t="s">
        <v>407</v>
      </c>
      <c r="BE315" s="137">
        <v>31000</v>
      </c>
      <c r="BF315" s="136" t="s">
        <v>1228</v>
      </c>
      <c r="BG315" s="136"/>
      <c r="BH315" s="132" t="s">
        <v>2123</v>
      </c>
      <c r="BI315" s="127" t="s">
        <v>100</v>
      </c>
      <c r="BJ315" s="132">
        <v>46150</v>
      </c>
      <c r="BK315" s="94" t="s">
        <v>104</v>
      </c>
      <c r="BL315" s="95" t="s">
        <v>119</v>
      </c>
      <c r="BM315" s="96" t="s">
        <v>181</v>
      </c>
      <c r="BN315" s="94" t="s">
        <v>223</v>
      </c>
      <c r="BO315" s="94"/>
      <c r="BP315" s="42"/>
      <c r="BQ315" s="120" t="s">
        <v>2209</v>
      </c>
    </row>
    <row r="316" spans="1:69" ht="22.75" hidden="1" customHeight="1" x14ac:dyDescent="0.35">
      <c r="A316" s="131">
        <v>335</v>
      </c>
      <c r="B316" s="136" t="s">
        <v>253</v>
      </c>
      <c r="C316" s="136" t="s">
        <v>265</v>
      </c>
      <c r="D316" s="136" t="s">
        <v>258</v>
      </c>
      <c r="E316" s="136" t="s">
        <v>259</v>
      </c>
      <c r="F316" s="136" t="s">
        <v>259</v>
      </c>
      <c r="G316" s="136" t="s">
        <v>261</v>
      </c>
      <c r="H316" s="136" t="s">
        <v>266</v>
      </c>
      <c r="I316" s="136">
        <v>35499</v>
      </c>
      <c r="J316" s="136" t="s">
        <v>706</v>
      </c>
      <c r="K316" s="136">
        <v>35499</v>
      </c>
      <c r="L316" s="136" t="s">
        <v>268</v>
      </c>
      <c r="M316" s="136" t="s">
        <v>269</v>
      </c>
      <c r="N316" s="136">
        <v>53341</v>
      </c>
      <c r="O316" s="136" t="s">
        <v>799</v>
      </c>
      <c r="P316" s="136">
        <v>78194</v>
      </c>
      <c r="Q316" s="136" t="s">
        <v>826</v>
      </c>
      <c r="R316" s="136" t="s">
        <v>322</v>
      </c>
      <c r="S316" s="136" t="s">
        <v>1230</v>
      </c>
      <c r="T316" s="136" t="s">
        <v>1230</v>
      </c>
      <c r="U316" s="136" t="s">
        <v>295</v>
      </c>
      <c r="V316" s="136" t="s">
        <v>275</v>
      </c>
      <c r="W316" s="136">
        <v>0</v>
      </c>
      <c r="X316" s="136" t="s">
        <v>1107</v>
      </c>
      <c r="Y316" s="136">
        <v>356862435</v>
      </c>
      <c r="Z316" s="136" t="s">
        <v>1231</v>
      </c>
      <c r="AA316" s="136" t="s">
        <v>662</v>
      </c>
      <c r="AB316" s="137">
        <v>63000</v>
      </c>
      <c r="AC316" s="136" t="s">
        <v>594</v>
      </c>
      <c r="AD316" s="136">
        <v>24</v>
      </c>
      <c r="AE316" s="136" t="s">
        <v>392</v>
      </c>
      <c r="AF316" s="136" t="s">
        <v>1869</v>
      </c>
      <c r="AG316" s="136" t="s">
        <v>1595</v>
      </c>
      <c r="AH316" s="136" t="s">
        <v>368</v>
      </c>
      <c r="AI316" s="136" t="s">
        <v>665</v>
      </c>
      <c r="AJ316" s="137">
        <v>3360</v>
      </c>
      <c r="AK316" s="137">
        <v>3360</v>
      </c>
      <c r="AL316" s="136" t="s">
        <v>675</v>
      </c>
      <c r="AM316" s="137">
        <v>55925.93</v>
      </c>
      <c r="AN316" s="137">
        <v>17994.07</v>
      </c>
      <c r="AO316" s="137">
        <v>73920</v>
      </c>
      <c r="AP316" s="137">
        <v>7074.07</v>
      </c>
      <c r="AQ316" s="137">
        <v>209.93</v>
      </c>
      <c r="AR316" s="137">
        <v>7284</v>
      </c>
      <c r="AS316" s="137">
        <v>0</v>
      </c>
      <c r="AT316" s="137">
        <v>0</v>
      </c>
      <c r="AU316" s="137">
        <v>0</v>
      </c>
      <c r="AV316" s="136">
        <v>23</v>
      </c>
      <c r="AW316" s="136"/>
      <c r="AX316" s="136"/>
      <c r="AY316" s="136"/>
      <c r="AZ316" s="136"/>
      <c r="BA316" s="136"/>
      <c r="BB316" s="136" t="s">
        <v>341</v>
      </c>
      <c r="BC316" s="136" t="s">
        <v>342</v>
      </c>
      <c r="BD316" s="136"/>
      <c r="BE316" s="137">
        <v>0</v>
      </c>
      <c r="BF316" s="136" t="s">
        <v>1230</v>
      </c>
      <c r="BG316" s="136"/>
      <c r="BH316" s="132" t="s">
        <v>2123</v>
      </c>
      <c r="BI316" s="127" t="s">
        <v>100</v>
      </c>
      <c r="BJ316" s="121">
        <v>46151</v>
      </c>
      <c r="BK316" s="94" t="s">
        <v>103</v>
      </c>
      <c r="BL316" s="95" t="s">
        <v>108</v>
      </c>
      <c r="BM316" s="96" t="s">
        <v>181</v>
      </c>
      <c r="BN316" s="94" t="s">
        <v>223</v>
      </c>
      <c r="BO316" s="94"/>
      <c r="BP316" s="42"/>
      <c r="BQ316" s="148" t="s">
        <v>2246</v>
      </c>
    </row>
    <row r="317" spans="1:69" ht="22.75" hidden="1" customHeight="1" x14ac:dyDescent="0.35">
      <c r="A317" s="131">
        <v>336</v>
      </c>
      <c r="B317" s="136" t="s">
        <v>253</v>
      </c>
      <c r="C317" s="136" t="s">
        <v>265</v>
      </c>
      <c r="D317" s="136" t="s">
        <v>258</v>
      </c>
      <c r="E317" s="136" t="s">
        <v>259</v>
      </c>
      <c r="F317" s="136" t="s">
        <v>259</v>
      </c>
      <c r="G317" s="136" t="s">
        <v>261</v>
      </c>
      <c r="H317" s="136" t="s">
        <v>266</v>
      </c>
      <c r="I317" s="136">
        <v>35499</v>
      </c>
      <c r="J317" s="136" t="s">
        <v>706</v>
      </c>
      <c r="K317" s="136">
        <v>35499</v>
      </c>
      <c r="L317" s="136" t="s">
        <v>268</v>
      </c>
      <c r="M317" s="136" t="s">
        <v>269</v>
      </c>
      <c r="N317" s="136">
        <v>53280</v>
      </c>
      <c r="O317" s="136" t="s">
        <v>706</v>
      </c>
      <c r="P317" s="136">
        <v>78086</v>
      </c>
      <c r="Q317" s="136" t="s">
        <v>809</v>
      </c>
      <c r="R317" s="136" t="s">
        <v>322</v>
      </c>
      <c r="S317" s="136" t="s">
        <v>1232</v>
      </c>
      <c r="T317" s="136" t="s">
        <v>1232</v>
      </c>
      <c r="U317" s="136" t="s">
        <v>282</v>
      </c>
      <c r="V317" s="136" t="s">
        <v>275</v>
      </c>
      <c r="W317" s="136">
        <v>0</v>
      </c>
      <c r="X317" s="136" t="s">
        <v>276</v>
      </c>
      <c r="Y317" s="136">
        <v>356862438</v>
      </c>
      <c r="Z317" s="136" t="s">
        <v>1233</v>
      </c>
      <c r="AA317" s="136" t="s">
        <v>662</v>
      </c>
      <c r="AB317" s="137">
        <v>80000</v>
      </c>
      <c r="AC317" s="136" t="s">
        <v>594</v>
      </c>
      <c r="AD317" s="136">
        <v>24</v>
      </c>
      <c r="AE317" s="136" t="s">
        <v>353</v>
      </c>
      <c r="AF317" s="136" t="s">
        <v>1413</v>
      </c>
      <c r="AG317" s="136" t="s">
        <v>1870</v>
      </c>
      <c r="AH317" s="136" t="s">
        <v>339</v>
      </c>
      <c r="AI317" s="136" t="s">
        <v>1871</v>
      </c>
      <c r="AJ317" s="137">
        <v>4230</v>
      </c>
      <c r="AK317" s="137">
        <v>4230</v>
      </c>
      <c r="AL317" s="136" t="s">
        <v>1872</v>
      </c>
      <c r="AM317" s="137">
        <v>2757.12</v>
      </c>
      <c r="AN317" s="137">
        <v>2975.04</v>
      </c>
      <c r="AO317" s="137">
        <v>5732.16</v>
      </c>
      <c r="AP317" s="137">
        <v>77242.880000000005</v>
      </c>
      <c r="AQ317" s="137">
        <v>18540.96</v>
      </c>
      <c r="AR317" s="137">
        <v>95783.84</v>
      </c>
      <c r="AS317" s="137">
        <v>73093.460000000006</v>
      </c>
      <c r="AT317" s="137">
        <v>18464.38</v>
      </c>
      <c r="AU317" s="137">
        <v>91557.84</v>
      </c>
      <c r="AV317" s="136">
        <v>23</v>
      </c>
      <c r="AW317" s="136"/>
      <c r="AX317" s="136"/>
      <c r="AY317" s="136"/>
      <c r="AZ317" s="136"/>
      <c r="BA317" s="136"/>
      <c r="BB317" s="136" t="s">
        <v>341</v>
      </c>
      <c r="BC317" s="136" t="s">
        <v>342</v>
      </c>
      <c r="BD317" s="136" t="s">
        <v>407</v>
      </c>
      <c r="BE317" s="137">
        <v>80000</v>
      </c>
      <c r="BF317" s="136" t="s">
        <v>1232</v>
      </c>
      <c r="BG317" s="136"/>
      <c r="BH317" s="132" t="s">
        <v>2123</v>
      </c>
      <c r="BI317" s="127" t="s">
        <v>100</v>
      </c>
      <c r="BJ317" s="121">
        <v>46151</v>
      </c>
      <c r="BK317" s="94" t="s">
        <v>103</v>
      </c>
      <c r="BL317" s="95" t="s">
        <v>108</v>
      </c>
      <c r="BM317" s="96" t="s">
        <v>181</v>
      </c>
      <c r="BN317" s="94" t="s">
        <v>223</v>
      </c>
      <c r="BO317" s="94"/>
      <c r="BP317" s="42"/>
      <c r="BQ317" s="148" t="s">
        <v>2246</v>
      </c>
    </row>
    <row r="318" spans="1:69" ht="22.75" hidden="1" customHeight="1" x14ac:dyDescent="0.35">
      <c r="A318" s="131">
        <v>337</v>
      </c>
      <c r="B318" s="136" t="s">
        <v>253</v>
      </c>
      <c r="C318" s="136" t="s">
        <v>265</v>
      </c>
      <c r="D318" s="136" t="s">
        <v>258</v>
      </c>
      <c r="E318" s="136" t="s">
        <v>259</v>
      </c>
      <c r="F318" s="136" t="s">
        <v>259</v>
      </c>
      <c r="G318" s="136" t="s">
        <v>261</v>
      </c>
      <c r="H318" s="136" t="s">
        <v>266</v>
      </c>
      <c r="I318" s="136">
        <v>35542</v>
      </c>
      <c r="J318" s="136" t="s">
        <v>710</v>
      </c>
      <c r="K318" s="136">
        <v>35542</v>
      </c>
      <c r="L318" s="136" t="s">
        <v>268</v>
      </c>
      <c r="M318" s="136" t="s">
        <v>269</v>
      </c>
      <c r="N318" s="136">
        <v>53263</v>
      </c>
      <c r="O318" s="136" t="s">
        <v>1070</v>
      </c>
      <c r="P318" s="136">
        <v>78065</v>
      </c>
      <c r="Q318" s="136" t="s">
        <v>709</v>
      </c>
      <c r="R318" s="136" t="s">
        <v>322</v>
      </c>
      <c r="S318" s="136" t="s">
        <v>1234</v>
      </c>
      <c r="T318" s="136" t="s">
        <v>1234</v>
      </c>
      <c r="U318" s="136" t="s">
        <v>295</v>
      </c>
      <c r="V318" s="136" t="s">
        <v>275</v>
      </c>
      <c r="W318" s="136">
        <v>0</v>
      </c>
      <c r="X318" s="136" t="s">
        <v>1110</v>
      </c>
      <c r="Y318" s="136">
        <v>356862444</v>
      </c>
      <c r="Z318" s="136" t="s">
        <v>1235</v>
      </c>
      <c r="AA318" s="136" t="s">
        <v>1627</v>
      </c>
      <c r="AB318" s="137">
        <v>80000</v>
      </c>
      <c r="AC318" s="136" t="s">
        <v>1348</v>
      </c>
      <c r="AD318" s="136">
        <v>24</v>
      </c>
      <c r="AE318" s="136" t="s">
        <v>636</v>
      </c>
      <c r="AF318" s="136" t="s">
        <v>1873</v>
      </c>
      <c r="AG318" s="136" t="s">
        <v>1750</v>
      </c>
      <c r="AH318" s="136" t="s">
        <v>351</v>
      </c>
      <c r="AI318" s="136" t="s">
        <v>1868</v>
      </c>
      <c r="AJ318" s="137">
        <v>4230</v>
      </c>
      <c r="AK318" s="137">
        <v>4230</v>
      </c>
      <c r="AL318" s="136" t="s">
        <v>1874</v>
      </c>
      <c r="AM318" s="137">
        <v>66494.7</v>
      </c>
      <c r="AN318" s="137">
        <v>21546.3</v>
      </c>
      <c r="AO318" s="137">
        <v>88041</v>
      </c>
      <c r="AP318" s="137">
        <v>13505.3</v>
      </c>
      <c r="AQ318" s="137">
        <v>502.7</v>
      </c>
      <c r="AR318" s="137">
        <v>14008</v>
      </c>
      <c r="AS318" s="137">
        <v>8854.33</v>
      </c>
      <c r="AT318" s="137">
        <v>394.67</v>
      </c>
      <c r="AU318" s="137">
        <v>9249</v>
      </c>
      <c r="AV318" s="136">
        <v>23</v>
      </c>
      <c r="AW318" s="136"/>
      <c r="AX318" s="136"/>
      <c r="AY318" s="136"/>
      <c r="AZ318" s="136"/>
      <c r="BA318" s="136"/>
      <c r="BB318" s="136" t="s">
        <v>341</v>
      </c>
      <c r="BC318" s="136" t="s">
        <v>342</v>
      </c>
      <c r="BD318" s="136" t="s">
        <v>654</v>
      </c>
      <c r="BE318" s="137">
        <v>80000</v>
      </c>
      <c r="BF318" s="136" t="s">
        <v>1234</v>
      </c>
      <c r="BG318" s="136"/>
      <c r="BH318" s="132" t="s">
        <v>2123</v>
      </c>
      <c r="BI318" s="127" t="s">
        <v>100</v>
      </c>
      <c r="BJ318" s="121">
        <v>46155</v>
      </c>
      <c r="BK318" s="94" t="s">
        <v>104</v>
      </c>
      <c r="BL318" s="95" t="s">
        <v>119</v>
      </c>
      <c r="BM318" s="96" t="s">
        <v>181</v>
      </c>
      <c r="BN318" s="94" t="s">
        <v>223</v>
      </c>
      <c r="BO318" s="94"/>
      <c r="BP318" s="42"/>
      <c r="BQ318" s="148" t="s">
        <v>2204</v>
      </c>
    </row>
    <row r="319" spans="1:69" ht="22.75" hidden="1" customHeight="1" x14ac:dyDescent="0.35">
      <c r="A319" s="131">
        <v>338</v>
      </c>
      <c r="B319" s="136" t="s">
        <v>253</v>
      </c>
      <c r="C319" s="136" t="s">
        <v>265</v>
      </c>
      <c r="D319" s="136" t="s">
        <v>258</v>
      </c>
      <c r="E319" s="136" t="s">
        <v>259</v>
      </c>
      <c r="F319" s="136" t="s">
        <v>259</v>
      </c>
      <c r="G319" s="136" t="s">
        <v>261</v>
      </c>
      <c r="H319" s="136" t="s">
        <v>266</v>
      </c>
      <c r="I319" s="136">
        <v>35542</v>
      </c>
      <c r="J319" s="136" t="s">
        <v>710</v>
      </c>
      <c r="K319" s="136">
        <v>35542</v>
      </c>
      <c r="L319" s="136" t="s">
        <v>268</v>
      </c>
      <c r="M319" s="136" t="s">
        <v>269</v>
      </c>
      <c r="N319" s="136">
        <v>53396</v>
      </c>
      <c r="O319" s="136" t="s">
        <v>939</v>
      </c>
      <c r="P319" s="136">
        <v>693026</v>
      </c>
      <c r="Q319" s="136" t="s">
        <v>1047</v>
      </c>
      <c r="R319" s="136" t="s">
        <v>322</v>
      </c>
      <c r="S319" s="136" t="s">
        <v>1236</v>
      </c>
      <c r="T319" s="136" t="s">
        <v>1236</v>
      </c>
      <c r="U319" s="136" t="s">
        <v>282</v>
      </c>
      <c r="V319" s="136" t="s">
        <v>275</v>
      </c>
      <c r="W319" s="136">
        <v>0</v>
      </c>
      <c r="X319" s="136" t="s">
        <v>276</v>
      </c>
      <c r="Y319" s="136">
        <v>356862458</v>
      </c>
      <c r="Z319" s="136" t="s">
        <v>1237</v>
      </c>
      <c r="AA319" s="136" t="s">
        <v>1875</v>
      </c>
      <c r="AB319" s="137">
        <v>52000</v>
      </c>
      <c r="AC319" s="136" t="s">
        <v>1348</v>
      </c>
      <c r="AD319" s="136">
        <v>24</v>
      </c>
      <c r="AE319" s="136" t="s">
        <v>392</v>
      </c>
      <c r="AF319" s="136" t="s">
        <v>1603</v>
      </c>
      <c r="AG319" s="136" t="s">
        <v>1604</v>
      </c>
      <c r="AH319" s="136" t="s">
        <v>368</v>
      </c>
      <c r="AI319" s="136" t="s">
        <v>1868</v>
      </c>
      <c r="AJ319" s="137">
        <v>2780</v>
      </c>
      <c r="AK319" s="137">
        <v>2780</v>
      </c>
      <c r="AL319" s="136" t="s">
        <v>1876</v>
      </c>
      <c r="AM319" s="137">
        <v>46226.49</v>
      </c>
      <c r="AN319" s="137">
        <v>14933.51</v>
      </c>
      <c r="AO319" s="137">
        <v>61160</v>
      </c>
      <c r="AP319" s="137">
        <v>5773.51</v>
      </c>
      <c r="AQ319" s="137">
        <v>185.49</v>
      </c>
      <c r="AR319" s="137">
        <v>5959</v>
      </c>
      <c r="AS319" s="137">
        <v>2669.28</v>
      </c>
      <c r="AT319" s="137">
        <v>110.72</v>
      </c>
      <c r="AU319" s="137">
        <v>2780</v>
      </c>
      <c r="AV319" s="136">
        <v>23</v>
      </c>
      <c r="AW319" s="136"/>
      <c r="AX319" s="136"/>
      <c r="AY319" s="136"/>
      <c r="AZ319" s="136"/>
      <c r="BA319" s="136"/>
      <c r="BB319" s="136" t="s">
        <v>341</v>
      </c>
      <c r="BC319" s="136" t="s">
        <v>342</v>
      </c>
      <c r="BD319" s="136"/>
      <c r="BE319" s="137">
        <v>0</v>
      </c>
      <c r="BF319" s="136" t="s">
        <v>1236</v>
      </c>
      <c r="BG319" s="136"/>
      <c r="BH319" s="132" t="s">
        <v>2123</v>
      </c>
      <c r="BI319" s="127" t="s">
        <v>100</v>
      </c>
      <c r="BJ319" s="132">
        <v>46150</v>
      </c>
      <c r="BK319" s="94" t="s">
        <v>104</v>
      </c>
      <c r="BL319" s="95" t="s">
        <v>119</v>
      </c>
      <c r="BM319" s="96" t="s">
        <v>181</v>
      </c>
      <c r="BN319" s="94" t="s">
        <v>223</v>
      </c>
      <c r="BO319" s="94"/>
      <c r="BP319" s="42"/>
      <c r="BQ319" s="120" t="s">
        <v>2209</v>
      </c>
    </row>
    <row r="320" spans="1:69" ht="23" hidden="1" x14ac:dyDescent="0.35">
      <c r="A320" s="131">
        <v>339</v>
      </c>
      <c r="B320" s="136" t="s">
        <v>253</v>
      </c>
      <c r="C320" s="136" t="s">
        <v>265</v>
      </c>
      <c r="D320" s="136" t="s">
        <v>258</v>
      </c>
      <c r="E320" s="136" t="s">
        <v>259</v>
      </c>
      <c r="F320" s="136" t="s">
        <v>259</v>
      </c>
      <c r="G320" s="136" t="s">
        <v>261</v>
      </c>
      <c r="H320" s="136" t="s">
        <v>266</v>
      </c>
      <c r="I320" s="136">
        <v>35499</v>
      </c>
      <c r="J320" s="136" t="s">
        <v>706</v>
      </c>
      <c r="K320" s="136">
        <v>35499</v>
      </c>
      <c r="L320" s="136" t="s">
        <v>268</v>
      </c>
      <c r="M320" s="136" t="s">
        <v>269</v>
      </c>
      <c r="N320" s="136">
        <v>53280</v>
      </c>
      <c r="O320" s="136" t="s">
        <v>706</v>
      </c>
      <c r="P320" s="136">
        <v>78186</v>
      </c>
      <c r="Q320" s="136" t="s">
        <v>843</v>
      </c>
      <c r="R320" s="136" t="s">
        <v>322</v>
      </c>
      <c r="S320" s="136" t="s">
        <v>1238</v>
      </c>
      <c r="T320" s="136" t="s">
        <v>1238</v>
      </c>
      <c r="U320" s="136" t="s">
        <v>448</v>
      </c>
      <c r="V320" s="136" t="s">
        <v>275</v>
      </c>
      <c r="W320" s="136">
        <v>0</v>
      </c>
      <c r="X320" s="136" t="s">
        <v>276</v>
      </c>
      <c r="Y320" s="136">
        <v>356862459</v>
      </c>
      <c r="Z320" s="136" t="s">
        <v>1239</v>
      </c>
      <c r="AA320" s="136" t="s">
        <v>662</v>
      </c>
      <c r="AB320" s="137">
        <v>73000</v>
      </c>
      <c r="AC320" s="136" t="s">
        <v>594</v>
      </c>
      <c r="AD320" s="136">
        <v>24</v>
      </c>
      <c r="AE320" s="136" t="s">
        <v>348</v>
      </c>
      <c r="AF320" s="136" t="s">
        <v>1416</v>
      </c>
      <c r="AG320" s="136" t="s">
        <v>1877</v>
      </c>
      <c r="AH320" s="136" t="s">
        <v>339</v>
      </c>
      <c r="AI320" s="136" t="s">
        <v>1871</v>
      </c>
      <c r="AJ320" s="137">
        <v>3900</v>
      </c>
      <c r="AK320" s="137">
        <v>3900</v>
      </c>
      <c r="AL320" s="136" t="s">
        <v>675</v>
      </c>
      <c r="AM320" s="137">
        <v>27530.97</v>
      </c>
      <c r="AN320" s="137">
        <v>13869.03</v>
      </c>
      <c r="AO320" s="137">
        <v>41400</v>
      </c>
      <c r="AP320" s="137">
        <v>45469.03</v>
      </c>
      <c r="AQ320" s="137">
        <v>6616.97</v>
      </c>
      <c r="AR320" s="137">
        <v>52086</v>
      </c>
      <c r="AS320" s="137">
        <v>41754.36</v>
      </c>
      <c r="AT320" s="137">
        <v>6545.64</v>
      </c>
      <c r="AU320" s="137">
        <v>48300</v>
      </c>
      <c r="AV320" s="136">
        <v>23</v>
      </c>
      <c r="AW320" s="136"/>
      <c r="AX320" s="136"/>
      <c r="AY320" s="136"/>
      <c r="AZ320" s="136"/>
      <c r="BA320" s="136"/>
      <c r="BB320" s="136" t="s">
        <v>341</v>
      </c>
      <c r="BC320" s="136" t="s">
        <v>342</v>
      </c>
      <c r="BD320" s="136"/>
      <c r="BE320" s="137">
        <v>0</v>
      </c>
      <c r="BF320" s="136" t="s">
        <v>1238</v>
      </c>
      <c r="BG320" s="136"/>
      <c r="BH320" s="132" t="s">
        <v>2123</v>
      </c>
      <c r="BI320" s="127" t="s">
        <v>100</v>
      </c>
      <c r="BJ320" s="121">
        <v>46151</v>
      </c>
      <c r="BK320" s="94" t="s">
        <v>103</v>
      </c>
      <c r="BL320" s="95" t="s">
        <v>108</v>
      </c>
      <c r="BM320" s="96" t="s">
        <v>181</v>
      </c>
      <c r="BN320" s="94" t="s">
        <v>223</v>
      </c>
      <c r="BO320" s="94"/>
      <c r="BP320" s="42"/>
      <c r="BQ320" s="148" t="s">
        <v>2246</v>
      </c>
    </row>
    <row r="321" spans="1:69" ht="22.75" hidden="1" customHeight="1" x14ac:dyDescent="0.35">
      <c r="A321" s="131">
        <v>340</v>
      </c>
      <c r="B321" s="136" t="s">
        <v>253</v>
      </c>
      <c r="C321" s="136" t="s">
        <v>265</v>
      </c>
      <c r="D321" s="136" t="s">
        <v>258</v>
      </c>
      <c r="E321" s="136" t="s">
        <v>259</v>
      </c>
      <c r="F321" s="136" t="s">
        <v>259</v>
      </c>
      <c r="G321" s="136" t="s">
        <v>261</v>
      </c>
      <c r="H321" s="136" t="s">
        <v>266</v>
      </c>
      <c r="I321" s="136">
        <v>35499</v>
      </c>
      <c r="J321" s="136" t="s">
        <v>706</v>
      </c>
      <c r="K321" s="136">
        <v>35499</v>
      </c>
      <c r="L321" s="136" t="s">
        <v>268</v>
      </c>
      <c r="M321" s="136" t="s">
        <v>269</v>
      </c>
      <c r="N321" s="136">
        <v>53341</v>
      </c>
      <c r="O321" s="136" t="s">
        <v>799</v>
      </c>
      <c r="P321" s="136">
        <v>690974</v>
      </c>
      <c r="Q321" s="136" t="s">
        <v>800</v>
      </c>
      <c r="R321" s="136" t="s">
        <v>322</v>
      </c>
      <c r="S321" s="136" t="s">
        <v>1240</v>
      </c>
      <c r="T321" s="136" t="s">
        <v>1240</v>
      </c>
      <c r="U321" s="136" t="s">
        <v>295</v>
      </c>
      <c r="V321" s="136" t="s">
        <v>275</v>
      </c>
      <c r="W321" s="136">
        <v>0</v>
      </c>
      <c r="X321" s="136" t="s">
        <v>1107</v>
      </c>
      <c r="Y321" s="136">
        <v>356862479</v>
      </c>
      <c r="Z321" s="136" t="s">
        <v>1241</v>
      </c>
      <c r="AA321" s="136" t="s">
        <v>1878</v>
      </c>
      <c r="AB321" s="137">
        <v>64000</v>
      </c>
      <c r="AC321" s="136" t="s">
        <v>594</v>
      </c>
      <c r="AD321" s="136">
        <v>24</v>
      </c>
      <c r="AE321" s="136" t="s">
        <v>353</v>
      </c>
      <c r="AF321" s="136" t="s">
        <v>1351</v>
      </c>
      <c r="AG321" s="136" t="s">
        <v>1601</v>
      </c>
      <c r="AH321" s="136" t="s">
        <v>339</v>
      </c>
      <c r="AI321" s="136" t="s">
        <v>1879</v>
      </c>
      <c r="AJ321" s="137">
        <v>3380</v>
      </c>
      <c r="AK321" s="137">
        <v>3380</v>
      </c>
      <c r="AL321" s="136"/>
      <c r="AM321" s="137">
        <v>0</v>
      </c>
      <c r="AN321" s="137">
        <v>0</v>
      </c>
      <c r="AO321" s="137">
        <v>0</v>
      </c>
      <c r="AP321" s="137">
        <v>64000</v>
      </c>
      <c r="AQ321" s="137">
        <v>17945</v>
      </c>
      <c r="AR321" s="137">
        <v>81945</v>
      </c>
      <c r="AS321" s="137">
        <v>53459.64</v>
      </c>
      <c r="AT321" s="137">
        <v>17520.36</v>
      </c>
      <c r="AU321" s="137">
        <v>70980</v>
      </c>
      <c r="AV321" s="136">
        <v>22</v>
      </c>
      <c r="AW321" s="136"/>
      <c r="AX321" s="136"/>
      <c r="AY321" s="136"/>
      <c r="AZ321" s="136"/>
      <c r="BA321" s="136"/>
      <c r="BB321" s="136" t="s">
        <v>341</v>
      </c>
      <c r="BC321" s="136" t="s">
        <v>342</v>
      </c>
      <c r="BD321" s="136" t="s">
        <v>407</v>
      </c>
      <c r="BE321" s="137">
        <v>64000</v>
      </c>
      <c r="BF321" s="136" t="s">
        <v>1240</v>
      </c>
      <c r="BG321" s="136"/>
      <c r="BH321" s="132" t="s">
        <v>2123</v>
      </c>
      <c r="BI321" s="127" t="s">
        <v>100</v>
      </c>
      <c r="BJ321" s="121">
        <v>46151</v>
      </c>
      <c r="BK321" s="94" t="s">
        <v>103</v>
      </c>
      <c r="BL321" s="95" t="s">
        <v>108</v>
      </c>
      <c r="BM321" s="96" t="s">
        <v>181</v>
      </c>
      <c r="BN321" s="94" t="s">
        <v>223</v>
      </c>
      <c r="BO321" s="94"/>
      <c r="BP321" s="42"/>
      <c r="BQ321" s="148" t="s">
        <v>2246</v>
      </c>
    </row>
    <row r="322" spans="1:69" ht="22.75" hidden="1" customHeight="1" x14ac:dyDescent="0.35">
      <c r="A322" s="131">
        <v>341</v>
      </c>
      <c r="B322" s="136" t="s">
        <v>253</v>
      </c>
      <c r="C322" s="136" t="s">
        <v>265</v>
      </c>
      <c r="D322" s="136" t="s">
        <v>258</v>
      </c>
      <c r="E322" s="136" t="s">
        <v>259</v>
      </c>
      <c r="F322" s="136" t="s">
        <v>259</v>
      </c>
      <c r="G322" s="136" t="s">
        <v>261</v>
      </c>
      <c r="H322" s="136" t="s">
        <v>266</v>
      </c>
      <c r="I322" s="136">
        <v>35530</v>
      </c>
      <c r="J322" s="136" t="s">
        <v>717</v>
      </c>
      <c r="K322" s="136">
        <v>35530</v>
      </c>
      <c r="L322" s="136" t="s">
        <v>268</v>
      </c>
      <c r="M322" s="136" t="s">
        <v>269</v>
      </c>
      <c r="N322" s="136">
        <v>53198</v>
      </c>
      <c r="O322" s="136" t="s">
        <v>717</v>
      </c>
      <c r="P322" s="136">
        <v>77982</v>
      </c>
      <c r="Q322" s="136" t="s">
        <v>722</v>
      </c>
      <c r="R322" s="136" t="s">
        <v>322</v>
      </c>
      <c r="S322" s="136" t="s">
        <v>1242</v>
      </c>
      <c r="T322" s="136" t="s">
        <v>1242</v>
      </c>
      <c r="U322" s="136" t="s">
        <v>295</v>
      </c>
      <c r="V322" s="136" t="s">
        <v>275</v>
      </c>
      <c r="W322" s="136">
        <v>0</v>
      </c>
      <c r="X322" s="136" t="s">
        <v>1107</v>
      </c>
      <c r="Y322" s="136">
        <v>356862501</v>
      </c>
      <c r="Z322" s="136" t="s">
        <v>1243</v>
      </c>
      <c r="AA322" s="136" t="s">
        <v>1627</v>
      </c>
      <c r="AB322" s="137">
        <v>73000</v>
      </c>
      <c r="AC322" s="136" t="s">
        <v>1348</v>
      </c>
      <c r="AD322" s="136">
        <v>24</v>
      </c>
      <c r="AE322" s="136" t="s">
        <v>1582</v>
      </c>
      <c r="AF322" s="136" t="s">
        <v>1880</v>
      </c>
      <c r="AG322" s="136" t="s">
        <v>1881</v>
      </c>
      <c r="AH322" s="136" t="s">
        <v>368</v>
      </c>
      <c r="AI322" s="136" t="s">
        <v>1868</v>
      </c>
      <c r="AJ322" s="137">
        <v>3860</v>
      </c>
      <c r="AK322" s="137">
        <v>3860</v>
      </c>
      <c r="AL322" s="136" t="s">
        <v>624</v>
      </c>
      <c r="AM322" s="137">
        <v>41069.78</v>
      </c>
      <c r="AN322" s="137">
        <v>16830.22</v>
      </c>
      <c r="AO322" s="137">
        <v>57900</v>
      </c>
      <c r="AP322" s="137">
        <v>31930.22</v>
      </c>
      <c r="AQ322" s="137">
        <v>3288.78</v>
      </c>
      <c r="AR322" s="137">
        <v>35219</v>
      </c>
      <c r="AS322" s="137">
        <v>27689.79</v>
      </c>
      <c r="AT322" s="137">
        <v>3190.21</v>
      </c>
      <c r="AU322" s="137">
        <v>30880</v>
      </c>
      <c r="AV322" s="136">
        <v>23</v>
      </c>
      <c r="AW322" s="136"/>
      <c r="AX322" s="136"/>
      <c r="AY322" s="136"/>
      <c r="AZ322" s="136"/>
      <c r="BA322" s="136"/>
      <c r="BB322" s="136" t="s">
        <v>341</v>
      </c>
      <c r="BC322" s="136" t="s">
        <v>342</v>
      </c>
      <c r="BD322" s="136"/>
      <c r="BE322" s="137">
        <v>0</v>
      </c>
      <c r="BF322" s="136" t="s">
        <v>1242</v>
      </c>
      <c r="BG322" s="136"/>
      <c r="BH322" s="132" t="s">
        <v>2123</v>
      </c>
      <c r="BI322" s="127" t="s">
        <v>100</v>
      </c>
      <c r="BJ322" s="144">
        <v>46154</v>
      </c>
      <c r="BK322" s="128" t="s">
        <v>142</v>
      </c>
      <c r="BL322" s="127" t="s">
        <v>190</v>
      </c>
      <c r="BM322" s="129" t="s">
        <v>181</v>
      </c>
      <c r="BN322" s="128" t="s">
        <v>223</v>
      </c>
      <c r="BO322" s="94"/>
      <c r="BP322" s="42"/>
      <c r="BQ322" s="148" t="s">
        <v>2203</v>
      </c>
    </row>
    <row r="323" spans="1:69" ht="22.75" hidden="1" customHeight="1" x14ac:dyDescent="0.35">
      <c r="A323" s="131">
        <v>342</v>
      </c>
      <c r="B323" s="136" t="s">
        <v>253</v>
      </c>
      <c r="C323" s="136" t="s">
        <v>265</v>
      </c>
      <c r="D323" s="136" t="s">
        <v>258</v>
      </c>
      <c r="E323" s="136" t="s">
        <v>259</v>
      </c>
      <c r="F323" s="136" t="s">
        <v>259</v>
      </c>
      <c r="G323" s="136" t="s">
        <v>261</v>
      </c>
      <c r="H323" s="136" t="s">
        <v>266</v>
      </c>
      <c r="I323" s="136">
        <v>174874</v>
      </c>
      <c r="J323" s="136" t="s">
        <v>737</v>
      </c>
      <c r="K323" s="136">
        <v>174874</v>
      </c>
      <c r="L323" s="136" t="s">
        <v>268</v>
      </c>
      <c r="M323" s="136" t="s">
        <v>269</v>
      </c>
      <c r="N323" s="136">
        <v>335303</v>
      </c>
      <c r="O323" s="136" t="s">
        <v>1244</v>
      </c>
      <c r="P323" s="136">
        <v>471839</v>
      </c>
      <c r="Q323" s="136" t="s">
        <v>1245</v>
      </c>
      <c r="R323" s="136" t="s">
        <v>322</v>
      </c>
      <c r="S323" s="136" t="s">
        <v>1246</v>
      </c>
      <c r="T323" s="136" t="s">
        <v>1246</v>
      </c>
      <c r="U323" s="136" t="s">
        <v>1106</v>
      </c>
      <c r="V323" s="136" t="s">
        <v>572</v>
      </c>
      <c r="W323" s="136">
        <v>0</v>
      </c>
      <c r="X323" s="136" t="s">
        <v>1138</v>
      </c>
      <c r="Y323" s="136">
        <v>357277122</v>
      </c>
      <c r="Z323" s="136" t="s">
        <v>1247</v>
      </c>
      <c r="AA323" s="136" t="s">
        <v>1662</v>
      </c>
      <c r="AB323" s="137">
        <v>75000</v>
      </c>
      <c r="AC323" s="136" t="s">
        <v>1348</v>
      </c>
      <c r="AD323" s="136">
        <v>24</v>
      </c>
      <c r="AE323" s="136" t="s">
        <v>336</v>
      </c>
      <c r="AF323" s="136" t="s">
        <v>1882</v>
      </c>
      <c r="AG323" s="136" t="s">
        <v>1883</v>
      </c>
      <c r="AH323" s="136" t="s">
        <v>404</v>
      </c>
      <c r="AI323" s="136" t="s">
        <v>1884</v>
      </c>
      <c r="AJ323" s="137">
        <v>4000</v>
      </c>
      <c r="AK323" s="137">
        <v>4000</v>
      </c>
      <c r="AL323" s="136"/>
      <c r="AM323" s="137">
        <v>0</v>
      </c>
      <c r="AN323" s="137">
        <v>0</v>
      </c>
      <c r="AO323" s="137">
        <v>0</v>
      </c>
      <c r="AP323" s="137">
        <v>75000</v>
      </c>
      <c r="AQ323" s="137">
        <v>21569</v>
      </c>
      <c r="AR323" s="137">
        <v>96569</v>
      </c>
      <c r="AS323" s="137">
        <v>66715.81</v>
      </c>
      <c r="AT323" s="137">
        <v>21284.19</v>
      </c>
      <c r="AU323" s="137">
        <v>88000</v>
      </c>
      <c r="AV323" s="136">
        <v>22</v>
      </c>
      <c r="AW323" s="136"/>
      <c r="AX323" s="136"/>
      <c r="AY323" s="136"/>
      <c r="AZ323" s="136"/>
      <c r="BA323" s="136"/>
      <c r="BB323" s="136" t="s">
        <v>341</v>
      </c>
      <c r="BC323" s="136" t="s">
        <v>342</v>
      </c>
      <c r="BD323" s="136"/>
      <c r="BE323" s="137">
        <v>0</v>
      </c>
      <c r="BF323" s="136" t="s">
        <v>1246</v>
      </c>
      <c r="BG323" s="136"/>
      <c r="BH323" s="132" t="s">
        <v>2123</v>
      </c>
      <c r="BI323" s="127" t="s">
        <v>100</v>
      </c>
      <c r="BJ323" s="144">
        <v>46155</v>
      </c>
      <c r="BK323" s="128" t="s">
        <v>142</v>
      </c>
      <c r="BL323" s="127" t="s">
        <v>190</v>
      </c>
      <c r="BM323" s="129" t="s">
        <v>181</v>
      </c>
      <c r="BN323" s="128" t="s">
        <v>223</v>
      </c>
      <c r="BO323" s="94"/>
      <c r="BP323" s="42"/>
      <c r="BQ323" s="148" t="s">
        <v>2203</v>
      </c>
    </row>
    <row r="324" spans="1:69" ht="22.75" hidden="1" customHeight="1" x14ac:dyDescent="0.35">
      <c r="A324" s="131">
        <v>343</v>
      </c>
      <c r="B324" s="136" t="s">
        <v>253</v>
      </c>
      <c r="C324" s="136" t="s">
        <v>265</v>
      </c>
      <c r="D324" s="136" t="s">
        <v>258</v>
      </c>
      <c r="E324" s="136" t="s">
        <v>259</v>
      </c>
      <c r="F324" s="136" t="s">
        <v>259</v>
      </c>
      <c r="G324" s="136" t="s">
        <v>261</v>
      </c>
      <c r="H324" s="136" t="s">
        <v>266</v>
      </c>
      <c r="I324" s="136">
        <v>35542</v>
      </c>
      <c r="J324" s="136" t="s">
        <v>710</v>
      </c>
      <c r="K324" s="136">
        <v>35542</v>
      </c>
      <c r="L324" s="136" t="s">
        <v>268</v>
      </c>
      <c r="M324" s="136" t="s">
        <v>269</v>
      </c>
      <c r="N324" s="136">
        <v>53263</v>
      </c>
      <c r="O324" s="136" t="s">
        <v>1070</v>
      </c>
      <c r="P324" s="136">
        <v>78065</v>
      </c>
      <c r="Q324" s="136" t="s">
        <v>709</v>
      </c>
      <c r="R324" s="136" t="s">
        <v>322</v>
      </c>
      <c r="S324" s="136" t="s">
        <v>1248</v>
      </c>
      <c r="T324" s="136" t="s">
        <v>1248</v>
      </c>
      <c r="U324" s="136" t="s">
        <v>282</v>
      </c>
      <c r="V324" s="136" t="s">
        <v>275</v>
      </c>
      <c r="W324" s="136">
        <v>0</v>
      </c>
      <c r="X324" s="136" t="s">
        <v>276</v>
      </c>
      <c r="Y324" s="136">
        <v>357380217</v>
      </c>
      <c r="Z324" s="136" t="s">
        <v>306</v>
      </c>
      <c r="AA324" s="136" t="s">
        <v>1662</v>
      </c>
      <c r="AB324" s="137">
        <v>42000</v>
      </c>
      <c r="AC324" s="136" t="s">
        <v>1348</v>
      </c>
      <c r="AD324" s="136">
        <v>24</v>
      </c>
      <c r="AE324" s="136" t="s">
        <v>1341</v>
      </c>
      <c r="AF324" s="136" t="s">
        <v>1885</v>
      </c>
      <c r="AG324" s="136" t="s">
        <v>1886</v>
      </c>
      <c r="AH324" s="136" t="s">
        <v>404</v>
      </c>
      <c r="AI324" s="136" t="s">
        <v>1887</v>
      </c>
      <c r="AJ324" s="137">
        <v>2220</v>
      </c>
      <c r="AK324" s="137">
        <v>2220</v>
      </c>
      <c r="AL324" s="136"/>
      <c r="AM324" s="137">
        <v>0</v>
      </c>
      <c r="AN324" s="137">
        <v>0</v>
      </c>
      <c r="AO324" s="137">
        <v>0</v>
      </c>
      <c r="AP324" s="137">
        <v>42000</v>
      </c>
      <c r="AQ324" s="137">
        <v>11857</v>
      </c>
      <c r="AR324" s="137">
        <v>53857</v>
      </c>
      <c r="AS324" s="137">
        <v>37145.839999999997</v>
      </c>
      <c r="AT324" s="137">
        <v>11694.16</v>
      </c>
      <c r="AU324" s="137">
        <v>48840</v>
      </c>
      <c r="AV324" s="136">
        <v>22</v>
      </c>
      <c r="AW324" s="136"/>
      <c r="AX324" s="136"/>
      <c r="AY324" s="136"/>
      <c r="AZ324" s="136"/>
      <c r="BA324" s="136"/>
      <c r="BB324" s="136" t="s">
        <v>341</v>
      </c>
      <c r="BC324" s="136" t="s">
        <v>342</v>
      </c>
      <c r="BD324" s="136"/>
      <c r="BE324" s="137">
        <v>0</v>
      </c>
      <c r="BF324" s="136" t="s">
        <v>1248</v>
      </c>
      <c r="BG324" s="136"/>
      <c r="BH324" s="132" t="s">
        <v>2123</v>
      </c>
      <c r="BI324" s="127" t="s">
        <v>100</v>
      </c>
      <c r="BJ324" s="121">
        <v>46155</v>
      </c>
      <c r="BK324" s="94" t="s">
        <v>104</v>
      </c>
      <c r="BL324" s="95" t="s">
        <v>119</v>
      </c>
      <c r="BM324" s="96" t="s">
        <v>181</v>
      </c>
      <c r="BN324" s="94" t="s">
        <v>223</v>
      </c>
      <c r="BO324" s="94"/>
      <c r="BP324" s="42"/>
      <c r="BQ324" s="148" t="s">
        <v>2204</v>
      </c>
    </row>
    <row r="325" spans="1:69" ht="22.75" hidden="1" customHeight="1" x14ac:dyDescent="0.35">
      <c r="A325" s="131">
        <v>344</v>
      </c>
      <c r="B325" s="136" t="s">
        <v>253</v>
      </c>
      <c r="C325" s="136" t="s">
        <v>265</v>
      </c>
      <c r="D325" s="136" t="s">
        <v>258</v>
      </c>
      <c r="E325" s="136" t="s">
        <v>259</v>
      </c>
      <c r="F325" s="136" t="s">
        <v>259</v>
      </c>
      <c r="G325" s="136" t="s">
        <v>261</v>
      </c>
      <c r="H325" s="136" t="s">
        <v>266</v>
      </c>
      <c r="I325" s="136">
        <v>35542</v>
      </c>
      <c r="J325" s="136" t="s">
        <v>710</v>
      </c>
      <c r="K325" s="136">
        <v>35542</v>
      </c>
      <c r="L325" s="136" t="s">
        <v>268</v>
      </c>
      <c r="M325" s="136" t="s">
        <v>269</v>
      </c>
      <c r="N325" s="136">
        <v>53336</v>
      </c>
      <c r="O325" s="136" t="s">
        <v>788</v>
      </c>
      <c r="P325" s="136">
        <v>756592</v>
      </c>
      <c r="Q325" s="136" t="s">
        <v>1131</v>
      </c>
      <c r="R325" s="136" t="s">
        <v>322</v>
      </c>
      <c r="S325" s="136" t="s">
        <v>1249</v>
      </c>
      <c r="T325" s="136" t="s">
        <v>1249</v>
      </c>
      <c r="U325" s="136" t="s">
        <v>295</v>
      </c>
      <c r="V325" s="136" t="s">
        <v>275</v>
      </c>
      <c r="W325" s="136">
        <v>0</v>
      </c>
      <c r="X325" s="136" t="s">
        <v>332</v>
      </c>
      <c r="Y325" s="136">
        <v>357380220</v>
      </c>
      <c r="Z325" s="136" t="s">
        <v>1250</v>
      </c>
      <c r="AA325" s="136" t="s">
        <v>1662</v>
      </c>
      <c r="AB325" s="137">
        <v>46000</v>
      </c>
      <c r="AC325" s="136" t="s">
        <v>1348</v>
      </c>
      <c r="AD325" s="136">
        <v>24</v>
      </c>
      <c r="AE325" s="136" t="s">
        <v>336</v>
      </c>
      <c r="AF325" s="136" t="s">
        <v>1888</v>
      </c>
      <c r="AG325" s="136" t="s">
        <v>1889</v>
      </c>
      <c r="AH325" s="136" t="s">
        <v>404</v>
      </c>
      <c r="AI325" s="136" t="s">
        <v>1887</v>
      </c>
      <c r="AJ325" s="137">
        <v>2460</v>
      </c>
      <c r="AK325" s="137">
        <v>2460</v>
      </c>
      <c r="AL325" s="136"/>
      <c r="AM325" s="137">
        <v>0</v>
      </c>
      <c r="AN325" s="137">
        <v>0</v>
      </c>
      <c r="AO325" s="137">
        <v>0</v>
      </c>
      <c r="AP325" s="137">
        <v>46000</v>
      </c>
      <c r="AQ325" s="137">
        <v>13539</v>
      </c>
      <c r="AR325" s="137">
        <v>59539</v>
      </c>
      <c r="AS325" s="137">
        <v>40762.58</v>
      </c>
      <c r="AT325" s="137">
        <v>13357.42</v>
      </c>
      <c r="AU325" s="137">
        <v>54120</v>
      </c>
      <c r="AV325" s="136">
        <v>22</v>
      </c>
      <c r="AW325" s="136"/>
      <c r="AX325" s="136"/>
      <c r="AY325" s="136"/>
      <c r="AZ325" s="136"/>
      <c r="BA325" s="136"/>
      <c r="BB325" s="136" t="s">
        <v>341</v>
      </c>
      <c r="BC325" s="136" t="s">
        <v>342</v>
      </c>
      <c r="BD325" s="136" t="s">
        <v>407</v>
      </c>
      <c r="BE325" s="137">
        <v>46000</v>
      </c>
      <c r="BF325" s="136" t="s">
        <v>1249</v>
      </c>
      <c r="BG325" s="136"/>
      <c r="BH325" s="132" t="s">
        <v>2123</v>
      </c>
      <c r="BI325" s="127" t="s">
        <v>100</v>
      </c>
      <c r="BJ325" s="132">
        <v>46150</v>
      </c>
      <c r="BK325" s="94" t="s">
        <v>104</v>
      </c>
      <c r="BL325" s="95" t="s">
        <v>119</v>
      </c>
      <c r="BM325" s="96" t="s">
        <v>181</v>
      </c>
      <c r="BN325" s="94" t="s">
        <v>223</v>
      </c>
      <c r="BO325" s="94"/>
      <c r="BP325" s="42"/>
      <c r="BQ325" s="120" t="s">
        <v>2209</v>
      </c>
    </row>
    <row r="326" spans="1:69" ht="23" hidden="1" x14ac:dyDescent="0.35">
      <c r="A326" s="131">
        <v>345</v>
      </c>
      <c r="B326" s="136" t="s">
        <v>253</v>
      </c>
      <c r="C326" s="136" t="s">
        <v>265</v>
      </c>
      <c r="D326" s="136" t="s">
        <v>258</v>
      </c>
      <c r="E326" s="136" t="s">
        <v>259</v>
      </c>
      <c r="F326" s="136" t="s">
        <v>259</v>
      </c>
      <c r="G326" s="136" t="s">
        <v>261</v>
      </c>
      <c r="H326" s="136" t="s">
        <v>266</v>
      </c>
      <c r="I326" s="136">
        <v>35542</v>
      </c>
      <c r="J326" s="136" t="s">
        <v>710</v>
      </c>
      <c r="K326" s="136">
        <v>35542</v>
      </c>
      <c r="L326" s="136" t="s">
        <v>268</v>
      </c>
      <c r="M326" s="136" t="s">
        <v>269</v>
      </c>
      <c r="N326" s="136">
        <v>53330</v>
      </c>
      <c r="O326" s="136" t="s">
        <v>772</v>
      </c>
      <c r="P326" s="136">
        <v>78173</v>
      </c>
      <c r="Q326" s="136" t="s">
        <v>773</v>
      </c>
      <c r="R326" s="136" t="s">
        <v>322</v>
      </c>
      <c r="S326" s="136" t="s">
        <v>1251</v>
      </c>
      <c r="T326" s="136" t="s">
        <v>1251</v>
      </c>
      <c r="U326" s="136" t="s">
        <v>295</v>
      </c>
      <c r="V326" s="136" t="s">
        <v>275</v>
      </c>
      <c r="W326" s="136">
        <v>0</v>
      </c>
      <c r="X326" s="136" t="s">
        <v>1138</v>
      </c>
      <c r="Y326" s="136">
        <v>357380229</v>
      </c>
      <c r="Z326" s="136" t="s">
        <v>1252</v>
      </c>
      <c r="AA326" s="136" t="s">
        <v>1662</v>
      </c>
      <c r="AB326" s="137">
        <v>40000</v>
      </c>
      <c r="AC326" s="136" t="s">
        <v>1348</v>
      </c>
      <c r="AD326" s="136">
        <v>24</v>
      </c>
      <c r="AE326" s="136" t="s">
        <v>336</v>
      </c>
      <c r="AF326" s="136" t="s">
        <v>1890</v>
      </c>
      <c r="AG326" s="136" t="s">
        <v>1891</v>
      </c>
      <c r="AH326" s="136" t="s">
        <v>404</v>
      </c>
      <c r="AI326" s="136" t="s">
        <v>1887</v>
      </c>
      <c r="AJ326" s="137">
        <v>2130</v>
      </c>
      <c r="AK326" s="137">
        <v>2130</v>
      </c>
      <c r="AL326" s="136"/>
      <c r="AM326" s="137">
        <v>0</v>
      </c>
      <c r="AN326" s="137">
        <v>0</v>
      </c>
      <c r="AO326" s="137">
        <v>0</v>
      </c>
      <c r="AP326" s="137">
        <v>40000</v>
      </c>
      <c r="AQ326" s="137">
        <v>11834</v>
      </c>
      <c r="AR326" s="137">
        <v>51834</v>
      </c>
      <c r="AS326" s="137">
        <v>35194.82</v>
      </c>
      <c r="AT326" s="137">
        <v>11665.18</v>
      </c>
      <c r="AU326" s="137">
        <v>46860</v>
      </c>
      <c r="AV326" s="136">
        <v>22</v>
      </c>
      <c r="AW326" s="136"/>
      <c r="AX326" s="136"/>
      <c r="AY326" s="136"/>
      <c r="AZ326" s="136"/>
      <c r="BA326" s="136"/>
      <c r="BB326" s="136" t="s">
        <v>341</v>
      </c>
      <c r="BC326" s="136" t="s">
        <v>342</v>
      </c>
      <c r="BD326" s="136" t="s">
        <v>407</v>
      </c>
      <c r="BE326" s="137">
        <v>40000</v>
      </c>
      <c r="BF326" s="136" t="s">
        <v>1251</v>
      </c>
      <c r="BG326" s="136"/>
      <c r="BH326" s="132" t="s">
        <v>2123</v>
      </c>
      <c r="BI326" s="127" t="s">
        <v>100</v>
      </c>
      <c r="BJ326" s="132">
        <v>46150</v>
      </c>
      <c r="BK326" s="94" t="s">
        <v>104</v>
      </c>
      <c r="BL326" s="95" t="s">
        <v>119</v>
      </c>
      <c r="BM326" s="96" t="s">
        <v>181</v>
      </c>
      <c r="BN326" s="94" t="s">
        <v>223</v>
      </c>
      <c r="BO326" s="94"/>
      <c r="BP326" s="42"/>
      <c r="BQ326" s="120" t="s">
        <v>2209</v>
      </c>
    </row>
    <row r="327" spans="1:69" ht="34.5" hidden="1" x14ac:dyDescent="0.35">
      <c r="A327" s="131">
        <v>346</v>
      </c>
      <c r="B327" s="136" t="s">
        <v>253</v>
      </c>
      <c r="C327" s="136" t="s">
        <v>265</v>
      </c>
      <c r="D327" s="136" t="s">
        <v>258</v>
      </c>
      <c r="E327" s="136" t="s">
        <v>259</v>
      </c>
      <c r="F327" s="136" t="s">
        <v>259</v>
      </c>
      <c r="G327" s="136" t="s">
        <v>261</v>
      </c>
      <c r="H327" s="136" t="s">
        <v>266</v>
      </c>
      <c r="I327" s="136">
        <v>35542</v>
      </c>
      <c r="J327" s="136" t="s">
        <v>710</v>
      </c>
      <c r="K327" s="136">
        <v>35542</v>
      </c>
      <c r="L327" s="136" t="s">
        <v>268</v>
      </c>
      <c r="M327" s="136" t="s">
        <v>269</v>
      </c>
      <c r="N327" s="136">
        <v>53336</v>
      </c>
      <c r="O327" s="136" t="s">
        <v>788</v>
      </c>
      <c r="P327" s="136">
        <v>756592</v>
      </c>
      <c r="Q327" s="136" t="s">
        <v>1131</v>
      </c>
      <c r="R327" s="136" t="s">
        <v>322</v>
      </c>
      <c r="S327" s="136" t="s">
        <v>1253</v>
      </c>
      <c r="T327" s="136" t="s">
        <v>1253</v>
      </c>
      <c r="U327" s="136" t="s">
        <v>295</v>
      </c>
      <c r="V327" s="136" t="s">
        <v>275</v>
      </c>
      <c r="W327" s="136">
        <v>0</v>
      </c>
      <c r="X327" s="136" t="s">
        <v>1107</v>
      </c>
      <c r="Y327" s="136">
        <v>357380230</v>
      </c>
      <c r="Z327" s="136" t="s">
        <v>1254</v>
      </c>
      <c r="AA327" s="136" t="s">
        <v>1662</v>
      </c>
      <c r="AB327" s="137">
        <v>42000</v>
      </c>
      <c r="AC327" s="136" t="s">
        <v>1348</v>
      </c>
      <c r="AD327" s="136">
        <v>24</v>
      </c>
      <c r="AE327" s="136" t="s">
        <v>336</v>
      </c>
      <c r="AF327" s="136" t="s">
        <v>1892</v>
      </c>
      <c r="AG327" s="136" t="s">
        <v>1893</v>
      </c>
      <c r="AH327" s="136" t="s">
        <v>404</v>
      </c>
      <c r="AI327" s="136" t="s">
        <v>1887</v>
      </c>
      <c r="AJ327" s="137">
        <v>2240</v>
      </c>
      <c r="AK327" s="137">
        <v>2240</v>
      </c>
      <c r="AL327" s="136"/>
      <c r="AM327" s="137">
        <v>0</v>
      </c>
      <c r="AN327" s="137">
        <v>0</v>
      </c>
      <c r="AO327" s="137">
        <v>0</v>
      </c>
      <c r="AP327" s="137">
        <v>42000</v>
      </c>
      <c r="AQ327" s="137">
        <v>12403</v>
      </c>
      <c r="AR327" s="137">
        <v>54403</v>
      </c>
      <c r="AS327" s="137">
        <v>37050.720000000001</v>
      </c>
      <c r="AT327" s="137">
        <v>12229.28</v>
      </c>
      <c r="AU327" s="137">
        <v>49280</v>
      </c>
      <c r="AV327" s="136">
        <v>22</v>
      </c>
      <c r="AW327" s="136"/>
      <c r="AX327" s="136"/>
      <c r="AY327" s="136"/>
      <c r="AZ327" s="136"/>
      <c r="BA327" s="136"/>
      <c r="BB327" s="136" t="s">
        <v>341</v>
      </c>
      <c r="BC327" s="136" t="s">
        <v>342</v>
      </c>
      <c r="BD327" s="136" t="s">
        <v>407</v>
      </c>
      <c r="BE327" s="137">
        <v>42000</v>
      </c>
      <c r="BF327" s="136" t="s">
        <v>1253</v>
      </c>
      <c r="BG327" s="136"/>
      <c r="BH327" s="132" t="s">
        <v>2123</v>
      </c>
      <c r="BI327" s="127" t="s">
        <v>100</v>
      </c>
      <c r="BJ327" s="132">
        <v>46150</v>
      </c>
      <c r="BK327" s="94" t="s">
        <v>104</v>
      </c>
      <c r="BL327" s="95" t="s">
        <v>119</v>
      </c>
      <c r="BM327" s="96" t="s">
        <v>181</v>
      </c>
      <c r="BN327" s="94" t="s">
        <v>223</v>
      </c>
      <c r="BO327" s="94"/>
      <c r="BP327" s="42"/>
      <c r="BQ327" s="120" t="s">
        <v>2209</v>
      </c>
    </row>
    <row r="328" spans="1:69" ht="23" hidden="1" x14ac:dyDescent="0.35">
      <c r="A328" s="131">
        <v>347</v>
      </c>
      <c r="B328" s="136" t="s">
        <v>253</v>
      </c>
      <c r="C328" s="136" t="s">
        <v>265</v>
      </c>
      <c r="D328" s="136" t="s">
        <v>258</v>
      </c>
      <c r="E328" s="136" t="s">
        <v>259</v>
      </c>
      <c r="F328" s="136" t="s">
        <v>259</v>
      </c>
      <c r="G328" s="136" t="s">
        <v>261</v>
      </c>
      <c r="H328" s="136" t="s">
        <v>266</v>
      </c>
      <c r="I328" s="136">
        <v>35542</v>
      </c>
      <c r="J328" s="136" t="s">
        <v>710</v>
      </c>
      <c r="K328" s="136">
        <v>35542</v>
      </c>
      <c r="L328" s="136" t="s">
        <v>268</v>
      </c>
      <c r="M328" s="136" t="s">
        <v>269</v>
      </c>
      <c r="N328" s="136">
        <v>53336</v>
      </c>
      <c r="O328" s="136" t="s">
        <v>788</v>
      </c>
      <c r="P328" s="136">
        <v>687870</v>
      </c>
      <c r="Q328" s="136" t="s">
        <v>1108</v>
      </c>
      <c r="R328" s="136" t="s">
        <v>322</v>
      </c>
      <c r="S328" s="136" t="s">
        <v>1255</v>
      </c>
      <c r="T328" s="136" t="s">
        <v>1255</v>
      </c>
      <c r="U328" s="136" t="s">
        <v>295</v>
      </c>
      <c r="V328" s="136" t="s">
        <v>275</v>
      </c>
      <c r="W328" s="136">
        <v>0</v>
      </c>
      <c r="X328" s="136" t="s">
        <v>276</v>
      </c>
      <c r="Y328" s="136">
        <v>357380231</v>
      </c>
      <c r="Z328" s="136" t="s">
        <v>1256</v>
      </c>
      <c r="AA328" s="136" t="s">
        <v>1662</v>
      </c>
      <c r="AB328" s="137">
        <v>42000</v>
      </c>
      <c r="AC328" s="136" t="s">
        <v>1348</v>
      </c>
      <c r="AD328" s="136">
        <v>24</v>
      </c>
      <c r="AE328" s="136" t="s">
        <v>336</v>
      </c>
      <c r="AF328" s="136" t="s">
        <v>1753</v>
      </c>
      <c r="AG328" s="136" t="s">
        <v>1894</v>
      </c>
      <c r="AH328" s="136" t="s">
        <v>404</v>
      </c>
      <c r="AI328" s="136" t="s">
        <v>1887</v>
      </c>
      <c r="AJ328" s="137">
        <v>2240</v>
      </c>
      <c r="AK328" s="137">
        <v>2240</v>
      </c>
      <c r="AL328" s="136"/>
      <c r="AM328" s="137">
        <v>0</v>
      </c>
      <c r="AN328" s="137">
        <v>0</v>
      </c>
      <c r="AO328" s="137">
        <v>0</v>
      </c>
      <c r="AP328" s="137">
        <v>42000</v>
      </c>
      <c r="AQ328" s="137">
        <v>12403</v>
      </c>
      <c r="AR328" s="137">
        <v>54403</v>
      </c>
      <c r="AS328" s="137">
        <v>37050.720000000001</v>
      </c>
      <c r="AT328" s="137">
        <v>12229.28</v>
      </c>
      <c r="AU328" s="137">
        <v>49280</v>
      </c>
      <c r="AV328" s="136">
        <v>22</v>
      </c>
      <c r="AW328" s="136"/>
      <c r="AX328" s="136"/>
      <c r="AY328" s="136"/>
      <c r="AZ328" s="136"/>
      <c r="BA328" s="136"/>
      <c r="BB328" s="136" t="s">
        <v>341</v>
      </c>
      <c r="BC328" s="136" t="s">
        <v>342</v>
      </c>
      <c r="BD328" s="136" t="s">
        <v>407</v>
      </c>
      <c r="BE328" s="137">
        <v>42000</v>
      </c>
      <c r="BF328" s="136" t="s">
        <v>1255</v>
      </c>
      <c r="BG328" s="136"/>
      <c r="BH328" s="132" t="s">
        <v>2123</v>
      </c>
      <c r="BI328" s="127" t="s">
        <v>100</v>
      </c>
      <c r="BJ328" s="132">
        <v>46150</v>
      </c>
      <c r="BK328" s="94" t="s">
        <v>104</v>
      </c>
      <c r="BL328" s="95" t="s">
        <v>119</v>
      </c>
      <c r="BM328" s="96" t="s">
        <v>181</v>
      </c>
      <c r="BN328" s="94" t="s">
        <v>223</v>
      </c>
      <c r="BO328" s="94"/>
      <c r="BP328" s="42"/>
      <c r="BQ328" s="120" t="s">
        <v>2209</v>
      </c>
    </row>
    <row r="329" spans="1:69" ht="23" hidden="1" x14ac:dyDescent="0.35">
      <c r="A329" s="131">
        <v>348</v>
      </c>
      <c r="B329" s="136" t="s">
        <v>253</v>
      </c>
      <c r="C329" s="136" t="s">
        <v>265</v>
      </c>
      <c r="D329" s="136" t="s">
        <v>258</v>
      </c>
      <c r="E329" s="136" t="s">
        <v>259</v>
      </c>
      <c r="F329" s="136" t="s">
        <v>259</v>
      </c>
      <c r="G329" s="136" t="s">
        <v>261</v>
      </c>
      <c r="H329" s="136" t="s">
        <v>266</v>
      </c>
      <c r="I329" s="136">
        <v>35542</v>
      </c>
      <c r="J329" s="136" t="s">
        <v>710</v>
      </c>
      <c r="K329" s="136">
        <v>35542</v>
      </c>
      <c r="L329" s="136" t="s">
        <v>268</v>
      </c>
      <c r="M329" s="136" t="s">
        <v>269</v>
      </c>
      <c r="N329" s="136">
        <v>53336</v>
      </c>
      <c r="O329" s="136" t="s">
        <v>788</v>
      </c>
      <c r="P329" s="136">
        <v>687870</v>
      </c>
      <c r="Q329" s="136" t="s">
        <v>1108</v>
      </c>
      <c r="R329" s="136" t="s">
        <v>322</v>
      </c>
      <c r="S329" s="136" t="s">
        <v>1257</v>
      </c>
      <c r="T329" s="136" t="s">
        <v>1257</v>
      </c>
      <c r="U329" s="136" t="s">
        <v>1106</v>
      </c>
      <c r="V329" s="136" t="s">
        <v>275</v>
      </c>
      <c r="W329" s="136">
        <v>0</v>
      </c>
      <c r="X329" s="136" t="s">
        <v>1138</v>
      </c>
      <c r="Y329" s="136">
        <v>357380232</v>
      </c>
      <c r="Z329" s="136" t="s">
        <v>1258</v>
      </c>
      <c r="AA329" s="136" t="s">
        <v>1662</v>
      </c>
      <c r="AB329" s="137">
        <v>42000</v>
      </c>
      <c r="AC329" s="136" t="s">
        <v>1348</v>
      </c>
      <c r="AD329" s="136">
        <v>24</v>
      </c>
      <c r="AE329" s="136" t="s">
        <v>336</v>
      </c>
      <c r="AF329" s="136" t="s">
        <v>1753</v>
      </c>
      <c r="AG329" s="136" t="s">
        <v>1895</v>
      </c>
      <c r="AH329" s="136" t="s">
        <v>404</v>
      </c>
      <c r="AI329" s="136" t="s">
        <v>1887</v>
      </c>
      <c r="AJ329" s="137">
        <v>2240</v>
      </c>
      <c r="AK329" s="137">
        <v>2240</v>
      </c>
      <c r="AL329" s="136"/>
      <c r="AM329" s="137">
        <v>0</v>
      </c>
      <c r="AN329" s="137">
        <v>0</v>
      </c>
      <c r="AO329" s="137">
        <v>0</v>
      </c>
      <c r="AP329" s="137">
        <v>42000</v>
      </c>
      <c r="AQ329" s="137">
        <v>12403</v>
      </c>
      <c r="AR329" s="137">
        <v>54403</v>
      </c>
      <c r="AS329" s="137">
        <v>37050.720000000001</v>
      </c>
      <c r="AT329" s="137">
        <v>12229.28</v>
      </c>
      <c r="AU329" s="137">
        <v>49280</v>
      </c>
      <c r="AV329" s="136">
        <v>22</v>
      </c>
      <c r="AW329" s="136"/>
      <c r="AX329" s="136"/>
      <c r="AY329" s="136"/>
      <c r="AZ329" s="136"/>
      <c r="BA329" s="136"/>
      <c r="BB329" s="136" t="s">
        <v>341</v>
      </c>
      <c r="BC329" s="136" t="s">
        <v>342</v>
      </c>
      <c r="BD329" s="136" t="s">
        <v>407</v>
      </c>
      <c r="BE329" s="137">
        <v>42000</v>
      </c>
      <c r="BF329" s="136" t="s">
        <v>1257</v>
      </c>
      <c r="BG329" s="136"/>
      <c r="BH329" s="132" t="s">
        <v>2123</v>
      </c>
      <c r="BI329" s="127" t="s">
        <v>100</v>
      </c>
      <c r="BJ329" s="132">
        <v>46150</v>
      </c>
      <c r="BK329" s="94" t="s">
        <v>104</v>
      </c>
      <c r="BL329" s="95" t="s">
        <v>119</v>
      </c>
      <c r="BM329" s="96" t="s">
        <v>181</v>
      </c>
      <c r="BN329" s="94" t="s">
        <v>223</v>
      </c>
      <c r="BO329" s="94"/>
      <c r="BP329" s="42"/>
      <c r="BQ329" s="120" t="s">
        <v>2209</v>
      </c>
    </row>
    <row r="330" spans="1:69" ht="23" hidden="1" x14ac:dyDescent="0.35">
      <c r="A330" s="131">
        <v>349</v>
      </c>
      <c r="B330" s="136" t="s">
        <v>253</v>
      </c>
      <c r="C330" s="136" t="s">
        <v>265</v>
      </c>
      <c r="D330" s="136" t="s">
        <v>258</v>
      </c>
      <c r="E330" s="136" t="s">
        <v>259</v>
      </c>
      <c r="F330" s="136" t="s">
        <v>259</v>
      </c>
      <c r="G330" s="136" t="s">
        <v>261</v>
      </c>
      <c r="H330" s="136" t="s">
        <v>266</v>
      </c>
      <c r="I330" s="136">
        <v>35542</v>
      </c>
      <c r="J330" s="136" t="s">
        <v>710</v>
      </c>
      <c r="K330" s="136">
        <v>35542</v>
      </c>
      <c r="L330" s="136" t="s">
        <v>268</v>
      </c>
      <c r="M330" s="136" t="s">
        <v>269</v>
      </c>
      <c r="N330" s="136">
        <v>53336</v>
      </c>
      <c r="O330" s="136" t="s">
        <v>788</v>
      </c>
      <c r="P330" s="136">
        <v>687870</v>
      </c>
      <c r="Q330" s="136" t="s">
        <v>1108</v>
      </c>
      <c r="R330" s="136" t="s">
        <v>322</v>
      </c>
      <c r="S330" s="136" t="s">
        <v>1259</v>
      </c>
      <c r="T330" s="136" t="s">
        <v>1259</v>
      </c>
      <c r="U330" s="136" t="s">
        <v>448</v>
      </c>
      <c r="V330" s="136" t="s">
        <v>275</v>
      </c>
      <c r="W330" s="136">
        <v>0</v>
      </c>
      <c r="X330" s="136" t="s">
        <v>276</v>
      </c>
      <c r="Y330" s="136">
        <v>357380235</v>
      </c>
      <c r="Z330" s="136" t="s">
        <v>1260</v>
      </c>
      <c r="AA330" s="136" t="s">
        <v>1662</v>
      </c>
      <c r="AB330" s="137">
        <v>42000</v>
      </c>
      <c r="AC330" s="136" t="s">
        <v>1348</v>
      </c>
      <c r="AD330" s="136">
        <v>24</v>
      </c>
      <c r="AE330" s="136" t="s">
        <v>336</v>
      </c>
      <c r="AF330" s="136" t="s">
        <v>1753</v>
      </c>
      <c r="AG330" s="136" t="s">
        <v>1895</v>
      </c>
      <c r="AH330" s="136" t="s">
        <v>404</v>
      </c>
      <c r="AI330" s="136" t="s">
        <v>1887</v>
      </c>
      <c r="AJ330" s="137">
        <v>2240</v>
      </c>
      <c r="AK330" s="137">
        <v>2240</v>
      </c>
      <c r="AL330" s="136" t="s">
        <v>1896</v>
      </c>
      <c r="AM330" s="137">
        <v>1060.55</v>
      </c>
      <c r="AN330" s="137">
        <v>1179.45</v>
      </c>
      <c r="AO330" s="137">
        <v>2240</v>
      </c>
      <c r="AP330" s="137">
        <v>40939.449999999997</v>
      </c>
      <c r="AQ330" s="137">
        <v>11223.55</v>
      </c>
      <c r="AR330" s="137">
        <v>52163</v>
      </c>
      <c r="AS330" s="137">
        <v>35990.17</v>
      </c>
      <c r="AT330" s="137">
        <v>11049.83</v>
      </c>
      <c r="AU330" s="137">
        <v>47040</v>
      </c>
      <c r="AV330" s="136">
        <v>22</v>
      </c>
      <c r="AW330" s="136"/>
      <c r="AX330" s="136"/>
      <c r="AY330" s="136"/>
      <c r="AZ330" s="136"/>
      <c r="BA330" s="136"/>
      <c r="BB330" s="136" t="s">
        <v>341</v>
      </c>
      <c r="BC330" s="136" t="s">
        <v>342</v>
      </c>
      <c r="BD330" s="136" t="s">
        <v>407</v>
      </c>
      <c r="BE330" s="137">
        <v>42000</v>
      </c>
      <c r="BF330" s="136" t="s">
        <v>1259</v>
      </c>
      <c r="BG330" s="136"/>
      <c r="BH330" s="132" t="s">
        <v>2123</v>
      </c>
      <c r="BI330" s="127" t="s">
        <v>100</v>
      </c>
      <c r="BJ330" s="132">
        <v>46150</v>
      </c>
      <c r="BK330" s="94" t="s">
        <v>104</v>
      </c>
      <c r="BL330" s="95" t="s">
        <v>119</v>
      </c>
      <c r="BM330" s="96" t="s">
        <v>181</v>
      </c>
      <c r="BN330" s="94" t="s">
        <v>223</v>
      </c>
      <c r="BO330" s="94"/>
      <c r="BP330" s="42"/>
      <c r="BQ330" s="120" t="s">
        <v>2209</v>
      </c>
    </row>
    <row r="331" spans="1:69" ht="22.75" hidden="1" customHeight="1" x14ac:dyDescent="0.35">
      <c r="A331" s="131">
        <v>350</v>
      </c>
      <c r="B331" s="136" t="s">
        <v>253</v>
      </c>
      <c r="C331" s="136" t="s">
        <v>265</v>
      </c>
      <c r="D331" s="136" t="s">
        <v>258</v>
      </c>
      <c r="E331" s="136" t="s">
        <v>259</v>
      </c>
      <c r="F331" s="136" t="s">
        <v>259</v>
      </c>
      <c r="G331" s="136" t="s">
        <v>261</v>
      </c>
      <c r="H331" s="136" t="s">
        <v>266</v>
      </c>
      <c r="I331" s="136">
        <v>174874</v>
      </c>
      <c r="J331" s="136" t="s">
        <v>737</v>
      </c>
      <c r="K331" s="136">
        <v>174874</v>
      </c>
      <c r="L331" s="136" t="s">
        <v>268</v>
      </c>
      <c r="M331" s="136" t="s">
        <v>269</v>
      </c>
      <c r="N331" s="136">
        <v>53342</v>
      </c>
      <c r="O331" s="136" t="s">
        <v>840</v>
      </c>
      <c r="P331" s="136">
        <v>78195</v>
      </c>
      <c r="Q331" s="136" t="s">
        <v>841</v>
      </c>
      <c r="R331" s="136" t="s">
        <v>322</v>
      </c>
      <c r="S331" s="136" t="s">
        <v>1261</v>
      </c>
      <c r="T331" s="136" t="s">
        <v>1261</v>
      </c>
      <c r="U331" s="136" t="s">
        <v>274</v>
      </c>
      <c r="V331" s="136" t="s">
        <v>275</v>
      </c>
      <c r="W331" s="136">
        <v>0</v>
      </c>
      <c r="X331" s="136" t="s">
        <v>276</v>
      </c>
      <c r="Y331" s="136">
        <v>357380244</v>
      </c>
      <c r="Z331" s="136" t="s">
        <v>1262</v>
      </c>
      <c r="AA331" s="136" t="s">
        <v>1897</v>
      </c>
      <c r="AB331" s="137">
        <v>42000</v>
      </c>
      <c r="AC331" s="136" t="s">
        <v>1348</v>
      </c>
      <c r="AD331" s="136">
        <v>24</v>
      </c>
      <c r="AE331" s="136" t="s">
        <v>392</v>
      </c>
      <c r="AF331" s="136" t="s">
        <v>1898</v>
      </c>
      <c r="AG331" s="136" t="s">
        <v>1899</v>
      </c>
      <c r="AH331" s="136" t="s">
        <v>339</v>
      </c>
      <c r="AI331" s="136" t="s">
        <v>1887</v>
      </c>
      <c r="AJ331" s="137">
        <v>2240</v>
      </c>
      <c r="AK331" s="137">
        <v>2240</v>
      </c>
      <c r="AL331" s="136"/>
      <c r="AM331" s="137">
        <v>0</v>
      </c>
      <c r="AN331" s="137">
        <v>0</v>
      </c>
      <c r="AO331" s="137">
        <v>0</v>
      </c>
      <c r="AP331" s="137">
        <v>42000</v>
      </c>
      <c r="AQ331" s="137">
        <v>12449</v>
      </c>
      <c r="AR331" s="137">
        <v>54449</v>
      </c>
      <c r="AS331" s="137">
        <v>37006.449999999997</v>
      </c>
      <c r="AT331" s="137">
        <v>12273.55</v>
      </c>
      <c r="AU331" s="137">
        <v>49280</v>
      </c>
      <c r="AV331" s="136">
        <v>22</v>
      </c>
      <c r="AW331" s="136"/>
      <c r="AX331" s="136"/>
      <c r="AY331" s="136"/>
      <c r="AZ331" s="136"/>
      <c r="BA331" s="136"/>
      <c r="BB331" s="136" t="s">
        <v>341</v>
      </c>
      <c r="BC331" s="136" t="s">
        <v>342</v>
      </c>
      <c r="BD331" s="136" t="s">
        <v>407</v>
      </c>
      <c r="BE331" s="137">
        <v>42000</v>
      </c>
      <c r="BF331" s="136" t="s">
        <v>1261</v>
      </c>
      <c r="BG331" s="136"/>
      <c r="BH331" s="132" t="s">
        <v>2123</v>
      </c>
      <c r="BI331" s="127" t="s">
        <v>100</v>
      </c>
      <c r="BJ331" s="144">
        <v>46155</v>
      </c>
      <c r="BK331" s="128" t="s">
        <v>142</v>
      </c>
      <c r="BL331" s="127" t="s">
        <v>190</v>
      </c>
      <c r="BM331" s="129" t="s">
        <v>181</v>
      </c>
      <c r="BN331" s="128" t="s">
        <v>223</v>
      </c>
      <c r="BO331" s="94"/>
      <c r="BP331" s="42"/>
      <c r="BQ331" s="148" t="s">
        <v>2203</v>
      </c>
    </row>
    <row r="332" spans="1:69" ht="22.75" hidden="1" customHeight="1" x14ac:dyDescent="0.35">
      <c r="A332" s="131">
        <v>351</v>
      </c>
      <c r="B332" s="136" t="s">
        <v>253</v>
      </c>
      <c r="C332" s="136" t="s">
        <v>265</v>
      </c>
      <c r="D332" s="136" t="s">
        <v>258</v>
      </c>
      <c r="E332" s="136" t="s">
        <v>259</v>
      </c>
      <c r="F332" s="136" t="s">
        <v>259</v>
      </c>
      <c r="G332" s="136" t="s">
        <v>261</v>
      </c>
      <c r="H332" s="136" t="s">
        <v>266</v>
      </c>
      <c r="I332" s="136">
        <v>35542</v>
      </c>
      <c r="J332" s="136" t="s">
        <v>710</v>
      </c>
      <c r="K332" s="136">
        <v>35542</v>
      </c>
      <c r="L332" s="136" t="s">
        <v>268</v>
      </c>
      <c r="M332" s="136" t="s">
        <v>269</v>
      </c>
      <c r="N332" s="136">
        <v>53336</v>
      </c>
      <c r="O332" s="136" t="s">
        <v>788</v>
      </c>
      <c r="P332" s="136">
        <v>78187</v>
      </c>
      <c r="Q332" s="136" t="s">
        <v>789</v>
      </c>
      <c r="R332" s="136" t="s">
        <v>322</v>
      </c>
      <c r="S332" s="136" t="s">
        <v>1263</v>
      </c>
      <c r="T332" s="136" t="s">
        <v>1263</v>
      </c>
      <c r="U332" s="136" t="s">
        <v>295</v>
      </c>
      <c r="V332" s="136" t="s">
        <v>275</v>
      </c>
      <c r="W332" s="136">
        <v>0</v>
      </c>
      <c r="X332" s="136" t="s">
        <v>1107</v>
      </c>
      <c r="Y332" s="136">
        <v>357677984</v>
      </c>
      <c r="Z332" s="136" t="s">
        <v>1264</v>
      </c>
      <c r="AA332" s="136" t="s">
        <v>1635</v>
      </c>
      <c r="AB332" s="137">
        <v>38000</v>
      </c>
      <c r="AC332" s="136" t="s">
        <v>1348</v>
      </c>
      <c r="AD332" s="136">
        <v>24</v>
      </c>
      <c r="AE332" s="136" t="s">
        <v>336</v>
      </c>
      <c r="AF332" s="136" t="s">
        <v>626</v>
      </c>
      <c r="AG332" s="136" t="s">
        <v>1678</v>
      </c>
      <c r="AH332" s="136" t="s">
        <v>404</v>
      </c>
      <c r="AI332" s="136" t="s">
        <v>1887</v>
      </c>
      <c r="AJ332" s="137">
        <v>2030</v>
      </c>
      <c r="AK332" s="137">
        <v>2030</v>
      </c>
      <c r="AL332" s="136"/>
      <c r="AM332" s="137">
        <v>0</v>
      </c>
      <c r="AN332" s="137">
        <v>0</v>
      </c>
      <c r="AO332" s="137">
        <v>0</v>
      </c>
      <c r="AP332" s="137">
        <v>38000</v>
      </c>
      <c r="AQ332" s="137">
        <v>11032</v>
      </c>
      <c r="AR332" s="137">
        <v>49032</v>
      </c>
      <c r="AS332" s="137">
        <v>33774</v>
      </c>
      <c r="AT332" s="137">
        <v>10886</v>
      </c>
      <c r="AU332" s="137">
        <v>44660</v>
      </c>
      <c r="AV332" s="136">
        <v>22</v>
      </c>
      <c r="AW332" s="136"/>
      <c r="AX332" s="136"/>
      <c r="AY332" s="136"/>
      <c r="AZ332" s="136"/>
      <c r="BA332" s="136"/>
      <c r="BB332" s="136" t="s">
        <v>341</v>
      </c>
      <c r="BC332" s="136" t="s">
        <v>342</v>
      </c>
      <c r="BD332" s="136"/>
      <c r="BE332" s="137">
        <v>0</v>
      </c>
      <c r="BF332" s="136" t="s">
        <v>1263</v>
      </c>
      <c r="BG332" s="136"/>
      <c r="BH332" s="132" t="s">
        <v>2123</v>
      </c>
      <c r="BI332" s="127" t="s">
        <v>100</v>
      </c>
      <c r="BJ332" s="132">
        <v>46150</v>
      </c>
      <c r="BK332" s="94" t="s">
        <v>104</v>
      </c>
      <c r="BL332" s="95" t="s">
        <v>119</v>
      </c>
      <c r="BM332" s="96" t="s">
        <v>181</v>
      </c>
      <c r="BN332" s="94" t="s">
        <v>223</v>
      </c>
      <c r="BO332" s="94"/>
      <c r="BP332" s="42"/>
      <c r="BQ332" s="120" t="s">
        <v>2209</v>
      </c>
    </row>
    <row r="333" spans="1:69" ht="22.75" hidden="1" customHeight="1" x14ac:dyDescent="0.35">
      <c r="A333" s="131">
        <v>352</v>
      </c>
      <c r="B333" s="136" t="s">
        <v>253</v>
      </c>
      <c r="C333" s="136" t="s">
        <v>265</v>
      </c>
      <c r="D333" s="136" t="s">
        <v>258</v>
      </c>
      <c r="E333" s="136" t="s">
        <v>259</v>
      </c>
      <c r="F333" s="136" t="s">
        <v>259</v>
      </c>
      <c r="G333" s="136" t="s">
        <v>261</v>
      </c>
      <c r="H333" s="136" t="s">
        <v>266</v>
      </c>
      <c r="I333" s="136">
        <v>35542</v>
      </c>
      <c r="J333" s="136" t="s">
        <v>710</v>
      </c>
      <c r="K333" s="136">
        <v>35542</v>
      </c>
      <c r="L333" s="136" t="s">
        <v>268</v>
      </c>
      <c r="M333" s="136" t="s">
        <v>269</v>
      </c>
      <c r="N333" s="136">
        <v>53330</v>
      </c>
      <c r="O333" s="136" t="s">
        <v>772</v>
      </c>
      <c r="P333" s="136">
        <v>78229</v>
      </c>
      <c r="Q333" s="136" t="s">
        <v>1104</v>
      </c>
      <c r="R333" s="136" t="s">
        <v>322</v>
      </c>
      <c r="S333" s="136" t="s">
        <v>1265</v>
      </c>
      <c r="T333" s="136" t="s">
        <v>1265</v>
      </c>
      <c r="U333" s="136" t="s">
        <v>295</v>
      </c>
      <c r="V333" s="136" t="s">
        <v>275</v>
      </c>
      <c r="W333" s="136">
        <v>0</v>
      </c>
      <c r="X333" s="136" t="s">
        <v>276</v>
      </c>
      <c r="Y333" s="136">
        <v>357677990</v>
      </c>
      <c r="Z333" s="136" t="s">
        <v>1266</v>
      </c>
      <c r="AA333" s="136" t="s">
        <v>1635</v>
      </c>
      <c r="AB333" s="137">
        <v>43000</v>
      </c>
      <c r="AC333" s="136" t="s">
        <v>1348</v>
      </c>
      <c r="AD333" s="136">
        <v>24</v>
      </c>
      <c r="AE333" s="136" t="s">
        <v>336</v>
      </c>
      <c r="AF333" s="136" t="s">
        <v>1724</v>
      </c>
      <c r="AG333" s="136" t="s">
        <v>1900</v>
      </c>
      <c r="AH333" s="136" t="s">
        <v>404</v>
      </c>
      <c r="AI333" s="136" t="s">
        <v>1887</v>
      </c>
      <c r="AJ333" s="137">
        <v>2290</v>
      </c>
      <c r="AK333" s="137">
        <v>2290</v>
      </c>
      <c r="AL333" s="136"/>
      <c r="AM333" s="137">
        <v>0</v>
      </c>
      <c r="AN333" s="137">
        <v>0</v>
      </c>
      <c r="AO333" s="137">
        <v>0</v>
      </c>
      <c r="AP333" s="137">
        <v>43000</v>
      </c>
      <c r="AQ333" s="137">
        <v>12531</v>
      </c>
      <c r="AR333" s="137">
        <v>55531</v>
      </c>
      <c r="AS333" s="137">
        <v>38022.730000000003</v>
      </c>
      <c r="AT333" s="137">
        <v>12357.27</v>
      </c>
      <c r="AU333" s="137">
        <v>50380</v>
      </c>
      <c r="AV333" s="136">
        <v>22</v>
      </c>
      <c r="AW333" s="136"/>
      <c r="AX333" s="136"/>
      <c r="AY333" s="136"/>
      <c r="AZ333" s="136"/>
      <c r="BA333" s="136"/>
      <c r="BB333" s="136" t="s">
        <v>341</v>
      </c>
      <c r="BC333" s="136" t="s">
        <v>342</v>
      </c>
      <c r="BD333" s="136" t="s">
        <v>407</v>
      </c>
      <c r="BE333" s="137">
        <v>43000</v>
      </c>
      <c r="BF333" s="136" t="s">
        <v>1265</v>
      </c>
      <c r="BG333" s="136"/>
      <c r="BH333" s="132" t="s">
        <v>2123</v>
      </c>
      <c r="BI333" s="127" t="s">
        <v>100</v>
      </c>
      <c r="BJ333" s="132">
        <v>46150</v>
      </c>
      <c r="BK333" s="94" t="s">
        <v>104</v>
      </c>
      <c r="BL333" s="95" t="s">
        <v>119</v>
      </c>
      <c r="BM333" s="96" t="s">
        <v>181</v>
      </c>
      <c r="BN333" s="94" t="s">
        <v>223</v>
      </c>
      <c r="BO333" s="94"/>
      <c r="BP333" s="42"/>
      <c r="BQ333" s="120" t="s">
        <v>2209</v>
      </c>
    </row>
    <row r="334" spans="1:69" ht="22.75" hidden="1" customHeight="1" x14ac:dyDescent="0.35">
      <c r="A334" s="131">
        <v>353</v>
      </c>
      <c r="B334" s="136" t="s">
        <v>253</v>
      </c>
      <c r="C334" s="136" t="s">
        <v>265</v>
      </c>
      <c r="D334" s="136" t="s">
        <v>258</v>
      </c>
      <c r="E334" s="136" t="s">
        <v>259</v>
      </c>
      <c r="F334" s="136" t="s">
        <v>259</v>
      </c>
      <c r="G334" s="136" t="s">
        <v>261</v>
      </c>
      <c r="H334" s="136" t="s">
        <v>266</v>
      </c>
      <c r="I334" s="136">
        <v>35544</v>
      </c>
      <c r="J334" s="136" t="s">
        <v>833</v>
      </c>
      <c r="K334" s="136">
        <v>35544</v>
      </c>
      <c r="L334" s="136" t="s">
        <v>268</v>
      </c>
      <c r="M334" s="136" t="s">
        <v>269</v>
      </c>
      <c r="N334" s="136">
        <v>53418</v>
      </c>
      <c r="O334" s="136" t="s">
        <v>833</v>
      </c>
      <c r="P334" s="136">
        <v>714844</v>
      </c>
      <c r="Q334" s="136" t="s">
        <v>1267</v>
      </c>
      <c r="R334" s="136" t="s">
        <v>322</v>
      </c>
      <c r="S334" s="136" t="s">
        <v>1268</v>
      </c>
      <c r="T334" s="136" t="s">
        <v>1268</v>
      </c>
      <c r="U334" s="136" t="s">
        <v>282</v>
      </c>
      <c r="V334" s="136" t="s">
        <v>275</v>
      </c>
      <c r="W334" s="136">
        <v>0</v>
      </c>
      <c r="X334" s="136" t="s">
        <v>276</v>
      </c>
      <c r="Y334" s="136">
        <v>357677995</v>
      </c>
      <c r="Z334" s="136" t="s">
        <v>1269</v>
      </c>
      <c r="AA334" s="136" t="s">
        <v>1635</v>
      </c>
      <c r="AB334" s="137">
        <v>42000</v>
      </c>
      <c r="AC334" s="136" t="s">
        <v>1348</v>
      </c>
      <c r="AD334" s="136">
        <v>24</v>
      </c>
      <c r="AE334" s="136" t="s">
        <v>336</v>
      </c>
      <c r="AF334" s="136" t="s">
        <v>402</v>
      </c>
      <c r="AG334" s="136" t="s">
        <v>403</v>
      </c>
      <c r="AH334" s="136" t="s">
        <v>404</v>
      </c>
      <c r="AI334" s="136" t="s">
        <v>1887</v>
      </c>
      <c r="AJ334" s="137">
        <v>2240</v>
      </c>
      <c r="AK334" s="137">
        <v>2240</v>
      </c>
      <c r="AL334" s="136"/>
      <c r="AM334" s="137">
        <v>0</v>
      </c>
      <c r="AN334" s="137">
        <v>0</v>
      </c>
      <c r="AO334" s="137">
        <v>0</v>
      </c>
      <c r="AP334" s="137">
        <v>42000</v>
      </c>
      <c r="AQ334" s="137">
        <v>12218</v>
      </c>
      <c r="AR334" s="137">
        <v>54218</v>
      </c>
      <c r="AS334" s="137">
        <v>37227.919999999998</v>
      </c>
      <c r="AT334" s="137">
        <v>12052.08</v>
      </c>
      <c r="AU334" s="137">
        <v>49280</v>
      </c>
      <c r="AV334" s="136">
        <v>22</v>
      </c>
      <c r="AW334" s="136"/>
      <c r="AX334" s="136"/>
      <c r="AY334" s="136"/>
      <c r="AZ334" s="136"/>
      <c r="BA334" s="136"/>
      <c r="BB334" s="136" t="s">
        <v>341</v>
      </c>
      <c r="BC334" s="136" t="s">
        <v>342</v>
      </c>
      <c r="BD334" s="136" t="s">
        <v>407</v>
      </c>
      <c r="BE334" s="137">
        <v>42000</v>
      </c>
      <c r="BF334" s="136" t="s">
        <v>1268</v>
      </c>
      <c r="BG334" s="136"/>
      <c r="BH334" s="132" t="s">
        <v>2123</v>
      </c>
      <c r="BI334" s="127" t="s">
        <v>100</v>
      </c>
      <c r="BJ334" s="121">
        <v>46153</v>
      </c>
      <c r="BK334" s="94" t="s">
        <v>103</v>
      </c>
      <c r="BL334" s="95" t="s">
        <v>108</v>
      </c>
      <c r="BM334" s="96" t="s">
        <v>181</v>
      </c>
      <c r="BN334" s="94" t="s">
        <v>223</v>
      </c>
      <c r="BO334" s="94"/>
      <c r="BP334" s="42"/>
      <c r="BQ334" s="148" t="s">
        <v>2246</v>
      </c>
    </row>
    <row r="335" spans="1:69" ht="22.75" hidden="1" customHeight="1" x14ac:dyDescent="0.35">
      <c r="A335" s="131">
        <v>354</v>
      </c>
      <c r="B335" s="136" t="s">
        <v>253</v>
      </c>
      <c r="C335" s="136" t="s">
        <v>265</v>
      </c>
      <c r="D335" s="136" t="s">
        <v>258</v>
      </c>
      <c r="E335" s="136" t="s">
        <v>259</v>
      </c>
      <c r="F335" s="136" t="s">
        <v>259</v>
      </c>
      <c r="G335" s="136" t="s">
        <v>261</v>
      </c>
      <c r="H335" s="136" t="s">
        <v>266</v>
      </c>
      <c r="I335" s="136">
        <v>35542</v>
      </c>
      <c r="J335" s="136" t="s">
        <v>710</v>
      </c>
      <c r="K335" s="136">
        <v>35542</v>
      </c>
      <c r="L335" s="136" t="s">
        <v>268</v>
      </c>
      <c r="M335" s="136" t="s">
        <v>269</v>
      </c>
      <c r="N335" s="136">
        <v>53330</v>
      </c>
      <c r="O335" s="136" t="s">
        <v>772</v>
      </c>
      <c r="P335" s="136">
        <v>78229</v>
      </c>
      <c r="Q335" s="136" t="s">
        <v>1104</v>
      </c>
      <c r="R335" s="136" t="s">
        <v>322</v>
      </c>
      <c r="S335" s="136" t="s">
        <v>1270</v>
      </c>
      <c r="T335" s="136" t="s">
        <v>1270</v>
      </c>
      <c r="U335" s="136" t="s">
        <v>295</v>
      </c>
      <c r="V335" s="136" t="s">
        <v>275</v>
      </c>
      <c r="W335" s="136">
        <v>0</v>
      </c>
      <c r="X335" s="136" t="s">
        <v>276</v>
      </c>
      <c r="Y335" s="136">
        <v>357678002</v>
      </c>
      <c r="Z335" s="136" t="s">
        <v>1271</v>
      </c>
      <c r="AA335" s="136" t="s">
        <v>1635</v>
      </c>
      <c r="AB335" s="137">
        <v>48000</v>
      </c>
      <c r="AC335" s="136" t="s">
        <v>1348</v>
      </c>
      <c r="AD335" s="136">
        <v>24</v>
      </c>
      <c r="AE335" s="136" t="s">
        <v>336</v>
      </c>
      <c r="AF335" s="136" t="s">
        <v>1792</v>
      </c>
      <c r="AG335" s="136" t="s">
        <v>1793</v>
      </c>
      <c r="AH335" s="136" t="s">
        <v>404</v>
      </c>
      <c r="AI335" s="136" t="s">
        <v>1887</v>
      </c>
      <c r="AJ335" s="137">
        <v>2560</v>
      </c>
      <c r="AK335" s="137">
        <v>2560</v>
      </c>
      <c r="AL335" s="136"/>
      <c r="AM335" s="137">
        <v>0</v>
      </c>
      <c r="AN335" s="137">
        <v>0</v>
      </c>
      <c r="AO335" s="137">
        <v>0</v>
      </c>
      <c r="AP335" s="137">
        <v>48000</v>
      </c>
      <c r="AQ335" s="137">
        <v>13963</v>
      </c>
      <c r="AR335" s="137">
        <v>61963</v>
      </c>
      <c r="AS335" s="137">
        <v>42546.2</v>
      </c>
      <c r="AT335" s="137">
        <v>13773.8</v>
      </c>
      <c r="AU335" s="137">
        <v>56320</v>
      </c>
      <c r="AV335" s="136">
        <v>22</v>
      </c>
      <c r="AW335" s="136"/>
      <c r="AX335" s="136"/>
      <c r="AY335" s="136"/>
      <c r="AZ335" s="136"/>
      <c r="BA335" s="136"/>
      <c r="BB335" s="136" t="s">
        <v>341</v>
      </c>
      <c r="BC335" s="136" t="s">
        <v>342</v>
      </c>
      <c r="BD335" s="136" t="s">
        <v>407</v>
      </c>
      <c r="BE335" s="137">
        <v>48000</v>
      </c>
      <c r="BF335" s="136" t="s">
        <v>1270</v>
      </c>
      <c r="BG335" s="136"/>
      <c r="BH335" s="132" t="s">
        <v>2123</v>
      </c>
      <c r="BI335" s="127" t="s">
        <v>100</v>
      </c>
      <c r="BJ335" s="132">
        <v>46150</v>
      </c>
      <c r="BK335" s="94" t="s">
        <v>104</v>
      </c>
      <c r="BL335" s="95" t="s">
        <v>119</v>
      </c>
      <c r="BM335" s="96" t="s">
        <v>181</v>
      </c>
      <c r="BN335" s="94" t="s">
        <v>223</v>
      </c>
      <c r="BO335" s="94"/>
      <c r="BP335" s="42"/>
      <c r="BQ335" s="120" t="s">
        <v>2209</v>
      </c>
    </row>
    <row r="336" spans="1:69" ht="22.75" hidden="1" customHeight="1" x14ac:dyDescent="0.35">
      <c r="A336" s="131">
        <v>355</v>
      </c>
      <c r="B336" s="136" t="s">
        <v>253</v>
      </c>
      <c r="C336" s="136" t="s">
        <v>265</v>
      </c>
      <c r="D336" s="136" t="s">
        <v>258</v>
      </c>
      <c r="E336" s="136" t="s">
        <v>259</v>
      </c>
      <c r="F336" s="136" t="s">
        <v>259</v>
      </c>
      <c r="G336" s="136" t="s">
        <v>261</v>
      </c>
      <c r="H336" s="136" t="s">
        <v>266</v>
      </c>
      <c r="I336" s="136">
        <v>35542</v>
      </c>
      <c r="J336" s="136" t="s">
        <v>710</v>
      </c>
      <c r="K336" s="136">
        <v>35542</v>
      </c>
      <c r="L336" s="136" t="s">
        <v>268</v>
      </c>
      <c r="M336" s="136" t="s">
        <v>269</v>
      </c>
      <c r="N336" s="136">
        <v>53330</v>
      </c>
      <c r="O336" s="136" t="s">
        <v>772</v>
      </c>
      <c r="P336" s="136">
        <v>690979</v>
      </c>
      <c r="Q336" s="136" t="s">
        <v>1086</v>
      </c>
      <c r="R336" s="136" t="s">
        <v>322</v>
      </c>
      <c r="S336" s="136" t="s">
        <v>1272</v>
      </c>
      <c r="T336" s="136" t="s">
        <v>1272</v>
      </c>
      <c r="U336" s="136" t="s">
        <v>282</v>
      </c>
      <c r="V336" s="136" t="s">
        <v>275</v>
      </c>
      <c r="W336" s="136">
        <v>0</v>
      </c>
      <c r="X336" s="136" t="s">
        <v>1110</v>
      </c>
      <c r="Y336" s="136">
        <v>357678003</v>
      </c>
      <c r="Z336" s="136" t="s">
        <v>1273</v>
      </c>
      <c r="AA336" s="136" t="s">
        <v>1635</v>
      </c>
      <c r="AB336" s="137">
        <v>48000</v>
      </c>
      <c r="AC336" s="136" t="s">
        <v>1348</v>
      </c>
      <c r="AD336" s="136">
        <v>24</v>
      </c>
      <c r="AE336" s="136" t="s">
        <v>336</v>
      </c>
      <c r="AF336" s="136" t="s">
        <v>1786</v>
      </c>
      <c r="AG336" s="136" t="s">
        <v>1787</v>
      </c>
      <c r="AH336" s="136" t="s">
        <v>404</v>
      </c>
      <c r="AI336" s="136" t="s">
        <v>1887</v>
      </c>
      <c r="AJ336" s="137">
        <v>2560</v>
      </c>
      <c r="AK336" s="137">
        <v>2560</v>
      </c>
      <c r="AL336" s="136"/>
      <c r="AM336" s="137">
        <v>0</v>
      </c>
      <c r="AN336" s="137">
        <v>0</v>
      </c>
      <c r="AO336" s="137">
        <v>0</v>
      </c>
      <c r="AP336" s="137">
        <v>48000</v>
      </c>
      <c r="AQ336" s="137">
        <v>13963</v>
      </c>
      <c r="AR336" s="137">
        <v>61963</v>
      </c>
      <c r="AS336" s="137">
        <v>42546.2</v>
      </c>
      <c r="AT336" s="137">
        <v>13773.8</v>
      </c>
      <c r="AU336" s="137">
        <v>56320</v>
      </c>
      <c r="AV336" s="136">
        <v>22</v>
      </c>
      <c r="AW336" s="136"/>
      <c r="AX336" s="136"/>
      <c r="AY336" s="136"/>
      <c r="AZ336" s="136"/>
      <c r="BA336" s="136"/>
      <c r="BB336" s="136" t="s">
        <v>341</v>
      </c>
      <c r="BC336" s="136" t="s">
        <v>342</v>
      </c>
      <c r="BD336" s="136"/>
      <c r="BE336" s="137">
        <v>0</v>
      </c>
      <c r="BF336" s="136" t="s">
        <v>1272</v>
      </c>
      <c r="BG336" s="136"/>
      <c r="BH336" s="132" t="s">
        <v>2123</v>
      </c>
      <c r="BI336" s="127" t="s">
        <v>100</v>
      </c>
      <c r="BJ336" s="132">
        <v>46150</v>
      </c>
      <c r="BK336" s="94" t="s">
        <v>104</v>
      </c>
      <c r="BL336" s="95" t="s">
        <v>119</v>
      </c>
      <c r="BM336" s="96" t="s">
        <v>181</v>
      </c>
      <c r="BN336" s="94" t="s">
        <v>223</v>
      </c>
      <c r="BO336" s="94"/>
      <c r="BP336" s="42"/>
      <c r="BQ336" s="120" t="s">
        <v>2209</v>
      </c>
    </row>
    <row r="337" spans="1:69" ht="23" hidden="1" x14ac:dyDescent="0.35">
      <c r="A337" s="131">
        <v>356</v>
      </c>
      <c r="B337" s="136" t="s">
        <v>253</v>
      </c>
      <c r="C337" s="136" t="s">
        <v>265</v>
      </c>
      <c r="D337" s="136" t="s">
        <v>258</v>
      </c>
      <c r="E337" s="136" t="s">
        <v>259</v>
      </c>
      <c r="F337" s="136" t="s">
        <v>259</v>
      </c>
      <c r="G337" s="136" t="s">
        <v>261</v>
      </c>
      <c r="H337" s="136" t="s">
        <v>266</v>
      </c>
      <c r="I337" s="136">
        <v>35542</v>
      </c>
      <c r="J337" s="136" t="s">
        <v>710</v>
      </c>
      <c r="K337" s="136">
        <v>35542</v>
      </c>
      <c r="L337" s="136" t="s">
        <v>268</v>
      </c>
      <c r="M337" s="136" t="s">
        <v>269</v>
      </c>
      <c r="N337" s="136">
        <v>53212</v>
      </c>
      <c r="O337" s="136" t="s">
        <v>1092</v>
      </c>
      <c r="P337" s="136">
        <v>78000</v>
      </c>
      <c r="Q337" s="136" t="s">
        <v>1093</v>
      </c>
      <c r="R337" s="136" t="s">
        <v>322</v>
      </c>
      <c r="S337" s="136" t="s">
        <v>1274</v>
      </c>
      <c r="T337" s="136" t="s">
        <v>1274</v>
      </c>
      <c r="U337" s="136" t="s">
        <v>282</v>
      </c>
      <c r="V337" s="136" t="s">
        <v>275</v>
      </c>
      <c r="W337" s="136">
        <v>0</v>
      </c>
      <c r="X337" s="136" t="s">
        <v>276</v>
      </c>
      <c r="Y337" s="136">
        <v>357678007</v>
      </c>
      <c r="Z337" s="136" t="s">
        <v>762</v>
      </c>
      <c r="AA337" s="136" t="s">
        <v>1901</v>
      </c>
      <c r="AB337" s="137">
        <v>47000</v>
      </c>
      <c r="AC337" s="136" t="s">
        <v>476</v>
      </c>
      <c r="AD337" s="136">
        <v>24</v>
      </c>
      <c r="AE337" s="136" t="s">
        <v>358</v>
      </c>
      <c r="AF337" s="136" t="s">
        <v>607</v>
      </c>
      <c r="AG337" s="136" t="s">
        <v>1902</v>
      </c>
      <c r="AH337" s="136" t="s">
        <v>368</v>
      </c>
      <c r="AI337" s="136" t="s">
        <v>1903</v>
      </c>
      <c r="AJ337" s="137">
        <v>2510</v>
      </c>
      <c r="AK337" s="137">
        <v>2510</v>
      </c>
      <c r="AL337" s="136" t="s">
        <v>1904</v>
      </c>
      <c r="AM337" s="137">
        <v>4562.84</v>
      </c>
      <c r="AN337" s="137">
        <v>2967.16</v>
      </c>
      <c r="AO337" s="137">
        <v>7530</v>
      </c>
      <c r="AP337" s="137">
        <v>42437.16</v>
      </c>
      <c r="AQ337" s="137">
        <v>10380.84</v>
      </c>
      <c r="AR337" s="137">
        <v>52818</v>
      </c>
      <c r="AS337" s="137">
        <v>35108.79</v>
      </c>
      <c r="AT337" s="137">
        <v>10071.209999999999</v>
      </c>
      <c r="AU337" s="137">
        <v>45180</v>
      </c>
      <c r="AV337" s="136">
        <v>21</v>
      </c>
      <c r="AW337" s="136"/>
      <c r="AX337" s="136"/>
      <c r="AY337" s="136"/>
      <c r="AZ337" s="136"/>
      <c r="BA337" s="136"/>
      <c r="BB337" s="136" t="s">
        <v>341</v>
      </c>
      <c r="BC337" s="136" t="s">
        <v>342</v>
      </c>
      <c r="BD337" s="136" t="s">
        <v>654</v>
      </c>
      <c r="BE337" s="137">
        <v>47000</v>
      </c>
      <c r="BF337" s="136" t="s">
        <v>1274</v>
      </c>
      <c r="BG337" s="136"/>
      <c r="BH337" s="132" t="s">
        <v>2123</v>
      </c>
      <c r="BI337" s="127" t="s">
        <v>100</v>
      </c>
      <c r="BJ337" s="121">
        <v>46155</v>
      </c>
      <c r="BK337" s="94" t="s">
        <v>104</v>
      </c>
      <c r="BL337" s="95" t="s">
        <v>119</v>
      </c>
      <c r="BM337" s="96" t="s">
        <v>181</v>
      </c>
      <c r="BN337" s="94" t="s">
        <v>223</v>
      </c>
      <c r="BO337" s="94"/>
      <c r="BP337" s="42"/>
      <c r="BQ337" s="148" t="s">
        <v>2204</v>
      </c>
    </row>
    <row r="338" spans="1:69" ht="23" hidden="1" x14ac:dyDescent="0.35">
      <c r="A338" s="131">
        <v>357</v>
      </c>
      <c r="B338" s="136" t="s">
        <v>253</v>
      </c>
      <c r="C338" s="136" t="s">
        <v>265</v>
      </c>
      <c r="D338" s="136" t="s">
        <v>258</v>
      </c>
      <c r="E338" s="136" t="s">
        <v>259</v>
      </c>
      <c r="F338" s="136" t="s">
        <v>259</v>
      </c>
      <c r="G338" s="136" t="s">
        <v>261</v>
      </c>
      <c r="H338" s="136" t="s">
        <v>266</v>
      </c>
      <c r="I338" s="136">
        <v>35542</v>
      </c>
      <c r="J338" s="136" t="s">
        <v>710</v>
      </c>
      <c r="K338" s="136">
        <v>35542</v>
      </c>
      <c r="L338" s="136" t="s">
        <v>268</v>
      </c>
      <c r="M338" s="136" t="s">
        <v>269</v>
      </c>
      <c r="N338" s="136">
        <v>53330</v>
      </c>
      <c r="O338" s="136" t="s">
        <v>772</v>
      </c>
      <c r="P338" s="136">
        <v>78229</v>
      </c>
      <c r="Q338" s="136" t="s">
        <v>1104</v>
      </c>
      <c r="R338" s="136" t="s">
        <v>322</v>
      </c>
      <c r="S338" s="136" t="s">
        <v>1275</v>
      </c>
      <c r="T338" s="136" t="s">
        <v>1275</v>
      </c>
      <c r="U338" s="136" t="s">
        <v>295</v>
      </c>
      <c r="V338" s="136" t="s">
        <v>275</v>
      </c>
      <c r="W338" s="136">
        <v>0</v>
      </c>
      <c r="X338" s="136" t="s">
        <v>276</v>
      </c>
      <c r="Y338" s="136">
        <v>358097981</v>
      </c>
      <c r="Z338" s="136" t="s">
        <v>1276</v>
      </c>
      <c r="AA338" s="136" t="s">
        <v>666</v>
      </c>
      <c r="AB338" s="137">
        <v>44000</v>
      </c>
      <c r="AC338" s="136" t="s">
        <v>1348</v>
      </c>
      <c r="AD338" s="136">
        <v>24</v>
      </c>
      <c r="AE338" s="136" t="s">
        <v>336</v>
      </c>
      <c r="AF338" s="136" t="s">
        <v>649</v>
      </c>
      <c r="AG338" s="136" t="s">
        <v>1905</v>
      </c>
      <c r="AH338" s="136" t="s">
        <v>404</v>
      </c>
      <c r="AI338" s="136" t="s">
        <v>1906</v>
      </c>
      <c r="AJ338" s="137">
        <v>2340</v>
      </c>
      <c r="AK338" s="137">
        <v>2340</v>
      </c>
      <c r="AL338" s="136" t="s">
        <v>1907</v>
      </c>
      <c r="AM338" s="137">
        <v>31839.98</v>
      </c>
      <c r="AN338" s="137">
        <v>11960.02</v>
      </c>
      <c r="AO338" s="137">
        <v>43800</v>
      </c>
      <c r="AP338" s="137">
        <v>12160.02</v>
      </c>
      <c r="AQ338" s="137">
        <v>752.98</v>
      </c>
      <c r="AR338" s="137">
        <v>12913</v>
      </c>
      <c r="AS338" s="137">
        <v>2781.66</v>
      </c>
      <c r="AT338" s="137">
        <v>218.34</v>
      </c>
      <c r="AU338" s="137">
        <v>3000</v>
      </c>
      <c r="AV338" s="136">
        <v>20</v>
      </c>
      <c r="AW338" s="136"/>
      <c r="AX338" s="136"/>
      <c r="AY338" s="136"/>
      <c r="AZ338" s="136"/>
      <c r="BA338" s="136"/>
      <c r="BB338" s="136" t="s">
        <v>341</v>
      </c>
      <c r="BC338" s="136" t="s">
        <v>342</v>
      </c>
      <c r="BD338" s="136"/>
      <c r="BE338" s="137">
        <v>0</v>
      </c>
      <c r="BF338" s="136" t="s">
        <v>1275</v>
      </c>
      <c r="BG338" s="136"/>
      <c r="BH338" s="132" t="s">
        <v>2123</v>
      </c>
      <c r="BI338" s="127" t="s">
        <v>100</v>
      </c>
      <c r="BJ338" s="132">
        <v>46150</v>
      </c>
      <c r="BK338" s="94" t="s">
        <v>104</v>
      </c>
      <c r="BL338" s="95" t="s">
        <v>119</v>
      </c>
      <c r="BM338" s="96" t="s">
        <v>181</v>
      </c>
      <c r="BN338" s="94" t="s">
        <v>223</v>
      </c>
      <c r="BO338" s="94"/>
      <c r="BP338" s="42"/>
      <c r="BQ338" s="120" t="s">
        <v>2209</v>
      </c>
    </row>
    <row r="339" spans="1:69" ht="23" hidden="1" x14ac:dyDescent="0.35">
      <c r="A339" s="131">
        <v>358</v>
      </c>
      <c r="B339" s="136" t="s">
        <v>253</v>
      </c>
      <c r="C339" s="136" t="s">
        <v>265</v>
      </c>
      <c r="D339" s="136" t="s">
        <v>258</v>
      </c>
      <c r="E339" s="136" t="s">
        <v>259</v>
      </c>
      <c r="F339" s="136" t="s">
        <v>259</v>
      </c>
      <c r="G339" s="136" t="s">
        <v>261</v>
      </c>
      <c r="H339" s="136" t="s">
        <v>266</v>
      </c>
      <c r="I339" s="136">
        <v>174874</v>
      </c>
      <c r="J339" s="136" t="s">
        <v>737</v>
      </c>
      <c r="K339" s="136">
        <v>174874</v>
      </c>
      <c r="L339" s="136" t="s">
        <v>268</v>
      </c>
      <c r="M339" s="136" t="s">
        <v>269</v>
      </c>
      <c r="N339" s="136">
        <v>53337</v>
      </c>
      <c r="O339" s="136" t="s">
        <v>776</v>
      </c>
      <c r="P339" s="136">
        <v>78188</v>
      </c>
      <c r="Q339" s="136" t="s">
        <v>789</v>
      </c>
      <c r="R339" s="136" t="s">
        <v>322</v>
      </c>
      <c r="S339" s="136" t="s">
        <v>1277</v>
      </c>
      <c r="T339" s="136" t="s">
        <v>1277</v>
      </c>
      <c r="U339" s="136" t="s">
        <v>282</v>
      </c>
      <c r="V339" s="136" t="s">
        <v>275</v>
      </c>
      <c r="W339" s="136">
        <v>0</v>
      </c>
      <c r="X339" s="136" t="s">
        <v>451</v>
      </c>
      <c r="Y339" s="136">
        <v>358097986</v>
      </c>
      <c r="Z339" s="136" t="s">
        <v>1278</v>
      </c>
      <c r="AA339" s="136" t="s">
        <v>666</v>
      </c>
      <c r="AB339" s="137">
        <v>42000</v>
      </c>
      <c r="AC339" s="136" t="s">
        <v>1348</v>
      </c>
      <c r="AD339" s="136">
        <v>24</v>
      </c>
      <c r="AE339" s="136" t="s">
        <v>336</v>
      </c>
      <c r="AF339" s="136" t="s">
        <v>1908</v>
      </c>
      <c r="AG339" s="136" t="s">
        <v>1909</v>
      </c>
      <c r="AH339" s="136" t="s">
        <v>404</v>
      </c>
      <c r="AI339" s="136" t="s">
        <v>1906</v>
      </c>
      <c r="AJ339" s="137">
        <v>2240</v>
      </c>
      <c r="AK339" s="137">
        <v>2240</v>
      </c>
      <c r="AL339" s="136" t="s">
        <v>1910</v>
      </c>
      <c r="AM339" s="137">
        <v>13075.48</v>
      </c>
      <c r="AN339" s="137">
        <v>7084.52</v>
      </c>
      <c r="AO339" s="137">
        <v>20160</v>
      </c>
      <c r="AP339" s="137">
        <v>28924.52</v>
      </c>
      <c r="AQ339" s="137">
        <v>5008.4799999999996</v>
      </c>
      <c r="AR339" s="137">
        <v>33933</v>
      </c>
      <c r="AS339" s="137">
        <v>20127.61</v>
      </c>
      <c r="AT339" s="137">
        <v>4512.3900000000003</v>
      </c>
      <c r="AU339" s="137">
        <v>24640</v>
      </c>
      <c r="AV339" s="136">
        <v>20</v>
      </c>
      <c r="AW339" s="136"/>
      <c r="AX339" s="136"/>
      <c r="AY339" s="136"/>
      <c r="AZ339" s="136"/>
      <c r="BA339" s="136"/>
      <c r="BB339" s="136" t="s">
        <v>341</v>
      </c>
      <c r="BC339" s="136" t="s">
        <v>342</v>
      </c>
      <c r="BD339" s="136" t="s">
        <v>644</v>
      </c>
      <c r="BE339" s="137">
        <v>42000</v>
      </c>
      <c r="BF339" s="136" t="s">
        <v>1277</v>
      </c>
      <c r="BG339" s="136"/>
      <c r="BH339" s="132" t="s">
        <v>2123</v>
      </c>
      <c r="BI339" s="127" t="s">
        <v>100</v>
      </c>
      <c r="BJ339" s="144">
        <v>46155</v>
      </c>
      <c r="BK339" s="128" t="s">
        <v>142</v>
      </c>
      <c r="BL339" s="127" t="s">
        <v>190</v>
      </c>
      <c r="BM339" s="129" t="s">
        <v>181</v>
      </c>
      <c r="BN339" s="128" t="s">
        <v>223</v>
      </c>
      <c r="BO339" s="94"/>
      <c r="BP339" s="42"/>
      <c r="BQ339" s="148" t="s">
        <v>2203</v>
      </c>
    </row>
    <row r="340" spans="1:69" ht="23" hidden="1" x14ac:dyDescent="0.35">
      <c r="A340" s="131">
        <v>359</v>
      </c>
      <c r="B340" s="136" t="s">
        <v>253</v>
      </c>
      <c r="C340" s="136" t="s">
        <v>265</v>
      </c>
      <c r="D340" s="136" t="s">
        <v>258</v>
      </c>
      <c r="E340" s="136" t="s">
        <v>259</v>
      </c>
      <c r="F340" s="136" t="s">
        <v>259</v>
      </c>
      <c r="G340" s="136" t="s">
        <v>261</v>
      </c>
      <c r="H340" s="136" t="s">
        <v>266</v>
      </c>
      <c r="I340" s="136">
        <v>35499</v>
      </c>
      <c r="J340" s="136" t="s">
        <v>706</v>
      </c>
      <c r="K340" s="136">
        <v>35499</v>
      </c>
      <c r="L340" s="136" t="s">
        <v>268</v>
      </c>
      <c r="M340" s="136" t="s">
        <v>269</v>
      </c>
      <c r="N340" s="136">
        <v>302138</v>
      </c>
      <c r="O340" s="136" t="s">
        <v>1164</v>
      </c>
      <c r="P340" s="136">
        <v>408455</v>
      </c>
      <c r="Q340" s="136" t="s">
        <v>1165</v>
      </c>
      <c r="R340" s="136" t="s">
        <v>322</v>
      </c>
      <c r="S340" s="136" t="s">
        <v>1279</v>
      </c>
      <c r="T340" s="136" t="s">
        <v>1279</v>
      </c>
      <c r="U340" s="136" t="s">
        <v>295</v>
      </c>
      <c r="V340" s="136" t="s">
        <v>275</v>
      </c>
      <c r="W340" s="136">
        <v>0</v>
      </c>
      <c r="X340" s="136" t="s">
        <v>276</v>
      </c>
      <c r="Y340" s="136">
        <v>358097990</v>
      </c>
      <c r="Z340" s="136" t="s">
        <v>1280</v>
      </c>
      <c r="AA340" s="136" t="s">
        <v>666</v>
      </c>
      <c r="AB340" s="137">
        <v>47000</v>
      </c>
      <c r="AC340" s="136" t="s">
        <v>594</v>
      </c>
      <c r="AD340" s="136">
        <v>24</v>
      </c>
      <c r="AE340" s="136" t="s">
        <v>336</v>
      </c>
      <c r="AF340" s="136" t="s">
        <v>492</v>
      </c>
      <c r="AG340" s="136" t="s">
        <v>1653</v>
      </c>
      <c r="AH340" s="136" t="s">
        <v>404</v>
      </c>
      <c r="AI340" s="136" t="s">
        <v>1911</v>
      </c>
      <c r="AJ340" s="137">
        <v>2500</v>
      </c>
      <c r="AK340" s="137">
        <v>2500</v>
      </c>
      <c r="AL340" s="136" t="s">
        <v>1912</v>
      </c>
      <c r="AM340" s="137">
        <v>1320.82</v>
      </c>
      <c r="AN340" s="137">
        <v>1179.18</v>
      </c>
      <c r="AO340" s="137">
        <v>2500</v>
      </c>
      <c r="AP340" s="137">
        <v>45679.18</v>
      </c>
      <c r="AQ340" s="137">
        <v>12377.82</v>
      </c>
      <c r="AR340" s="137">
        <v>58057</v>
      </c>
      <c r="AS340" s="137">
        <v>33389.1</v>
      </c>
      <c r="AT340" s="137">
        <v>11610.9</v>
      </c>
      <c r="AU340" s="137">
        <v>45000</v>
      </c>
      <c r="AV340" s="136">
        <v>20</v>
      </c>
      <c r="AW340" s="136"/>
      <c r="AX340" s="136"/>
      <c r="AY340" s="136"/>
      <c r="AZ340" s="136"/>
      <c r="BA340" s="136"/>
      <c r="BB340" s="136" t="s">
        <v>341</v>
      </c>
      <c r="BC340" s="136" t="s">
        <v>342</v>
      </c>
      <c r="BD340" s="136" t="s">
        <v>654</v>
      </c>
      <c r="BE340" s="137">
        <v>47000</v>
      </c>
      <c r="BF340" s="136" t="s">
        <v>1279</v>
      </c>
      <c r="BG340" s="136"/>
      <c r="BH340" s="132" t="s">
        <v>2123</v>
      </c>
      <c r="BI340" s="127" t="s">
        <v>100</v>
      </c>
      <c r="BJ340" s="121">
        <v>46151</v>
      </c>
      <c r="BK340" s="94" t="s">
        <v>103</v>
      </c>
      <c r="BL340" s="95" t="s">
        <v>108</v>
      </c>
      <c r="BM340" s="96" t="s">
        <v>181</v>
      </c>
      <c r="BN340" s="94" t="s">
        <v>223</v>
      </c>
      <c r="BO340" s="94"/>
      <c r="BP340" s="42"/>
      <c r="BQ340" s="148" t="s">
        <v>2246</v>
      </c>
    </row>
    <row r="341" spans="1:69" ht="22.75" hidden="1" customHeight="1" x14ac:dyDescent="0.35">
      <c r="A341" s="131">
        <v>360</v>
      </c>
      <c r="B341" s="136" t="s">
        <v>253</v>
      </c>
      <c r="C341" s="136" t="s">
        <v>265</v>
      </c>
      <c r="D341" s="136" t="s">
        <v>258</v>
      </c>
      <c r="E341" s="136" t="s">
        <v>259</v>
      </c>
      <c r="F341" s="136" t="s">
        <v>259</v>
      </c>
      <c r="G341" s="136" t="s">
        <v>261</v>
      </c>
      <c r="H341" s="136" t="s">
        <v>266</v>
      </c>
      <c r="I341" s="136">
        <v>35544</v>
      </c>
      <c r="J341" s="136" t="s">
        <v>833</v>
      </c>
      <c r="K341" s="136">
        <v>35544</v>
      </c>
      <c r="L341" s="136" t="s">
        <v>268</v>
      </c>
      <c r="M341" s="136" t="s">
        <v>269</v>
      </c>
      <c r="N341" s="136">
        <v>53418</v>
      </c>
      <c r="O341" s="136" t="s">
        <v>833</v>
      </c>
      <c r="P341" s="136">
        <v>389227</v>
      </c>
      <c r="Q341" s="136" t="s">
        <v>1101</v>
      </c>
      <c r="R341" s="136" t="s">
        <v>322</v>
      </c>
      <c r="S341" s="136" t="s">
        <v>1281</v>
      </c>
      <c r="T341" s="136" t="s">
        <v>1281</v>
      </c>
      <c r="U341" s="136" t="s">
        <v>282</v>
      </c>
      <c r="V341" s="136" t="s">
        <v>275</v>
      </c>
      <c r="W341" s="136">
        <v>0</v>
      </c>
      <c r="X341" s="136" t="s">
        <v>276</v>
      </c>
      <c r="Y341" s="136">
        <v>358098019</v>
      </c>
      <c r="Z341" s="136" t="s">
        <v>306</v>
      </c>
      <c r="AA341" s="136" t="s">
        <v>666</v>
      </c>
      <c r="AB341" s="137">
        <v>70000</v>
      </c>
      <c r="AC341" s="136" t="s">
        <v>1348</v>
      </c>
      <c r="AD341" s="136">
        <v>24</v>
      </c>
      <c r="AE341" s="136" t="s">
        <v>336</v>
      </c>
      <c r="AF341" s="136" t="s">
        <v>1890</v>
      </c>
      <c r="AG341" s="136" t="s">
        <v>1913</v>
      </c>
      <c r="AH341" s="136" t="s">
        <v>404</v>
      </c>
      <c r="AI341" s="136" t="s">
        <v>1906</v>
      </c>
      <c r="AJ341" s="137">
        <v>3730</v>
      </c>
      <c r="AK341" s="137">
        <v>3730</v>
      </c>
      <c r="AL341" s="136" t="s">
        <v>1914</v>
      </c>
      <c r="AM341" s="137">
        <v>6437.07</v>
      </c>
      <c r="AN341" s="137">
        <v>5502.93</v>
      </c>
      <c r="AO341" s="137">
        <v>11940</v>
      </c>
      <c r="AP341" s="137">
        <v>63562.93</v>
      </c>
      <c r="AQ341" s="137">
        <v>14674.07</v>
      </c>
      <c r="AR341" s="137">
        <v>78237</v>
      </c>
      <c r="AS341" s="137">
        <v>48820.15</v>
      </c>
      <c r="AT341" s="137">
        <v>13839.85</v>
      </c>
      <c r="AU341" s="137">
        <v>62660</v>
      </c>
      <c r="AV341" s="136">
        <v>20</v>
      </c>
      <c r="AW341" s="136"/>
      <c r="AX341" s="136"/>
      <c r="AY341" s="136"/>
      <c r="AZ341" s="136"/>
      <c r="BA341" s="136"/>
      <c r="BB341" s="136" t="s">
        <v>341</v>
      </c>
      <c r="BC341" s="136" t="s">
        <v>342</v>
      </c>
      <c r="BD341" s="136"/>
      <c r="BE341" s="137">
        <v>0</v>
      </c>
      <c r="BF341" s="136" t="s">
        <v>1281</v>
      </c>
      <c r="BG341" s="136"/>
      <c r="BH341" s="132" t="s">
        <v>2123</v>
      </c>
      <c r="BI341" s="127" t="s">
        <v>100</v>
      </c>
      <c r="BJ341" s="121">
        <v>46153</v>
      </c>
      <c r="BK341" s="94" t="s">
        <v>103</v>
      </c>
      <c r="BL341" s="95" t="s">
        <v>108</v>
      </c>
      <c r="BM341" s="96" t="s">
        <v>181</v>
      </c>
      <c r="BN341" s="94" t="s">
        <v>223</v>
      </c>
      <c r="BO341" s="94"/>
      <c r="BP341" s="42"/>
      <c r="BQ341" s="148" t="s">
        <v>2246</v>
      </c>
    </row>
    <row r="342" spans="1:69" ht="22.75" hidden="1" customHeight="1" x14ac:dyDescent="0.35">
      <c r="A342" s="131">
        <v>361</v>
      </c>
      <c r="B342" s="136" t="s">
        <v>253</v>
      </c>
      <c r="C342" s="136" t="s">
        <v>265</v>
      </c>
      <c r="D342" s="136" t="s">
        <v>258</v>
      </c>
      <c r="E342" s="136" t="s">
        <v>259</v>
      </c>
      <c r="F342" s="136" t="s">
        <v>259</v>
      </c>
      <c r="G342" s="136" t="s">
        <v>261</v>
      </c>
      <c r="H342" s="136" t="s">
        <v>266</v>
      </c>
      <c r="I342" s="136">
        <v>35544</v>
      </c>
      <c r="J342" s="136" t="s">
        <v>833</v>
      </c>
      <c r="K342" s="136">
        <v>35544</v>
      </c>
      <c r="L342" s="136" t="s">
        <v>268</v>
      </c>
      <c r="M342" s="136" t="s">
        <v>269</v>
      </c>
      <c r="N342" s="136">
        <v>53418</v>
      </c>
      <c r="O342" s="136" t="s">
        <v>833</v>
      </c>
      <c r="P342" s="136">
        <v>389227</v>
      </c>
      <c r="Q342" s="136" t="s">
        <v>1101</v>
      </c>
      <c r="R342" s="136" t="s">
        <v>322</v>
      </c>
      <c r="S342" s="136" t="s">
        <v>1282</v>
      </c>
      <c r="T342" s="136" t="s">
        <v>1282</v>
      </c>
      <c r="U342" s="136" t="s">
        <v>282</v>
      </c>
      <c r="V342" s="136" t="s">
        <v>275</v>
      </c>
      <c r="W342" s="136">
        <v>0</v>
      </c>
      <c r="X342" s="136" t="s">
        <v>1283</v>
      </c>
      <c r="Y342" s="136">
        <v>358098023</v>
      </c>
      <c r="Z342" s="136" t="s">
        <v>1284</v>
      </c>
      <c r="AA342" s="136" t="s">
        <v>666</v>
      </c>
      <c r="AB342" s="137">
        <v>38000</v>
      </c>
      <c r="AC342" s="136" t="s">
        <v>1348</v>
      </c>
      <c r="AD342" s="136">
        <v>24</v>
      </c>
      <c r="AE342" s="136" t="s">
        <v>336</v>
      </c>
      <c r="AF342" s="136" t="s">
        <v>1915</v>
      </c>
      <c r="AG342" s="136" t="s">
        <v>1916</v>
      </c>
      <c r="AH342" s="136" t="s">
        <v>404</v>
      </c>
      <c r="AI342" s="136" t="s">
        <v>1906</v>
      </c>
      <c r="AJ342" s="137">
        <v>2020</v>
      </c>
      <c r="AK342" s="137">
        <v>2020</v>
      </c>
      <c r="AL342" s="136" t="s">
        <v>1917</v>
      </c>
      <c r="AM342" s="137">
        <v>19459.39</v>
      </c>
      <c r="AN342" s="137">
        <v>8820.61</v>
      </c>
      <c r="AO342" s="137">
        <v>28280</v>
      </c>
      <c r="AP342" s="137">
        <v>18540.61</v>
      </c>
      <c r="AQ342" s="137">
        <v>2165.39</v>
      </c>
      <c r="AR342" s="137">
        <v>20706</v>
      </c>
      <c r="AS342" s="137">
        <v>10418.92</v>
      </c>
      <c r="AT342" s="137">
        <v>1701.08</v>
      </c>
      <c r="AU342" s="137">
        <v>12120</v>
      </c>
      <c r="AV342" s="136">
        <v>20</v>
      </c>
      <c r="AW342" s="136"/>
      <c r="AX342" s="136"/>
      <c r="AY342" s="136"/>
      <c r="AZ342" s="136"/>
      <c r="BA342" s="136"/>
      <c r="BB342" s="136" t="s">
        <v>341</v>
      </c>
      <c r="BC342" s="136" t="s">
        <v>342</v>
      </c>
      <c r="BD342" s="136"/>
      <c r="BE342" s="137">
        <v>0</v>
      </c>
      <c r="BF342" s="136" t="s">
        <v>1282</v>
      </c>
      <c r="BG342" s="136"/>
      <c r="BH342" s="132" t="s">
        <v>2123</v>
      </c>
      <c r="BI342" s="127" t="s">
        <v>100</v>
      </c>
      <c r="BJ342" s="121">
        <v>46153</v>
      </c>
      <c r="BK342" s="94" t="s">
        <v>103</v>
      </c>
      <c r="BL342" s="95" t="s">
        <v>108</v>
      </c>
      <c r="BM342" s="96" t="s">
        <v>181</v>
      </c>
      <c r="BN342" s="94" t="s">
        <v>223</v>
      </c>
      <c r="BO342" s="94"/>
      <c r="BP342" s="42"/>
      <c r="BQ342" s="148" t="s">
        <v>2246</v>
      </c>
    </row>
    <row r="343" spans="1:69" ht="22.75" hidden="1" customHeight="1" x14ac:dyDescent="0.35">
      <c r="A343" s="131">
        <v>362</v>
      </c>
      <c r="B343" s="136" t="s">
        <v>253</v>
      </c>
      <c r="C343" s="136" t="s">
        <v>265</v>
      </c>
      <c r="D343" s="136" t="s">
        <v>258</v>
      </c>
      <c r="E343" s="136" t="s">
        <v>259</v>
      </c>
      <c r="F343" s="136" t="s">
        <v>259</v>
      </c>
      <c r="G343" s="136" t="s">
        <v>261</v>
      </c>
      <c r="H343" s="136" t="s">
        <v>266</v>
      </c>
      <c r="I343" s="136">
        <v>35542</v>
      </c>
      <c r="J343" s="136" t="s">
        <v>710</v>
      </c>
      <c r="K343" s="136">
        <v>35542</v>
      </c>
      <c r="L343" s="136" t="s">
        <v>268</v>
      </c>
      <c r="M343" s="136" t="s">
        <v>269</v>
      </c>
      <c r="N343" s="136">
        <v>53330</v>
      </c>
      <c r="O343" s="136" t="s">
        <v>772</v>
      </c>
      <c r="P343" s="136">
        <v>78173</v>
      </c>
      <c r="Q343" s="136" t="s">
        <v>773</v>
      </c>
      <c r="R343" s="136" t="s">
        <v>322</v>
      </c>
      <c r="S343" s="136" t="s">
        <v>1285</v>
      </c>
      <c r="T343" s="136" t="s">
        <v>1285</v>
      </c>
      <c r="U343" s="136" t="s">
        <v>282</v>
      </c>
      <c r="V343" s="136" t="s">
        <v>275</v>
      </c>
      <c r="W343" s="136">
        <v>0</v>
      </c>
      <c r="X343" s="136" t="s">
        <v>276</v>
      </c>
      <c r="Y343" s="136">
        <v>358098033</v>
      </c>
      <c r="Z343" s="136" t="s">
        <v>1286</v>
      </c>
      <c r="AA343" s="136" t="s">
        <v>666</v>
      </c>
      <c r="AB343" s="137">
        <v>25000</v>
      </c>
      <c r="AC343" s="136" t="s">
        <v>1348</v>
      </c>
      <c r="AD343" s="136">
        <v>18</v>
      </c>
      <c r="AE343" s="136" t="s">
        <v>336</v>
      </c>
      <c r="AF343" s="136" t="s">
        <v>492</v>
      </c>
      <c r="AG343" s="136" t="s">
        <v>1918</v>
      </c>
      <c r="AH343" s="136" t="s">
        <v>404</v>
      </c>
      <c r="AI343" s="136" t="s">
        <v>1906</v>
      </c>
      <c r="AJ343" s="137">
        <v>1680</v>
      </c>
      <c r="AK343" s="137">
        <v>1680</v>
      </c>
      <c r="AL343" s="136" t="s">
        <v>1919</v>
      </c>
      <c r="AM343" s="137">
        <v>9855.36</v>
      </c>
      <c r="AN343" s="137">
        <v>3584.64</v>
      </c>
      <c r="AO343" s="137">
        <v>13440</v>
      </c>
      <c r="AP343" s="137">
        <v>15144.64</v>
      </c>
      <c r="AQ343" s="137">
        <v>1825.36</v>
      </c>
      <c r="AR343" s="137">
        <v>16970</v>
      </c>
      <c r="AS343" s="137">
        <v>15144.64</v>
      </c>
      <c r="AT343" s="137">
        <v>1825.36</v>
      </c>
      <c r="AU343" s="137">
        <v>16970</v>
      </c>
      <c r="AV343" s="136">
        <v>20</v>
      </c>
      <c r="AW343" s="136"/>
      <c r="AX343" s="136"/>
      <c r="AY343" s="136"/>
      <c r="AZ343" s="136"/>
      <c r="BA343" s="136"/>
      <c r="BB343" s="136" t="s">
        <v>341</v>
      </c>
      <c r="BC343" s="136" t="s">
        <v>342</v>
      </c>
      <c r="BD343" s="136" t="s">
        <v>654</v>
      </c>
      <c r="BE343" s="137">
        <v>25000</v>
      </c>
      <c r="BF343" s="136" t="s">
        <v>1285</v>
      </c>
      <c r="BG343" s="136"/>
      <c r="BH343" s="132" t="s">
        <v>2123</v>
      </c>
      <c r="BI343" s="127" t="s">
        <v>100</v>
      </c>
      <c r="BJ343" s="132">
        <v>46150</v>
      </c>
      <c r="BK343" s="94" t="s">
        <v>104</v>
      </c>
      <c r="BL343" s="95" t="s">
        <v>119</v>
      </c>
      <c r="BM343" s="96" t="s">
        <v>181</v>
      </c>
      <c r="BN343" s="94" t="s">
        <v>223</v>
      </c>
      <c r="BO343" s="94"/>
      <c r="BP343" s="42"/>
      <c r="BQ343" s="120" t="s">
        <v>2209</v>
      </c>
    </row>
    <row r="344" spans="1:69" ht="23" hidden="1" x14ac:dyDescent="0.35">
      <c r="A344" s="131">
        <v>363</v>
      </c>
      <c r="B344" s="136" t="s">
        <v>253</v>
      </c>
      <c r="C344" s="136" t="s">
        <v>265</v>
      </c>
      <c r="D344" s="136" t="s">
        <v>258</v>
      </c>
      <c r="E344" s="136" t="s">
        <v>259</v>
      </c>
      <c r="F344" s="136" t="s">
        <v>259</v>
      </c>
      <c r="G344" s="136" t="s">
        <v>261</v>
      </c>
      <c r="H344" s="136" t="s">
        <v>266</v>
      </c>
      <c r="I344" s="136">
        <v>35499</v>
      </c>
      <c r="J344" s="136" t="s">
        <v>706</v>
      </c>
      <c r="K344" s="136">
        <v>35499</v>
      </c>
      <c r="L344" s="136" t="s">
        <v>268</v>
      </c>
      <c r="M344" s="136" t="s">
        <v>269</v>
      </c>
      <c r="N344" s="136">
        <v>290201</v>
      </c>
      <c r="O344" s="136" t="s">
        <v>747</v>
      </c>
      <c r="P344" s="136">
        <v>399226</v>
      </c>
      <c r="Q344" s="136" t="s">
        <v>748</v>
      </c>
      <c r="R344" s="136" t="s">
        <v>322</v>
      </c>
      <c r="S344" s="136" t="s">
        <v>1287</v>
      </c>
      <c r="T344" s="136" t="s">
        <v>1287</v>
      </c>
      <c r="U344" s="136" t="s">
        <v>295</v>
      </c>
      <c r="V344" s="136" t="s">
        <v>275</v>
      </c>
      <c r="W344" s="136">
        <v>0</v>
      </c>
      <c r="X344" s="136" t="s">
        <v>451</v>
      </c>
      <c r="Y344" s="136">
        <v>358174612</v>
      </c>
      <c r="Z344" s="136" t="s">
        <v>1288</v>
      </c>
      <c r="AA344" s="136" t="s">
        <v>666</v>
      </c>
      <c r="AB344" s="137">
        <v>54000</v>
      </c>
      <c r="AC344" s="136" t="s">
        <v>594</v>
      </c>
      <c r="AD344" s="136">
        <v>24</v>
      </c>
      <c r="AE344" s="136" t="s">
        <v>348</v>
      </c>
      <c r="AF344" s="136" t="s">
        <v>1920</v>
      </c>
      <c r="AG344" s="136" t="s">
        <v>1921</v>
      </c>
      <c r="AH344" s="136" t="s">
        <v>339</v>
      </c>
      <c r="AI344" s="136" t="s">
        <v>1911</v>
      </c>
      <c r="AJ344" s="137">
        <v>2880</v>
      </c>
      <c r="AK344" s="137">
        <v>2880</v>
      </c>
      <c r="AL344" s="136" t="s">
        <v>501</v>
      </c>
      <c r="AM344" s="137">
        <v>1525.19</v>
      </c>
      <c r="AN344" s="137">
        <v>1354.81</v>
      </c>
      <c r="AO344" s="137">
        <v>2880</v>
      </c>
      <c r="AP344" s="137">
        <v>52474.81</v>
      </c>
      <c r="AQ344" s="137">
        <v>14170.19</v>
      </c>
      <c r="AR344" s="137">
        <v>66645</v>
      </c>
      <c r="AS344" s="137">
        <v>38530.57</v>
      </c>
      <c r="AT344" s="137">
        <v>13309.43</v>
      </c>
      <c r="AU344" s="137">
        <v>51840</v>
      </c>
      <c r="AV344" s="136">
        <v>20</v>
      </c>
      <c r="AW344" s="136"/>
      <c r="AX344" s="136"/>
      <c r="AY344" s="136"/>
      <c r="AZ344" s="136"/>
      <c r="BA344" s="136"/>
      <c r="BB344" s="136" t="s">
        <v>341</v>
      </c>
      <c r="BC344" s="136" t="s">
        <v>342</v>
      </c>
      <c r="BD344" s="136" t="s">
        <v>654</v>
      </c>
      <c r="BE344" s="137">
        <v>54000</v>
      </c>
      <c r="BF344" s="136" t="s">
        <v>1287</v>
      </c>
      <c r="BG344" s="136"/>
      <c r="BH344" s="132" t="s">
        <v>2123</v>
      </c>
      <c r="BI344" s="127" t="s">
        <v>100</v>
      </c>
      <c r="BJ344" s="121">
        <v>46151</v>
      </c>
      <c r="BK344" s="94" t="s">
        <v>103</v>
      </c>
      <c r="BL344" s="95" t="s">
        <v>108</v>
      </c>
      <c r="BM344" s="96" t="s">
        <v>181</v>
      </c>
      <c r="BN344" s="94" t="s">
        <v>223</v>
      </c>
      <c r="BO344" s="94"/>
      <c r="BP344" s="42"/>
      <c r="BQ344" s="148" t="s">
        <v>2246</v>
      </c>
    </row>
    <row r="345" spans="1:69" ht="22.75" hidden="1" customHeight="1" x14ac:dyDescent="0.35">
      <c r="A345" s="131">
        <v>364</v>
      </c>
      <c r="B345" s="136" t="s">
        <v>253</v>
      </c>
      <c r="C345" s="136" t="s">
        <v>265</v>
      </c>
      <c r="D345" s="136" t="s">
        <v>258</v>
      </c>
      <c r="E345" s="136" t="s">
        <v>259</v>
      </c>
      <c r="F345" s="136" t="s">
        <v>259</v>
      </c>
      <c r="G345" s="136" t="s">
        <v>261</v>
      </c>
      <c r="H345" s="136" t="s">
        <v>266</v>
      </c>
      <c r="I345" s="136">
        <v>35499</v>
      </c>
      <c r="J345" s="136" t="s">
        <v>706</v>
      </c>
      <c r="K345" s="136">
        <v>35499</v>
      </c>
      <c r="L345" s="136" t="s">
        <v>268</v>
      </c>
      <c r="M345" s="136" t="s">
        <v>269</v>
      </c>
      <c r="N345" s="136">
        <v>53341</v>
      </c>
      <c r="O345" s="136" t="s">
        <v>799</v>
      </c>
      <c r="P345" s="136">
        <v>690974</v>
      </c>
      <c r="Q345" s="136" t="s">
        <v>800</v>
      </c>
      <c r="R345" s="136" t="s">
        <v>322</v>
      </c>
      <c r="S345" s="136" t="s">
        <v>1289</v>
      </c>
      <c r="T345" s="136" t="s">
        <v>1289</v>
      </c>
      <c r="U345" s="136" t="s">
        <v>295</v>
      </c>
      <c r="V345" s="136" t="s">
        <v>275</v>
      </c>
      <c r="W345" s="136">
        <v>0</v>
      </c>
      <c r="X345" s="136" t="s">
        <v>1107</v>
      </c>
      <c r="Y345" s="136">
        <v>358174615</v>
      </c>
      <c r="Z345" s="136" t="s">
        <v>1290</v>
      </c>
      <c r="AA345" s="136" t="s">
        <v>666</v>
      </c>
      <c r="AB345" s="137">
        <v>47000</v>
      </c>
      <c r="AC345" s="136" t="s">
        <v>594</v>
      </c>
      <c r="AD345" s="136">
        <v>24</v>
      </c>
      <c r="AE345" s="136" t="s">
        <v>348</v>
      </c>
      <c r="AF345" s="136" t="s">
        <v>1720</v>
      </c>
      <c r="AG345" s="136" t="s">
        <v>1456</v>
      </c>
      <c r="AH345" s="136" t="s">
        <v>404</v>
      </c>
      <c r="AI345" s="136" t="s">
        <v>1911</v>
      </c>
      <c r="AJ345" s="137">
        <v>2500</v>
      </c>
      <c r="AK345" s="137">
        <v>2500</v>
      </c>
      <c r="AL345" s="136" t="s">
        <v>1576</v>
      </c>
      <c r="AM345" s="137">
        <v>22124.34</v>
      </c>
      <c r="AN345" s="137">
        <v>10675.66</v>
      </c>
      <c r="AO345" s="137">
        <v>32800</v>
      </c>
      <c r="AP345" s="137">
        <v>24875.66</v>
      </c>
      <c r="AQ345" s="137">
        <v>2881.34</v>
      </c>
      <c r="AR345" s="137">
        <v>27757</v>
      </c>
      <c r="AS345" s="137">
        <v>12585.58</v>
      </c>
      <c r="AT345" s="137">
        <v>2114.42</v>
      </c>
      <c r="AU345" s="137">
        <v>14700</v>
      </c>
      <c r="AV345" s="136">
        <v>20</v>
      </c>
      <c r="AW345" s="136"/>
      <c r="AX345" s="136"/>
      <c r="AY345" s="136"/>
      <c r="AZ345" s="136"/>
      <c r="BA345" s="136"/>
      <c r="BB345" s="136" t="s">
        <v>341</v>
      </c>
      <c r="BC345" s="136" t="s">
        <v>342</v>
      </c>
      <c r="BD345" s="136"/>
      <c r="BE345" s="137">
        <v>0</v>
      </c>
      <c r="BF345" s="136" t="s">
        <v>1289</v>
      </c>
      <c r="BG345" s="136"/>
      <c r="BH345" s="132" t="s">
        <v>2123</v>
      </c>
      <c r="BI345" s="127" t="s">
        <v>100</v>
      </c>
      <c r="BJ345" s="121">
        <v>46151</v>
      </c>
      <c r="BK345" s="94" t="s">
        <v>103</v>
      </c>
      <c r="BL345" s="95" t="s">
        <v>108</v>
      </c>
      <c r="BM345" s="96" t="s">
        <v>181</v>
      </c>
      <c r="BN345" s="94" t="s">
        <v>223</v>
      </c>
      <c r="BO345" s="94"/>
      <c r="BP345" s="42"/>
      <c r="BQ345" s="148" t="s">
        <v>2246</v>
      </c>
    </row>
    <row r="346" spans="1:69" ht="22.75" hidden="1" customHeight="1" x14ac:dyDescent="0.35">
      <c r="A346" s="131">
        <v>365</v>
      </c>
      <c r="B346" s="136" t="s">
        <v>253</v>
      </c>
      <c r="C346" s="136" t="s">
        <v>265</v>
      </c>
      <c r="D346" s="136" t="s">
        <v>258</v>
      </c>
      <c r="E346" s="136" t="s">
        <v>259</v>
      </c>
      <c r="F346" s="136" t="s">
        <v>259</v>
      </c>
      <c r="G346" s="136" t="s">
        <v>261</v>
      </c>
      <c r="H346" s="136" t="s">
        <v>266</v>
      </c>
      <c r="I346" s="136">
        <v>35542</v>
      </c>
      <c r="J346" s="136" t="s">
        <v>710</v>
      </c>
      <c r="K346" s="136">
        <v>35542</v>
      </c>
      <c r="L346" s="136" t="s">
        <v>268</v>
      </c>
      <c r="M346" s="136" t="s">
        <v>269</v>
      </c>
      <c r="N346" s="136">
        <v>53330</v>
      </c>
      <c r="O346" s="136" t="s">
        <v>772</v>
      </c>
      <c r="P346" s="136">
        <v>690979</v>
      </c>
      <c r="Q346" s="136" t="s">
        <v>1086</v>
      </c>
      <c r="R346" s="136" t="s">
        <v>322</v>
      </c>
      <c r="S346" s="136" t="s">
        <v>1291</v>
      </c>
      <c r="T346" s="136" t="s">
        <v>1291</v>
      </c>
      <c r="U346" s="136" t="s">
        <v>295</v>
      </c>
      <c r="V346" s="136" t="s">
        <v>275</v>
      </c>
      <c r="W346" s="136">
        <v>0</v>
      </c>
      <c r="X346" s="136" t="s">
        <v>276</v>
      </c>
      <c r="Y346" s="136">
        <v>358174620</v>
      </c>
      <c r="Z346" s="136" t="s">
        <v>1292</v>
      </c>
      <c r="AA346" s="136" t="s">
        <v>666</v>
      </c>
      <c r="AB346" s="137">
        <v>41000</v>
      </c>
      <c r="AC346" s="136" t="s">
        <v>1348</v>
      </c>
      <c r="AD346" s="136">
        <v>24</v>
      </c>
      <c r="AE346" s="136" t="s">
        <v>336</v>
      </c>
      <c r="AF346" s="136" t="s">
        <v>1922</v>
      </c>
      <c r="AG346" s="136" t="s">
        <v>1923</v>
      </c>
      <c r="AH346" s="136" t="s">
        <v>404</v>
      </c>
      <c r="AI346" s="136" t="s">
        <v>1906</v>
      </c>
      <c r="AJ346" s="137">
        <v>2180</v>
      </c>
      <c r="AK346" s="137">
        <v>2180</v>
      </c>
      <c r="AL346" s="136"/>
      <c r="AM346" s="137">
        <v>0</v>
      </c>
      <c r="AN346" s="137">
        <v>0</v>
      </c>
      <c r="AO346" s="137">
        <v>0</v>
      </c>
      <c r="AP346" s="137">
        <v>41000</v>
      </c>
      <c r="AQ346" s="137">
        <v>11849</v>
      </c>
      <c r="AR346" s="137">
        <v>52849</v>
      </c>
      <c r="AS346" s="137">
        <v>32249.99</v>
      </c>
      <c r="AT346" s="137">
        <v>11350.01</v>
      </c>
      <c r="AU346" s="137">
        <v>43600</v>
      </c>
      <c r="AV346" s="136">
        <v>20</v>
      </c>
      <c r="AW346" s="136"/>
      <c r="AX346" s="136"/>
      <c r="AY346" s="136"/>
      <c r="AZ346" s="136"/>
      <c r="BA346" s="136"/>
      <c r="BB346" s="136" t="s">
        <v>341</v>
      </c>
      <c r="BC346" s="136" t="s">
        <v>342</v>
      </c>
      <c r="BD346" s="136"/>
      <c r="BE346" s="137">
        <v>0</v>
      </c>
      <c r="BF346" s="136" t="s">
        <v>1291</v>
      </c>
      <c r="BG346" s="136"/>
      <c r="BH346" s="132" t="s">
        <v>2123</v>
      </c>
      <c r="BI346" s="127" t="s">
        <v>100</v>
      </c>
      <c r="BJ346" s="132">
        <v>46150</v>
      </c>
      <c r="BK346" s="94" t="s">
        <v>104</v>
      </c>
      <c r="BL346" s="95" t="s">
        <v>119</v>
      </c>
      <c r="BM346" s="96" t="s">
        <v>181</v>
      </c>
      <c r="BN346" s="94" t="s">
        <v>223</v>
      </c>
      <c r="BO346" s="94"/>
      <c r="BP346" s="42"/>
      <c r="BQ346" s="120" t="s">
        <v>2209</v>
      </c>
    </row>
    <row r="347" spans="1:69" ht="22.75" hidden="1" customHeight="1" x14ac:dyDescent="0.35">
      <c r="A347" s="131">
        <v>366</v>
      </c>
      <c r="B347" s="136" t="s">
        <v>253</v>
      </c>
      <c r="C347" s="136" t="s">
        <v>265</v>
      </c>
      <c r="D347" s="136" t="s">
        <v>258</v>
      </c>
      <c r="E347" s="136" t="s">
        <v>259</v>
      </c>
      <c r="F347" s="136" t="s">
        <v>259</v>
      </c>
      <c r="G347" s="136" t="s">
        <v>261</v>
      </c>
      <c r="H347" s="136" t="s">
        <v>266</v>
      </c>
      <c r="I347" s="136">
        <v>174874</v>
      </c>
      <c r="J347" s="136" t="s">
        <v>737</v>
      </c>
      <c r="K347" s="136">
        <v>174874</v>
      </c>
      <c r="L347" s="136" t="s">
        <v>268</v>
      </c>
      <c r="M347" s="136" t="s">
        <v>269</v>
      </c>
      <c r="N347" s="136">
        <v>53342</v>
      </c>
      <c r="O347" s="136" t="s">
        <v>840</v>
      </c>
      <c r="P347" s="136">
        <v>78195</v>
      </c>
      <c r="Q347" s="136" t="s">
        <v>841</v>
      </c>
      <c r="R347" s="136" t="s">
        <v>322</v>
      </c>
      <c r="S347" s="136" t="s">
        <v>1293</v>
      </c>
      <c r="T347" s="136" t="s">
        <v>1293</v>
      </c>
      <c r="U347" s="136" t="s">
        <v>282</v>
      </c>
      <c r="V347" s="136" t="s">
        <v>572</v>
      </c>
      <c r="W347" s="136">
        <v>0</v>
      </c>
      <c r="X347" s="136" t="s">
        <v>276</v>
      </c>
      <c r="Y347" s="136">
        <v>358507850</v>
      </c>
      <c r="Z347" s="136" t="s">
        <v>1294</v>
      </c>
      <c r="AA347" s="136" t="s">
        <v>1924</v>
      </c>
      <c r="AB347" s="137">
        <v>69000</v>
      </c>
      <c r="AC347" s="136" t="s">
        <v>1348</v>
      </c>
      <c r="AD347" s="136">
        <v>24</v>
      </c>
      <c r="AE347" s="136" t="s">
        <v>353</v>
      </c>
      <c r="AF347" s="136" t="s">
        <v>1925</v>
      </c>
      <c r="AG347" s="136" t="s">
        <v>1750</v>
      </c>
      <c r="AH347" s="136" t="s">
        <v>339</v>
      </c>
      <c r="AI347" s="136" t="s">
        <v>1726</v>
      </c>
      <c r="AJ347" s="137">
        <v>3620</v>
      </c>
      <c r="AK347" s="137">
        <v>3620</v>
      </c>
      <c r="AL347" s="136"/>
      <c r="AM347" s="137">
        <v>0</v>
      </c>
      <c r="AN347" s="137">
        <v>0</v>
      </c>
      <c r="AO347" s="137">
        <v>0</v>
      </c>
      <c r="AP347" s="137">
        <v>69000</v>
      </c>
      <c r="AQ347" s="137">
        <v>18549</v>
      </c>
      <c r="AR347" s="137">
        <v>87549</v>
      </c>
      <c r="AS347" s="137">
        <v>48141.68</v>
      </c>
      <c r="AT347" s="137">
        <v>17018.32</v>
      </c>
      <c r="AU347" s="137">
        <v>65160</v>
      </c>
      <c r="AV347" s="136">
        <v>18</v>
      </c>
      <c r="AW347" s="136"/>
      <c r="AX347" s="136"/>
      <c r="AY347" s="136"/>
      <c r="AZ347" s="136"/>
      <c r="BA347" s="136"/>
      <c r="BB347" s="136" t="s">
        <v>341</v>
      </c>
      <c r="BC347" s="136" t="s">
        <v>342</v>
      </c>
      <c r="BD347" s="136" t="s">
        <v>654</v>
      </c>
      <c r="BE347" s="137">
        <v>69000</v>
      </c>
      <c r="BF347" s="136" t="s">
        <v>1293</v>
      </c>
      <c r="BG347" s="136"/>
      <c r="BH347" s="132" t="s">
        <v>2123</v>
      </c>
      <c r="BI347" s="127" t="s">
        <v>100</v>
      </c>
      <c r="BJ347" s="144">
        <v>46155</v>
      </c>
      <c r="BK347" s="128" t="s">
        <v>142</v>
      </c>
      <c r="BL347" s="127" t="s">
        <v>190</v>
      </c>
      <c r="BM347" s="129" t="s">
        <v>181</v>
      </c>
      <c r="BN347" s="128" t="s">
        <v>223</v>
      </c>
      <c r="BO347" s="94"/>
      <c r="BP347" s="42"/>
      <c r="BQ347" s="148" t="s">
        <v>2203</v>
      </c>
    </row>
    <row r="348" spans="1:69" ht="22.75" hidden="1" customHeight="1" x14ac:dyDescent="0.35">
      <c r="A348" s="131">
        <v>367</v>
      </c>
      <c r="B348" s="136" t="s">
        <v>253</v>
      </c>
      <c r="C348" s="136" t="s">
        <v>265</v>
      </c>
      <c r="D348" s="136" t="s">
        <v>258</v>
      </c>
      <c r="E348" s="136" t="s">
        <v>259</v>
      </c>
      <c r="F348" s="136" t="s">
        <v>259</v>
      </c>
      <c r="G348" s="136" t="s">
        <v>261</v>
      </c>
      <c r="H348" s="136" t="s">
        <v>266</v>
      </c>
      <c r="I348" s="136">
        <v>174874</v>
      </c>
      <c r="J348" s="136" t="s">
        <v>737</v>
      </c>
      <c r="K348" s="136">
        <v>174874</v>
      </c>
      <c r="L348" s="136" t="s">
        <v>268</v>
      </c>
      <c r="M348" s="136" t="s">
        <v>269</v>
      </c>
      <c r="N348" s="136">
        <v>53342</v>
      </c>
      <c r="O348" s="136" t="s">
        <v>840</v>
      </c>
      <c r="P348" s="136">
        <v>78278</v>
      </c>
      <c r="Q348" s="136" t="s">
        <v>864</v>
      </c>
      <c r="R348" s="136" t="s">
        <v>322</v>
      </c>
      <c r="S348" s="136" t="s">
        <v>1295</v>
      </c>
      <c r="T348" s="136" t="s">
        <v>1295</v>
      </c>
      <c r="U348" s="136" t="s">
        <v>282</v>
      </c>
      <c r="V348" s="136" t="s">
        <v>275</v>
      </c>
      <c r="W348" s="136">
        <v>0</v>
      </c>
      <c r="X348" s="136" t="s">
        <v>276</v>
      </c>
      <c r="Y348" s="136">
        <v>358507851</v>
      </c>
      <c r="Z348" s="136" t="s">
        <v>1296</v>
      </c>
      <c r="AA348" s="136" t="s">
        <v>1912</v>
      </c>
      <c r="AB348" s="137">
        <v>54000</v>
      </c>
      <c r="AC348" s="136" t="s">
        <v>1348</v>
      </c>
      <c r="AD348" s="136">
        <v>24</v>
      </c>
      <c r="AE348" s="136" t="s">
        <v>336</v>
      </c>
      <c r="AF348" s="136" t="s">
        <v>1675</v>
      </c>
      <c r="AG348" s="136" t="s">
        <v>1926</v>
      </c>
      <c r="AH348" s="136" t="s">
        <v>404</v>
      </c>
      <c r="AI348" s="136" t="s">
        <v>1927</v>
      </c>
      <c r="AJ348" s="137">
        <v>2880</v>
      </c>
      <c r="AK348" s="137">
        <v>2880</v>
      </c>
      <c r="AL348" s="136"/>
      <c r="AM348" s="137">
        <v>0</v>
      </c>
      <c r="AN348" s="137">
        <v>0</v>
      </c>
      <c r="AO348" s="137">
        <v>0</v>
      </c>
      <c r="AP348" s="137">
        <v>54000</v>
      </c>
      <c r="AQ348" s="137">
        <v>15510</v>
      </c>
      <c r="AR348" s="137">
        <v>69510</v>
      </c>
      <c r="AS348" s="137">
        <v>40133.769999999997</v>
      </c>
      <c r="AT348" s="137">
        <v>14586.23</v>
      </c>
      <c r="AU348" s="137">
        <v>54720</v>
      </c>
      <c r="AV348" s="136">
        <v>19</v>
      </c>
      <c r="AW348" s="136"/>
      <c r="AX348" s="136"/>
      <c r="AY348" s="136"/>
      <c r="AZ348" s="136"/>
      <c r="BA348" s="136"/>
      <c r="BB348" s="136" t="s">
        <v>341</v>
      </c>
      <c r="BC348" s="136" t="s">
        <v>342</v>
      </c>
      <c r="BD348" s="136" t="s">
        <v>654</v>
      </c>
      <c r="BE348" s="137">
        <v>54000</v>
      </c>
      <c r="BF348" s="136" t="s">
        <v>1295</v>
      </c>
      <c r="BG348" s="136"/>
      <c r="BH348" s="132" t="s">
        <v>2123</v>
      </c>
      <c r="BI348" s="127" t="s">
        <v>100</v>
      </c>
      <c r="BJ348" s="144">
        <v>46155</v>
      </c>
      <c r="BK348" s="128" t="s">
        <v>142</v>
      </c>
      <c r="BL348" s="127" t="s">
        <v>190</v>
      </c>
      <c r="BM348" s="129" t="s">
        <v>181</v>
      </c>
      <c r="BN348" s="128" t="s">
        <v>223</v>
      </c>
      <c r="BO348" s="94"/>
      <c r="BP348" s="42"/>
      <c r="BQ348" s="148" t="s">
        <v>2203</v>
      </c>
    </row>
    <row r="349" spans="1:69" ht="22.75" hidden="1" customHeight="1" x14ac:dyDescent="0.35">
      <c r="A349" s="131">
        <v>368</v>
      </c>
      <c r="B349" s="136" t="s">
        <v>253</v>
      </c>
      <c r="C349" s="136" t="s">
        <v>265</v>
      </c>
      <c r="D349" s="136" t="s">
        <v>258</v>
      </c>
      <c r="E349" s="136" t="s">
        <v>259</v>
      </c>
      <c r="F349" s="136" t="s">
        <v>259</v>
      </c>
      <c r="G349" s="136" t="s">
        <v>261</v>
      </c>
      <c r="H349" s="136" t="s">
        <v>266</v>
      </c>
      <c r="I349" s="136">
        <v>35499</v>
      </c>
      <c r="J349" s="136" t="s">
        <v>706</v>
      </c>
      <c r="K349" s="136">
        <v>35499</v>
      </c>
      <c r="L349" s="136" t="s">
        <v>268</v>
      </c>
      <c r="M349" s="136" t="s">
        <v>269</v>
      </c>
      <c r="N349" s="136">
        <v>53382</v>
      </c>
      <c r="O349" s="136" t="s">
        <v>1080</v>
      </c>
      <c r="P349" s="136">
        <v>78261</v>
      </c>
      <c r="Q349" s="136" t="s">
        <v>1081</v>
      </c>
      <c r="R349" s="136" t="s">
        <v>322</v>
      </c>
      <c r="S349" s="136" t="s">
        <v>1297</v>
      </c>
      <c r="T349" s="136" t="s">
        <v>1297</v>
      </c>
      <c r="U349" s="136" t="s">
        <v>448</v>
      </c>
      <c r="V349" s="136" t="s">
        <v>275</v>
      </c>
      <c r="W349" s="136">
        <v>0</v>
      </c>
      <c r="X349" s="136" t="s">
        <v>276</v>
      </c>
      <c r="Y349" s="136">
        <v>358507856</v>
      </c>
      <c r="Z349" s="136" t="s">
        <v>1298</v>
      </c>
      <c r="AA349" s="136" t="s">
        <v>1912</v>
      </c>
      <c r="AB349" s="137">
        <v>38000</v>
      </c>
      <c r="AC349" s="136" t="s">
        <v>594</v>
      </c>
      <c r="AD349" s="136">
        <v>24</v>
      </c>
      <c r="AE349" s="136" t="s">
        <v>336</v>
      </c>
      <c r="AF349" s="136" t="s">
        <v>1753</v>
      </c>
      <c r="AG349" s="136" t="s">
        <v>1928</v>
      </c>
      <c r="AH349" s="136" t="s">
        <v>404</v>
      </c>
      <c r="AI349" s="136" t="s">
        <v>1929</v>
      </c>
      <c r="AJ349" s="137">
        <v>2020</v>
      </c>
      <c r="AK349" s="137">
        <v>2020</v>
      </c>
      <c r="AL349" s="136" t="s">
        <v>1930</v>
      </c>
      <c r="AM349" s="137">
        <v>2464.16</v>
      </c>
      <c r="AN349" s="137">
        <v>1575.84</v>
      </c>
      <c r="AO349" s="137">
        <v>4040</v>
      </c>
      <c r="AP349" s="137">
        <v>35535.839999999997</v>
      </c>
      <c r="AQ349" s="137">
        <v>9090.16</v>
      </c>
      <c r="AR349" s="137">
        <v>44626</v>
      </c>
      <c r="AS349" s="137">
        <v>25862.560000000001</v>
      </c>
      <c r="AT349" s="137">
        <v>8477.44</v>
      </c>
      <c r="AU349" s="137">
        <v>34340</v>
      </c>
      <c r="AV349" s="136">
        <v>19</v>
      </c>
      <c r="AW349" s="136"/>
      <c r="AX349" s="136"/>
      <c r="AY349" s="136"/>
      <c r="AZ349" s="136"/>
      <c r="BA349" s="136"/>
      <c r="BB349" s="136" t="s">
        <v>341</v>
      </c>
      <c r="BC349" s="136" t="s">
        <v>342</v>
      </c>
      <c r="BD349" s="136" t="s">
        <v>411</v>
      </c>
      <c r="BE349" s="137">
        <v>38000</v>
      </c>
      <c r="BF349" s="136" t="s">
        <v>1297</v>
      </c>
      <c r="BG349" s="136"/>
      <c r="BH349" s="132" t="s">
        <v>2123</v>
      </c>
      <c r="BI349" s="127" t="s">
        <v>100</v>
      </c>
      <c r="BJ349" s="121">
        <v>46151</v>
      </c>
      <c r="BK349" s="94" t="s">
        <v>103</v>
      </c>
      <c r="BL349" s="95" t="s">
        <v>108</v>
      </c>
      <c r="BM349" s="96" t="s">
        <v>181</v>
      </c>
      <c r="BN349" s="94" t="s">
        <v>223</v>
      </c>
      <c r="BO349" s="94"/>
      <c r="BP349" s="42"/>
      <c r="BQ349" s="148" t="s">
        <v>2246</v>
      </c>
    </row>
    <row r="350" spans="1:69" ht="65" x14ac:dyDescent="0.35">
      <c r="A350" s="131">
        <v>369</v>
      </c>
      <c r="B350" s="136" t="s">
        <v>253</v>
      </c>
      <c r="C350" s="136" t="s">
        <v>265</v>
      </c>
      <c r="D350" s="136" t="s">
        <v>258</v>
      </c>
      <c r="E350" s="136" t="s">
        <v>259</v>
      </c>
      <c r="F350" s="136" t="s">
        <v>259</v>
      </c>
      <c r="G350" s="136" t="s">
        <v>261</v>
      </c>
      <c r="H350" s="136" t="s">
        <v>266</v>
      </c>
      <c r="I350" s="136">
        <v>35544</v>
      </c>
      <c r="J350" s="136" t="s">
        <v>833</v>
      </c>
      <c r="K350" s="136">
        <v>35544</v>
      </c>
      <c r="L350" s="136" t="s">
        <v>268</v>
      </c>
      <c r="M350" s="136" t="s">
        <v>269</v>
      </c>
      <c r="N350" s="136">
        <v>53418</v>
      </c>
      <c r="O350" s="136" t="s">
        <v>833</v>
      </c>
      <c r="P350" s="136">
        <v>389227</v>
      </c>
      <c r="Q350" s="136" t="s">
        <v>1101</v>
      </c>
      <c r="R350" s="136" t="s">
        <v>322</v>
      </c>
      <c r="S350" s="136" t="s">
        <v>1299</v>
      </c>
      <c r="T350" s="136" t="s">
        <v>1299</v>
      </c>
      <c r="U350" s="136" t="s">
        <v>282</v>
      </c>
      <c r="V350" s="136" t="s">
        <v>275</v>
      </c>
      <c r="W350" s="136">
        <v>0</v>
      </c>
      <c r="X350" s="136" t="s">
        <v>276</v>
      </c>
      <c r="Y350" s="136">
        <v>358507875</v>
      </c>
      <c r="Z350" s="136" t="s">
        <v>1300</v>
      </c>
      <c r="AA350" s="136" t="s">
        <v>1931</v>
      </c>
      <c r="AB350" s="137">
        <v>52000</v>
      </c>
      <c r="AC350" s="136" t="s">
        <v>1348</v>
      </c>
      <c r="AD350" s="136">
        <v>24</v>
      </c>
      <c r="AE350" s="136" t="s">
        <v>378</v>
      </c>
      <c r="AF350" s="136" t="s">
        <v>1932</v>
      </c>
      <c r="AG350" s="136" t="s">
        <v>1777</v>
      </c>
      <c r="AH350" s="136" t="s">
        <v>339</v>
      </c>
      <c r="AI350" s="136" t="s">
        <v>1933</v>
      </c>
      <c r="AJ350" s="137">
        <v>2730</v>
      </c>
      <c r="AK350" s="137">
        <v>2730</v>
      </c>
      <c r="AL350" s="136" t="s">
        <v>1934</v>
      </c>
      <c r="AM350" s="137">
        <v>15920.25</v>
      </c>
      <c r="AN350" s="137">
        <v>8649.75</v>
      </c>
      <c r="AO350" s="137">
        <v>24570</v>
      </c>
      <c r="AP350" s="137">
        <v>36079.75</v>
      </c>
      <c r="AQ350" s="137">
        <v>5952.25</v>
      </c>
      <c r="AR350" s="137">
        <v>42032</v>
      </c>
      <c r="AS350" s="137">
        <v>17473.36</v>
      </c>
      <c r="AT350" s="137">
        <v>4366.6400000000003</v>
      </c>
      <c r="AU350" s="137">
        <v>21840</v>
      </c>
      <c r="AV350" s="136">
        <v>17</v>
      </c>
      <c r="AW350" s="136"/>
      <c r="AX350" s="136"/>
      <c r="AY350" s="136"/>
      <c r="AZ350" s="136"/>
      <c r="BA350" s="136"/>
      <c r="BB350" s="136" t="s">
        <v>341</v>
      </c>
      <c r="BC350" s="136" t="s">
        <v>342</v>
      </c>
      <c r="BD350" s="136"/>
      <c r="BE350" s="137">
        <v>0</v>
      </c>
      <c r="BF350" s="136" t="s">
        <v>1299</v>
      </c>
      <c r="BG350" s="136"/>
      <c r="BH350" s="132" t="s">
        <v>2123</v>
      </c>
      <c r="BI350" s="127" t="s">
        <v>100</v>
      </c>
      <c r="BJ350" s="121">
        <v>46153</v>
      </c>
      <c r="BK350" s="94" t="s">
        <v>103</v>
      </c>
      <c r="BL350" s="95" t="s">
        <v>108</v>
      </c>
      <c r="BM350" s="96" t="s">
        <v>180</v>
      </c>
      <c r="BN350" s="94" t="s">
        <v>221</v>
      </c>
      <c r="BO350" s="94">
        <v>21350</v>
      </c>
      <c r="BP350" s="42" t="s">
        <v>182</v>
      </c>
      <c r="BQ350" s="69" t="s">
        <v>2423</v>
      </c>
    </row>
    <row r="351" spans="1:69" ht="22.75" customHeight="1" x14ac:dyDescent="0.35">
      <c r="A351" s="131">
        <v>370</v>
      </c>
      <c r="B351" s="136" t="s">
        <v>253</v>
      </c>
      <c r="C351" s="136" t="s">
        <v>265</v>
      </c>
      <c r="D351" s="136" t="s">
        <v>258</v>
      </c>
      <c r="E351" s="136" t="s">
        <v>259</v>
      </c>
      <c r="F351" s="136" t="s">
        <v>259</v>
      </c>
      <c r="G351" s="136" t="s">
        <v>261</v>
      </c>
      <c r="H351" s="136" t="s">
        <v>266</v>
      </c>
      <c r="I351" s="136">
        <v>35544</v>
      </c>
      <c r="J351" s="136" t="s">
        <v>833</v>
      </c>
      <c r="K351" s="136">
        <v>35544</v>
      </c>
      <c r="L351" s="136" t="s">
        <v>268</v>
      </c>
      <c r="M351" s="136" t="s">
        <v>269</v>
      </c>
      <c r="N351" s="136">
        <v>53222</v>
      </c>
      <c r="O351" s="136" t="s">
        <v>1097</v>
      </c>
      <c r="P351" s="136">
        <v>78010</v>
      </c>
      <c r="Q351" s="136" t="s">
        <v>1098</v>
      </c>
      <c r="R351" s="136" t="s">
        <v>322</v>
      </c>
      <c r="S351" s="136" t="s">
        <v>1301</v>
      </c>
      <c r="T351" s="136" t="s">
        <v>1301</v>
      </c>
      <c r="U351" s="136" t="s">
        <v>1106</v>
      </c>
      <c r="V351" s="136" t="s">
        <v>275</v>
      </c>
      <c r="W351" s="136">
        <v>0</v>
      </c>
      <c r="X351" s="136" t="s">
        <v>276</v>
      </c>
      <c r="Y351" s="136">
        <v>358712869</v>
      </c>
      <c r="Z351" s="136" t="s">
        <v>1302</v>
      </c>
      <c r="AA351" s="136" t="s">
        <v>1924</v>
      </c>
      <c r="AB351" s="137">
        <v>41000</v>
      </c>
      <c r="AC351" s="136" t="s">
        <v>1348</v>
      </c>
      <c r="AD351" s="136">
        <v>24</v>
      </c>
      <c r="AE351" s="136" t="s">
        <v>336</v>
      </c>
      <c r="AF351" s="136" t="s">
        <v>1818</v>
      </c>
      <c r="AG351" s="136" t="s">
        <v>1819</v>
      </c>
      <c r="AH351" s="136" t="s">
        <v>404</v>
      </c>
      <c r="AI351" s="136" t="s">
        <v>1726</v>
      </c>
      <c r="AJ351" s="137">
        <v>2180</v>
      </c>
      <c r="AK351" s="137">
        <v>2180</v>
      </c>
      <c r="AL351" s="136" t="s">
        <v>1935</v>
      </c>
      <c r="AM351" s="137">
        <v>21106.05</v>
      </c>
      <c r="AN351" s="137">
        <v>9413.9500000000007</v>
      </c>
      <c r="AO351" s="137">
        <v>30520</v>
      </c>
      <c r="AP351" s="137">
        <v>19893.95</v>
      </c>
      <c r="AQ351" s="137">
        <v>2391.0500000000002</v>
      </c>
      <c r="AR351" s="137">
        <v>22285</v>
      </c>
      <c r="AS351" s="137">
        <v>7317.16</v>
      </c>
      <c r="AT351" s="137">
        <v>1402.84</v>
      </c>
      <c r="AU351" s="137">
        <v>8720</v>
      </c>
      <c r="AV351" s="136">
        <v>18</v>
      </c>
      <c r="AW351" s="136"/>
      <c r="AX351" s="136"/>
      <c r="AY351" s="136"/>
      <c r="AZ351" s="136"/>
      <c r="BA351" s="136"/>
      <c r="BB351" s="136" t="s">
        <v>341</v>
      </c>
      <c r="BC351" s="136" t="s">
        <v>342</v>
      </c>
      <c r="BD351" s="136"/>
      <c r="BE351" s="137">
        <v>0</v>
      </c>
      <c r="BF351" s="136" t="s">
        <v>1301</v>
      </c>
      <c r="BG351" s="136"/>
      <c r="BH351" s="132" t="s">
        <v>2123</v>
      </c>
      <c r="BI351" s="127" t="s">
        <v>100</v>
      </c>
      <c r="BJ351" s="121">
        <v>46153</v>
      </c>
      <c r="BK351" s="94" t="s">
        <v>103</v>
      </c>
      <c r="BL351" s="95" t="s">
        <v>108</v>
      </c>
      <c r="BM351" s="96" t="s">
        <v>180</v>
      </c>
      <c r="BN351" s="94" t="s">
        <v>221</v>
      </c>
      <c r="BO351" s="94">
        <v>2000</v>
      </c>
      <c r="BP351" s="42" t="s">
        <v>182</v>
      </c>
      <c r="BQ351" s="153" t="s">
        <v>2436</v>
      </c>
    </row>
    <row r="352" spans="1:69" ht="22.75" hidden="1" customHeight="1" x14ac:dyDescent="0.35">
      <c r="A352" s="131">
        <v>371</v>
      </c>
      <c r="B352" s="136" t="s">
        <v>253</v>
      </c>
      <c r="C352" s="136" t="s">
        <v>265</v>
      </c>
      <c r="D352" s="136" t="s">
        <v>258</v>
      </c>
      <c r="E352" s="136" t="s">
        <v>259</v>
      </c>
      <c r="F352" s="136" t="s">
        <v>259</v>
      </c>
      <c r="G352" s="136" t="s">
        <v>261</v>
      </c>
      <c r="H352" s="136" t="s">
        <v>266</v>
      </c>
      <c r="I352" s="136">
        <v>35542</v>
      </c>
      <c r="J352" s="136" t="s">
        <v>710</v>
      </c>
      <c r="K352" s="136">
        <v>35542</v>
      </c>
      <c r="L352" s="136" t="s">
        <v>268</v>
      </c>
      <c r="M352" s="136" t="s">
        <v>269</v>
      </c>
      <c r="N352" s="136">
        <v>53330</v>
      </c>
      <c r="O352" s="136" t="s">
        <v>772</v>
      </c>
      <c r="P352" s="136">
        <v>78173</v>
      </c>
      <c r="Q352" s="136" t="s">
        <v>773</v>
      </c>
      <c r="R352" s="136" t="s">
        <v>322</v>
      </c>
      <c r="S352" s="136" t="s">
        <v>1303</v>
      </c>
      <c r="T352" s="136" t="s">
        <v>1303</v>
      </c>
      <c r="U352" s="136" t="s">
        <v>295</v>
      </c>
      <c r="V352" s="136" t="s">
        <v>275</v>
      </c>
      <c r="W352" s="136">
        <v>0</v>
      </c>
      <c r="X352" s="136" t="s">
        <v>276</v>
      </c>
      <c r="Y352" s="136">
        <v>358829577</v>
      </c>
      <c r="Z352" s="136" t="s">
        <v>1304</v>
      </c>
      <c r="AA352" s="136" t="s">
        <v>1936</v>
      </c>
      <c r="AB352" s="137">
        <v>33000</v>
      </c>
      <c r="AC352" s="136" t="s">
        <v>1348</v>
      </c>
      <c r="AD352" s="136">
        <v>24</v>
      </c>
      <c r="AE352" s="136" t="s">
        <v>336</v>
      </c>
      <c r="AF352" s="136" t="s">
        <v>1937</v>
      </c>
      <c r="AG352" s="136" t="s">
        <v>1938</v>
      </c>
      <c r="AH352" s="136" t="s">
        <v>404</v>
      </c>
      <c r="AI352" s="136" t="s">
        <v>1933</v>
      </c>
      <c r="AJ352" s="137">
        <v>1760</v>
      </c>
      <c r="AK352" s="137">
        <v>1760</v>
      </c>
      <c r="AL352" s="136"/>
      <c r="AM352" s="137">
        <v>0</v>
      </c>
      <c r="AN352" s="137">
        <v>0</v>
      </c>
      <c r="AO352" s="137">
        <v>0</v>
      </c>
      <c r="AP352" s="137">
        <v>33000</v>
      </c>
      <c r="AQ352" s="137">
        <v>9799</v>
      </c>
      <c r="AR352" s="137">
        <v>42799</v>
      </c>
      <c r="AS352" s="137">
        <v>21186.27</v>
      </c>
      <c r="AT352" s="137">
        <v>8733.73</v>
      </c>
      <c r="AU352" s="137">
        <v>29920</v>
      </c>
      <c r="AV352" s="136">
        <v>17</v>
      </c>
      <c r="AW352" s="136"/>
      <c r="AX352" s="136"/>
      <c r="AY352" s="136"/>
      <c r="AZ352" s="136"/>
      <c r="BA352" s="136"/>
      <c r="BB352" s="136" t="s">
        <v>341</v>
      </c>
      <c r="BC352" s="136" t="s">
        <v>342</v>
      </c>
      <c r="BD352" s="136" t="s">
        <v>411</v>
      </c>
      <c r="BE352" s="137">
        <v>33000</v>
      </c>
      <c r="BF352" s="136" t="s">
        <v>1303</v>
      </c>
      <c r="BG352" s="136"/>
      <c r="BH352" s="132" t="s">
        <v>2123</v>
      </c>
      <c r="BI352" s="127" t="s">
        <v>100</v>
      </c>
      <c r="BJ352" s="132">
        <v>46150</v>
      </c>
      <c r="BK352" s="94" t="s">
        <v>104</v>
      </c>
      <c r="BL352" s="95" t="s">
        <v>119</v>
      </c>
      <c r="BM352" s="96" t="s">
        <v>181</v>
      </c>
      <c r="BN352" s="94" t="s">
        <v>223</v>
      </c>
      <c r="BO352" s="94"/>
      <c r="BP352" s="42"/>
      <c r="BQ352" s="120" t="s">
        <v>2209</v>
      </c>
    </row>
    <row r="353" spans="1:69" ht="22.75" hidden="1" customHeight="1" x14ac:dyDescent="0.35">
      <c r="A353" s="131">
        <v>372</v>
      </c>
      <c r="B353" s="136" t="s">
        <v>253</v>
      </c>
      <c r="C353" s="136" t="s">
        <v>265</v>
      </c>
      <c r="D353" s="136" t="s">
        <v>258</v>
      </c>
      <c r="E353" s="136" t="s">
        <v>259</v>
      </c>
      <c r="F353" s="136" t="s">
        <v>259</v>
      </c>
      <c r="G353" s="136" t="s">
        <v>261</v>
      </c>
      <c r="H353" s="136" t="s">
        <v>266</v>
      </c>
      <c r="I353" s="136">
        <v>174874</v>
      </c>
      <c r="J353" s="136" t="s">
        <v>737</v>
      </c>
      <c r="K353" s="136">
        <v>174874</v>
      </c>
      <c r="L353" s="136" t="s">
        <v>268</v>
      </c>
      <c r="M353" s="136" t="s">
        <v>269</v>
      </c>
      <c r="N353" s="136">
        <v>53337</v>
      </c>
      <c r="O353" s="136" t="s">
        <v>776</v>
      </c>
      <c r="P353" s="136">
        <v>78300</v>
      </c>
      <c r="Q353" s="136" t="s">
        <v>777</v>
      </c>
      <c r="R353" s="136" t="s">
        <v>322</v>
      </c>
      <c r="S353" s="136" t="s">
        <v>1305</v>
      </c>
      <c r="T353" s="136" t="s">
        <v>1305</v>
      </c>
      <c r="U353" s="136" t="s">
        <v>282</v>
      </c>
      <c r="V353" s="136" t="s">
        <v>275</v>
      </c>
      <c r="W353" s="136">
        <v>0</v>
      </c>
      <c r="X353" s="136" t="s">
        <v>329</v>
      </c>
      <c r="Y353" s="136">
        <v>358829578</v>
      </c>
      <c r="Z353" s="136" t="s">
        <v>1306</v>
      </c>
      <c r="AA353" s="136" t="s">
        <v>417</v>
      </c>
      <c r="AB353" s="137">
        <v>27000</v>
      </c>
      <c r="AC353" s="136" t="s">
        <v>1348</v>
      </c>
      <c r="AD353" s="136">
        <v>18</v>
      </c>
      <c r="AE353" s="136" t="s">
        <v>348</v>
      </c>
      <c r="AF353" s="136" t="s">
        <v>366</v>
      </c>
      <c r="AG353" s="136" t="s">
        <v>1512</v>
      </c>
      <c r="AH353" s="136" t="s">
        <v>368</v>
      </c>
      <c r="AI353" s="136" t="s">
        <v>1933</v>
      </c>
      <c r="AJ353" s="137">
        <v>1800</v>
      </c>
      <c r="AK353" s="137">
        <v>1800</v>
      </c>
      <c r="AL353" s="136" t="s">
        <v>1939</v>
      </c>
      <c r="AM353" s="137">
        <v>3395.57</v>
      </c>
      <c r="AN353" s="137">
        <v>2004.43</v>
      </c>
      <c r="AO353" s="137">
        <v>5400</v>
      </c>
      <c r="AP353" s="137">
        <v>23604.43</v>
      </c>
      <c r="AQ353" s="137">
        <v>4043.57</v>
      </c>
      <c r="AR353" s="137">
        <v>27648</v>
      </c>
      <c r="AS353" s="137">
        <v>21212.58</v>
      </c>
      <c r="AT353" s="137">
        <v>3987.42</v>
      </c>
      <c r="AU353" s="137">
        <v>25200</v>
      </c>
      <c r="AV353" s="136">
        <v>17</v>
      </c>
      <c r="AW353" s="136"/>
      <c r="AX353" s="136"/>
      <c r="AY353" s="136"/>
      <c r="AZ353" s="136"/>
      <c r="BA353" s="136"/>
      <c r="BB353" s="136" t="s">
        <v>341</v>
      </c>
      <c r="BC353" s="136" t="s">
        <v>342</v>
      </c>
      <c r="BD353" s="136" t="s">
        <v>624</v>
      </c>
      <c r="BE353" s="137">
        <v>27000</v>
      </c>
      <c r="BF353" s="136" t="s">
        <v>1305</v>
      </c>
      <c r="BG353" s="136"/>
      <c r="BH353" s="132" t="s">
        <v>2123</v>
      </c>
      <c r="BI353" s="127" t="s">
        <v>100</v>
      </c>
      <c r="BJ353" s="132">
        <v>46150</v>
      </c>
      <c r="BK353" s="94" t="s">
        <v>103</v>
      </c>
      <c r="BL353" s="95" t="s">
        <v>108</v>
      </c>
      <c r="BM353" s="96" t="s">
        <v>181</v>
      </c>
      <c r="BN353" s="94" t="s">
        <v>223</v>
      </c>
      <c r="BO353" s="94"/>
      <c r="BP353" s="42"/>
      <c r="BQ353" s="148" t="s">
        <v>2246</v>
      </c>
    </row>
    <row r="354" spans="1:69" ht="22.75" hidden="1" customHeight="1" x14ac:dyDescent="0.35">
      <c r="A354" s="131">
        <v>373</v>
      </c>
      <c r="B354" s="136" t="s">
        <v>253</v>
      </c>
      <c r="C354" s="136" t="s">
        <v>265</v>
      </c>
      <c r="D354" s="136" t="s">
        <v>258</v>
      </c>
      <c r="E354" s="136" t="s">
        <v>259</v>
      </c>
      <c r="F354" s="136" t="s">
        <v>259</v>
      </c>
      <c r="G354" s="136" t="s">
        <v>261</v>
      </c>
      <c r="H354" s="136" t="s">
        <v>266</v>
      </c>
      <c r="I354" s="136">
        <v>35499</v>
      </c>
      <c r="J354" s="136" t="s">
        <v>706</v>
      </c>
      <c r="K354" s="136">
        <v>35499</v>
      </c>
      <c r="L354" s="136" t="s">
        <v>268</v>
      </c>
      <c r="M354" s="136" t="s">
        <v>269</v>
      </c>
      <c r="N354" s="136">
        <v>290201</v>
      </c>
      <c r="O354" s="136" t="s">
        <v>747</v>
      </c>
      <c r="P354" s="136">
        <v>399226</v>
      </c>
      <c r="Q354" s="136" t="s">
        <v>748</v>
      </c>
      <c r="R354" s="136" t="s">
        <v>322</v>
      </c>
      <c r="S354" s="136" t="s">
        <v>1307</v>
      </c>
      <c r="T354" s="136" t="s">
        <v>1307</v>
      </c>
      <c r="U354" s="136" t="s">
        <v>282</v>
      </c>
      <c r="V354" s="136" t="s">
        <v>275</v>
      </c>
      <c r="W354" s="136">
        <v>0</v>
      </c>
      <c r="X354" s="136" t="s">
        <v>276</v>
      </c>
      <c r="Y354" s="136">
        <v>358829589</v>
      </c>
      <c r="Z354" s="136" t="s">
        <v>1308</v>
      </c>
      <c r="AA354" s="136" t="s">
        <v>506</v>
      </c>
      <c r="AB354" s="137">
        <v>35000</v>
      </c>
      <c r="AC354" s="136" t="s">
        <v>594</v>
      </c>
      <c r="AD354" s="136">
        <v>24</v>
      </c>
      <c r="AE354" s="136" t="s">
        <v>336</v>
      </c>
      <c r="AF354" s="136" t="s">
        <v>1940</v>
      </c>
      <c r="AG354" s="136" t="s">
        <v>1941</v>
      </c>
      <c r="AH354" s="136" t="s">
        <v>404</v>
      </c>
      <c r="AI354" s="136" t="s">
        <v>671</v>
      </c>
      <c r="AJ354" s="137">
        <v>1860</v>
      </c>
      <c r="AK354" s="137">
        <v>1860</v>
      </c>
      <c r="AL354" s="136" t="s">
        <v>1942</v>
      </c>
      <c r="AM354" s="137">
        <v>4803.6899999999996</v>
      </c>
      <c r="AN354" s="137">
        <v>2636.31</v>
      </c>
      <c r="AO354" s="137">
        <v>7440</v>
      </c>
      <c r="AP354" s="137">
        <v>30196.31</v>
      </c>
      <c r="AQ354" s="137">
        <v>6975.69</v>
      </c>
      <c r="AR354" s="137">
        <v>37172</v>
      </c>
      <c r="AS354" s="137">
        <v>18190.599999999999</v>
      </c>
      <c r="AT354" s="137">
        <v>5989.4</v>
      </c>
      <c r="AU354" s="137">
        <v>24180</v>
      </c>
      <c r="AV354" s="136">
        <v>18</v>
      </c>
      <c r="AW354" s="136"/>
      <c r="AX354" s="136"/>
      <c r="AY354" s="136"/>
      <c r="AZ354" s="136"/>
      <c r="BA354" s="136"/>
      <c r="BB354" s="136" t="s">
        <v>341</v>
      </c>
      <c r="BC354" s="136" t="s">
        <v>342</v>
      </c>
      <c r="BD354" s="136" t="s">
        <v>624</v>
      </c>
      <c r="BE354" s="137">
        <v>35000</v>
      </c>
      <c r="BF354" s="136" t="s">
        <v>1307</v>
      </c>
      <c r="BG354" s="136"/>
      <c r="BH354" s="132" t="s">
        <v>2123</v>
      </c>
      <c r="BI354" s="127" t="s">
        <v>100</v>
      </c>
      <c r="BJ354" s="121">
        <v>46151</v>
      </c>
      <c r="BK354" s="94" t="s">
        <v>103</v>
      </c>
      <c r="BL354" s="95" t="s">
        <v>108</v>
      </c>
      <c r="BM354" s="96" t="s">
        <v>181</v>
      </c>
      <c r="BN354" s="94" t="s">
        <v>223</v>
      </c>
      <c r="BO354" s="94"/>
      <c r="BP354" s="42"/>
      <c r="BQ354" s="148" t="s">
        <v>2246</v>
      </c>
    </row>
    <row r="355" spans="1:69" ht="22.75" hidden="1" customHeight="1" x14ac:dyDescent="0.35">
      <c r="A355" s="131">
        <v>374</v>
      </c>
      <c r="B355" s="136" t="s">
        <v>253</v>
      </c>
      <c r="C355" s="136" t="s">
        <v>265</v>
      </c>
      <c r="D355" s="136" t="s">
        <v>258</v>
      </c>
      <c r="E355" s="136" t="s">
        <v>259</v>
      </c>
      <c r="F355" s="136" t="s">
        <v>259</v>
      </c>
      <c r="G355" s="136" t="s">
        <v>261</v>
      </c>
      <c r="H355" s="136" t="s">
        <v>266</v>
      </c>
      <c r="I355" s="136">
        <v>35499</v>
      </c>
      <c r="J355" s="136" t="s">
        <v>706</v>
      </c>
      <c r="K355" s="136">
        <v>35499</v>
      </c>
      <c r="L355" s="136" t="s">
        <v>268</v>
      </c>
      <c r="M355" s="136" t="s">
        <v>269</v>
      </c>
      <c r="N355" s="136">
        <v>290201</v>
      </c>
      <c r="O355" s="136" t="s">
        <v>747</v>
      </c>
      <c r="P355" s="136">
        <v>399226</v>
      </c>
      <c r="Q355" s="136" t="s">
        <v>748</v>
      </c>
      <c r="R355" s="136" t="s">
        <v>322</v>
      </c>
      <c r="S355" s="136" t="s">
        <v>1309</v>
      </c>
      <c r="T355" s="136" t="s">
        <v>1309</v>
      </c>
      <c r="U355" s="136" t="s">
        <v>448</v>
      </c>
      <c r="V355" s="136" t="s">
        <v>275</v>
      </c>
      <c r="W355" s="136">
        <v>0</v>
      </c>
      <c r="X355" s="136" t="s">
        <v>276</v>
      </c>
      <c r="Y355" s="136">
        <v>358829590</v>
      </c>
      <c r="Z355" s="136" t="s">
        <v>1310</v>
      </c>
      <c r="AA355" s="136" t="s">
        <v>506</v>
      </c>
      <c r="AB355" s="137">
        <v>37000</v>
      </c>
      <c r="AC355" s="136" t="s">
        <v>594</v>
      </c>
      <c r="AD355" s="136">
        <v>24</v>
      </c>
      <c r="AE355" s="136" t="s">
        <v>336</v>
      </c>
      <c r="AF355" s="136" t="s">
        <v>1753</v>
      </c>
      <c r="AG355" s="136" t="s">
        <v>1754</v>
      </c>
      <c r="AH355" s="136" t="s">
        <v>404</v>
      </c>
      <c r="AI355" s="136" t="s">
        <v>671</v>
      </c>
      <c r="AJ355" s="137">
        <v>1970</v>
      </c>
      <c r="AK355" s="137">
        <v>1970</v>
      </c>
      <c r="AL355" s="136"/>
      <c r="AM355" s="137">
        <v>0</v>
      </c>
      <c r="AN355" s="137">
        <v>0</v>
      </c>
      <c r="AO355" s="137">
        <v>0</v>
      </c>
      <c r="AP355" s="137">
        <v>37000</v>
      </c>
      <c r="AQ355" s="137">
        <v>10136</v>
      </c>
      <c r="AR355" s="137">
        <v>47136</v>
      </c>
      <c r="AS355" s="137">
        <v>24383.1</v>
      </c>
      <c r="AT355" s="137">
        <v>9106.9</v>
      </c>
      <c r="AU355" s="137">
        <v>33490</v>
      </c>
      <c r="AV355" s="136">
        <v>18</v>
      </c>
      <c r="AW355" s="136"/>
      <c r="AX355" s="136"/>
      <c r="AY355" s="136"/>
      <c r="AZ355" s="136"/>
      <c r="BA355" s="136"/>
      <c r="BB355" s="136" t="s">
        <v>341</v>
      </c>
      <c r="BC355" s="136" t="s">
        <v>342</v>
      </c>
      <c r="BD355" s="136" t="s">
        <v>654</v>
      </c>
      <c r="BE355" s="137">
        <v>37000</v>
      </c>
      <c r="BF355" s="136" t="s">
        <v>1309</v>
      </c>
      <c r="BG355" s="136"/>
      <c r="BH355" s="132" t="s">
        <v>2123</v>
      </c>
      <c r="BI355" s="127" t="s">
        <v>100</v>
      </c>
      <c r="BJ355" s="121">
        <v>46151</v>
      </c>
      <c r="BK355" s="94" t="s">
        <v>103</v>
      </c>
      <c r="BL355" s="95" t="s">
        <v>108</v>
      </c>
      <c r="BM355" s="96" t="s">
        <v>181</v>
      </c>
      <c r="BN355" s="94" t="s">
        <v>223</v>
      </c>
      <c r="BO355" s="94"/>
      <c r="BP355" s="42"/>
      <c r="BQ355" s="148" t="s">
        <v>2246</v>
      </c>
    </row>
    <row r="356" spans="1:69" ht="23" hidden="1" x14ac:dyDescent="0.35">
      <c r="A356" s="131">
        <v>375</v>
      </c>
      <c r="B356" s="136" t="s">
        <v>253</v>
      </c>
      <c r="C356" s="136" t="s">
        <v>265</v>
      </c>
      <c r="D356" s="136" t="s">
        <v>258</v>
      </c>
      <c r="E356" s="136" t="s">
        <v>259</v>
      </c>
      <c r="F356" s="136" t="s">
        <v>259</v>
      </c>
      <c r="G356" s="136" t="s">
        <v>261</v>
      </c>
      <c r="H356" s="136" t="s">
        <v>266</v>
      </c>
      <c r="I356" s="136">
        <v>35499</v>
      </c>
      <c r="J356" s="136" t="s">
        <v>706</v>
      </c>
      <c r="K356" s="136">
        <v>35499</v>
      </c>
      <c r="L356" s="136" t="s">
        <v>268</v>
      </c>
      <c r="M356" s="136" t="s">
        <v>269</v>
      </c>
      <c r="N356" s="136">
        <v>53163</v>
      </c>
      <c r="O356" s="136" t="s">
        <v>707</v>
      </c>
      <c r="P356" s="136">
        <v>77933</v>
      </c>
      <c r="Q356" s="136" t="s">
        <v>708</v>
      </c>
      <c r="R356" s="136" t="s">
        <v>322</v>
      </c>
      <c r="S356" s="136" t="s">
        <v>1311</v>
      </c>
      <c r="T356" s="136" t="s">
        <v>1311</v>
      </c>
      <c r="U356" s="136" t="s">
        <v>295</v>
      </c>
      <c r="V356" s="136" t="s">
        <v>275</v>
      </c>
      <c r="W356" s="136">
        <v>0</v>
      </c>
      <c r="X356" s="136" t="s">
        <v>276</v>
      </c>
      <c r="Y356" s="136">
        <v>358829592</v>
      </c>
      <c r="Z356" s="136" t="s">
        <v>1181</v>
      </c>
      <c r="AA356" s="136" t="s">
        <v>1931</v>
      </c>
      <c r="AB356" s="137">
        <v>34000</v>
      </c>
      <c r="AC356" s="136" t="s">
        <v>594</v>
      </c>
      <c r="AD356" s="136">
        <v>24</v>
      </c>
      <c r="AE356" s="136" t="s">
        <v>336</v>
      </c>
      <c r="AF356" s="136" t="s">
        <v>1943</v>
      </c>
      <c r="AG356" s="136" t="s">
        <v>1944</v>
      </c>
      <c r="AH356" s="136" t="s">
        <v>404</v>
      </c>
      <c r="AI356" s="136" t="s">
        <v>674</v>
      </c>
      <c r="AJ356" s="137">
        <v>1810</v>
      </c>
      <c r="AK356" s="137">
        <v>1810</v>
      </c>
      <c r="AL356" s="136" t="s">
        <v>1945</v>
      </c>
      <c r="AM356" s="137">
        <v>18861.28</v>
      </c>
      <c r="AN356" s="137">
        <v>8288.7199999999993</v>
      </c>
      <c r="AO356" s="137">
        <v>27150</v>
      </c>
      <c r="AP356" s="137">
        <v>15138.72</v>
      </c>
      <c r="AQ356" s="137">
        <v>1666.28</v>
      </c>
      <c r="AR356" s="137">
        <v>16805</v>
      </c>
      <c r="AS356" s="137">
        <v>3000.83</v>
      </c>
      <c r="AT356" s="137">
        <v>619.16999999999996</v>
      </c>
      <c r="AU356" s="137">
        <v>3620</v>
      </c>
      <c r="AV356" s="136">
        <v>17</v>
      </c>
      <c r="AW356" s="136"/>
      <c r="AX356" s="136"/>
      <c r="AY356" s="136"/>
      <c r="AZ356" s="136"/>
      <c r="BA356" s="136"/>
      <c r="BB356" s="136" t="s">
        <v>341</v>
      </c>
      <c r="BC356" s="136" t="s">
        <v>342</v>
      </c>
      <c r="BD356" s="136"/>
      <c r="BE356" s="137">
        <v>0</v>
      </c>
      <c r="BF356" s="136" t="s">
        <v>1311</v>
      </c>
      <c r="BG356" s="136"/>
      <c r="BH356" s="132" t="s">
        <v>2123</v>
      </c>
      <c r="BI356" s="127" t="s">
        <v>100</v>
      </c>
      <c r="BJ356" s="121">
        <v>46151</v>
      </c>
      <c r="BK356" s="94" t="s">
        <v>103</v>
      </c>
      <c r="BL356" s="95" t="s">
        <v>108</v>
      </c>
      <c r="BM356" s="96" t="s">
        <v>181</v>
      </c>
      <c r="BN356" s="94" t="s">
        <v>223</v>
      </c>
      <c r="BO356" s="94"/>
      <c r="BP356" s="42"/>
      <c r="BQ356" s="148" t="s">
        <v>2246</v>
      </c>
    </row>
    <row r="357" spans="1:69" ht="14.4" hidden="1" customHeight="1" x14ac:dyDescent="0.35">
      <c r="A357" s="131">
        <v>376</v>
      </c>
      <c r="B357" s="136" t="s">
        <v>253</v>
      </c>
      <c r="C357" s="136" t="s">
        <v>265</v>
      </c>
      <c r="D357" s="136" t="s">
        <v>258</v>
      </c>
      <c r="E357" s="136" t="s">
        <v>259</v>
      </c>
      <c r="F357" s="136" t="s">
        <v>259</v>
      </c>
      <c r="G357" s="136" t="s">
        <v>261</v>
      </c>
      <c r="H357" s="136" t="s">
        <v>266</v>
      </c>
      <c r="I357" s="136">
        <v>35499</v>
      </c>
      <c r="J357" s="136" t="s">
        <v>706</v>
      </c>
      <c r="K357" s="136">
        <v>35499</v>
      </c>
      <c r="L357" s="136" t="s">
        <v>268</v>
      </c>
      <c r="M357" s="136" t="s">
        <v>269</v>
      </c>
      <c r="N357" s="136">
        <v>53280</v>
      </c>
      <c r="O357" s="136" t="s">
        <v>706</v>
      </c>
      <c r="P357" s="136">
        <v>78186</v>
      </c>
      <c r="Q357" s="136" t="s">
        <v>843</v>
      </c>
      <c r="R357" s="136" t="s">
        <v>322</v>
      </c>
      <c r="S357" s="136" t="s">
        <v>1312</v>
      </c>
      <c r="T357" s="136" t="s">
        <v>1312</v>
      </c>
      <c r="U357" s="136" t="s">
        <v>448</v>
      </c>
      <c r="V357" s="136" t="s">
        <v>275</v>
      </c>
      <c r="W357" s="136">
        <v>0</v>
      </c>
      <c r="X357" s="136" t="s">
        <v>276</v>
      </c>
      <c r="Y357" s="136">
        <v>358829594</v>
      </c>
      <c r="Z357" s="136" t="s">
        <v>1313</v>
      </c>
      <c r="AA357" s="136" t="s">
        <v>1946</v>
      </c>
      <c r="AB357" s="137">
        <v>25000</v>
      </c>
      <c r="AC357" s="136" t="s">
        <v>594</v>
      </c>
      <c r="AD357" s="136">
        <v>18</v>
      </c>
      <c r="AE357" s="136" t="s">
        <v>336</v>
      </c>
      <c r="AF357" s="136" t="s">
        <v>1947</v>
      </c>
      <c r="AG357" s="136" t="s">
        <v>1948</v>
      </c>
      <c r="AH357" s="136" t="s">
        <v>404</v>
      </c>
      <c r="AI357" s="136" t="s">
        <v>1949</v>
      </c>
      <c r="AJ357" s="137">
        <v>1680</v>
      </c>
      <c r="AK357" s="137">
        <v>1680</v>
      </c>
      <c r="AL357" s="136" t="s">
        <v>1950</v>
      </c>
      <c r="AM357" s="137">
        <v>13040.86</v>
      </c>
      <c r="AN357" s="137">
        <v>3759.14</v>
      </c>
      <c r="AO357" s="137">
        <v>16800</v>
      </c>
      <c r="AP357" s="137">
        <v>11959.14</v>
      </c>
      <c r="AQ357" s="137">
        <v>1131.8599999999999</v>
      </c>
      <c r="AR357" s="137">
        <v>13091</v>
      </c>
      <c r="AS357" s="137">
        <v>11959.14</v>
      </c>
      <c r="AT357" s="137">
        <v>1131.8599999999999</v>
      </c>
      <c r="AU357" s="137">
        <v>13091</v>
      </c>
      <c r="AV357" s="136">
        <v>18</v>
      </c>
      <c r="AW357" s="136"/>
      <c r="AX357" s="136"/>
      <c r="AY357" s="136"/>
      <c r="AZ357" s="136"/>
      <c r="BA357" s="136"/>
      <c r="BB357" s="136" t="s">
        <v>341</v>
      </c>
      <c r="BC357" s="136" t="s">
        <v>342</v>
      </c>
      <c r="BD357" s="136"/>
      <c r="BE357" s="137">
        <v>0</v>
      </c>
      <c r="BF357" s="136" t="s">
        <v>1312</v>
      </c>
      <c r="BG357" s="143"/>
      <c r="BH357" s="132" t="s">
        <v>2123</v>
      </c>
      <c r="BI357" s="127" t="s">
        <v>100</v>
      </c>
      <c r="BJ357" s="121">
        <v>46151</v>
      </c>
      <c r="BK357" s="94" t="s">
        <v>103</v>
      </c>
      <c r="BL357" s="95" t="s">
        <v>108</v>
      </c>
      <c r="BM357" s="96" t="s">
        <v>181</v>
      </c>
      <c r="BN357" s="94" t="s">
        <v>223</v>
      </c>
      <c r="BO357" s="94"/>
      <c r="BP357" s="42"/>
      <c r="BQ357" s="148" t="s">
        <v>2246</v>
      </c>
    </row>
    <row r="358" spans="1:69" ht="14.4" hidden="1" customHeight="1" x14ac:dyDescent="0.35">
      <c r="A358" s="131">
        <v>377</v>
      </c>
      <c r="B358" s="136" t="s">
        <v>253</v>
      </c>
      <c r="C358" s="136" t="s">
        <v>265</v>
      </c>
      <c r="D358" s="136" t="s">
        <v>258</v>
      </c>
      <c r="E358" s="136" t="s">
        <v>259</v>
      </c>
      <c r="F358" s="136" t="s">
        <v>259</v>
      </c>
      <c r="G358" s="136" t="s">
        <v>261</v>
      </c>
      <c r="H358" s="136" t="s">
        <v>266</v>
      </c>
      <c r="I358" s="136">
        <v>35499</v>
      </c>
      <c r="J358" s="136" t="s">
        <v>706</v>
      </c>
      <c r="K358" s="136">
        <v>35499</v>
      </c>
      <c r="L358" s="136" t="s">
        <v>268</v>
      </c>
      <c r="M358" s="136" t="s">
        <v>269</v>
      </c>
      <c r="N358" s="136">
        <v>53341</v>
      </c>
      <c r="O358" s="136" t="s">
        <v>799</v>
      </c>
      <c r="P358" s="136">
        <v>78194</v>
      </c>
      <c r="Q358" s="136" t="s">
        <v>826</v>
      </c>
      <c r="R358" s="136" t="s">
        <v>322</v>
      </c>
      <c r="S358" s="136" t="s">
        <v>1314</v>
      </c>
      <c r="T358" s="136" t="s">
        <v>1314</v>
      </c>
      <c r="U358" s="136" t="s">
        <v>448</v>
      </c>
      <c r="V358" s="136" t="s">
        <v>275</v>
      </c>
      <c r="W358" s="136">
        <v>0</v>
      </c>
      <c r="X358" s="136" t="s">
        <v>276</v>
      </c>
      <c r="Y358" s="136">
        <v>358829595</v>
      </c>
      <c r="Z358" s="136" t="s">
        <v>1315</v>
      </c>
      <c r="AA358" s="136" t="s">
        <v>1946</v>
      </c>
      <c r="AB358" s="137">
        <v>36000</v>
      </c>
      <c r="AC358" s="136" t="s">
        <v>594</v>
      </c>
      <c r="AD358" s="136">
        <v>24</v>
      </c>
      <c r="AE358" s="136" t="s">
        <v>336</v>
      </c>
      <c r="AF358" s="136" t="s">
        <v>1915</v>
      </c>
      <c r="AG358" s="136" t="s">
        <v>1951</v>
      </c>
      <c r="AH358" s="136" t="s">
        <v>404</v>
      </c>
      <c r="AI358" s="136" t="s">
        <v>671</v>
      </c>
      <c r="AJ358" s="137">
        <v>1920</v>
      </c>
      <c r="AK358" s="137">
        <v>1920</v>
      </c>
      <c r="AL358" s="136"/>
      <c r="AM358" s="137">
        <v>0</v>
      </c>
      <c r="AN358" s="137">
        <v>0</v>
      </c>
      <c r="AO358" s="137">
        <v>0</v>
      </c>
      <c r="AP358" s="137">
        <v>36000</v>
      </c>
      <c r="AQ358" s="137">
        <v>9802</v>
      </c>
      <c r="AR358" s="137">
        <v>45802</v>
      </c>
      <c r="AS358" s="137">
        <v>23823.35</v>
      </c>
      <c r="AT358" s="137">
        <v>8816.65</v>
      </c>
      <c r="AU358" s="137">
        <v>32640</v>
      </c>
      <c r="AV358" s="136">
        <v>18</v>
      </c>
      <c r="AW358" s="136"/>
      <c r="AX358" s="136"/>
      <c r="AY358" s="136"/>
      <c r="AZ358" s="136"/>
      <c r="BA358" s="136"/>
      <c r="BB358" s="136" t="s">
        <v>341</v>
      </c>
      <c r="BC358" s="136" t="s">
        <v>342</v>
      </c>
      <c r="BD358" s="136" t="s">
        <v>654</v>
      </c>
      <c r="BE358" s="137">
        <v>36000</v>
      </c>
      <c r="BF358" s="136" t="s">
        <v>1314</v>
      </c>
      <c r="BG358" s="122"/>
      <c r="BH358" s="132" t="s">
        <v>2123</v>
      </c>
      <c r="BI358" s="127" t="s">
        <v>100</v>
      </c>
      <c r="BJ358" s="121">
        <v>46151</v>
      </c>
      <c r="BK358" s="94" t="s">
        <v>103</v>
      </c>
      <c r="BL358" s="95" t="s">
        <v>108</v>
      </c>
      <c r="BM358" s="96" t="s">
        <v>181</v>
      </c>
      <c r="BN358" s="94" t="s">
        <v>223</v>
      </c>
      <c r="BO358" s="94"/>
      <c r="BP358" s="42"/>
      <c r="BQ358" s="148" t="s">
        <v>2246</v>
      </c>
    </row>
    <row r="359" spans="1:69" ht="14.4" hidden="1" customHeight="1" x14ac:dyDescent="0.35">
      <c r="A359" s="131">
        <v>378</v>
      </c>
      <c r="B359" s="136" t="s">
        <v>253</v>
      </c>
      <c r="C359" s="136" t="s">
        <v>265</v>
      </c>
      <c r="D359" s="136" t="s">
        <v>258</v>
      </c>
      <c r="E359" s="136" t="s">
        <v>259</v>
      </c>
      <c r="F359" s="136" t="s">
        <v>259</v>
      </c>
      <c r="G359" s="136" t="s">
        <v>261</v>
      </c>
      <c r="H359" s="136" t="s">
        <v>266</v>
      </c>
      <c r="I359" s="136">
        <v>35499</v>
      </c>
      <c r="J359" s="136" t="s">
        <v>706</v>
      </c>
      <c r="K359" s="136">
        <v>35499</v>
      </c>
      <c r="L359" s="136" t="s">
        <v>268</v>
      </c>
      <c r="M359" s="136" t="s">
        <v>269</v>
      </c>
      <c r="N359" s="136">
        <v>53355</v>
      </c>
      <c r="O359" s="136" t="s">
        <v>855</v>
      </c>
      <c r="P359" s="136">
        <v>78212</v>
      </c>
      <c r="Q359" s="136" t="s">
        <v>856</v>
      </c>
      <c r="R359" s="136" t="s">
        <v>322</v>
      </c>
      <c r="S359" s="136" t="s">
        <v>1316</v>
      </c>
      <c r="T359" s="136" t="s">
        <v>1316</v>
      </c>
      <c r="U359" s="136" t="s">
        <v>282</v>
      </c>
      <c r="V359" s="136" t="s">
        <v>275</v>
      </c>
      <c r="W359" s="136">
        <v>0</v>
      </c>
      <c r="X359" s="136" t="s">
        <v>276</v>
      </c>
      <c r="Y359" s="136">
        <v>358829596</v>
      </c>
      <c r="Z359" s="136" t="s">
        <v>740</v>
      </c>
      <c r="AA359" s="136" t="s">
        <v>1931</v>
      </c>
      <c r="AB359" s="137">
        <v>38000</v>
      </c>
      <c r="AC359" s="136" t="s">
        <v>594</v>
      </c>
      <c r="AD359" s="136">
        <v>24</v>
      </c>
      <c r="AE359" s="136" t="s">
        <v>336</v>
      </c>
      <c r="AF359" s="136" t="s">
        <v>487</v>
      </c>
      <c r="AG359" s="136" t="s">
        <v>1952</v>
      </c>
      <c r="AH359" s="136" t="s">
        <v>404</v>
      </c>
      <c r="AI359" s="136" t="s">
        <v>674</v>
      </c>
      <c r="AJ359" s="137">
        <v>2020</v>
      </c>
      <c r="AK359" s="137">
        <v>2020</v>
      </c>
      <c r="AL359" s="136" t="s">
        <v>679</v>
      </c>
      <c r="AM359" s="137">
        <v>21029.25</v>
      </c>
      <c r="AN359" s="137">
        <v>9270.75</v>
      </c>
      <c r="AO359" s="137">
        <v>30300</v>
      </c>
      <c r="AP359" s="137">
        <v>16970.75</v>
      </c>
      <c r="AQ359" s="137">
        <v>1874.25</v>
      </c>
      <c r="AR359" s="137">
        <v>18845</v>
      </c>
      <c r="AS359" s="137">
        <v>3345.73</v>
      </c>
      <c r="AT359" s="137">
        <v>694.27</v>
      </c>
      <c r="AU359" s="137">
        <v>4040</v>
      </c>
      <c r="AV359" s="136">
        <v>17</v>
      </c>
      <c r="AW359" s="136"/>
      <c r="AX359" s="136"/>
      <c r="AY359" s="136"/>
      <c r="AZ359" s="136"/>
      <c r="BA359" s="136"/>
      <c r="BB359" s="136" t="s">
        <v>341</v>
      </c>
      <c r="BC359" s="136" t="s">
        <v>342</v>
      </c>
      <c r="BD359" s="136"/>
      <c r="BE359" s="137">
        <v>0</v>
      </c>
      <c r="BF359" s="136" t="s">
        <v>1316</v>
      </c>
      <c r="BG359" s="122"/>
      <c r="BH359" s="132" t="s">
        <v>2123</v>
      </c>
      <c r="BI359" s="127" t="s">
        <v>100</v>
      </c>
      <c r="BJ359" s="121">
        <v>46151</v>
      </c>
      <c r="BK359" s="94" t="s">
        <v>103</v>
      </c>
      <c r="BL359" s="95" t="s">
        <v>108</v>
      </c>
      <c r="BM359" s="96" t="s">
        <v>181</v>
      </c>
      <c r="BN359" s="94" t="s">
        <v>223</v>
      </c>
      <c r="BO359" s="94"/>
      <c r="BP359" s="42"/>
      <c r="BQ359" s="148" t="s">
        <v>2246</v>
      </c>
    </row>
    <row r="360" spans="1:69" ht="14.4" hidden="1" customHeight="1" x14ac:dyDescent="0.35">
      <c r="A360" s="131">
        <v>379</v>
      </c>
      <c r="B360" s="136" t="s">
        <v>253</v>
      </c>
      <c r="C360" s="136" t="s">
        <v>265</v>
      </c>
      <c r="D360" s="136" t="s">
        <v>258</v>
      </c>
      <c r="E360" s="136" t="s">
        <v>259</v>
      </c>
      <c r="F360" s="136" t="s">
        <v>259</v>
      </c>
      <c r="G360" s="136" t="s">
        <v>261</v>
      </c>
      <c r="H360" s="136" t="s">
        <v>266</v>
      </c>
      <c r="I360" s="136">
        <v>35499</v>
      </c>
      <c r="J360" s="136" t="s">
        <v>706</v>
      </c>
      <c r="K360" s="136">
        <v>35499</v>
      </c>
      <c r="L360" s="136" t="s">
        <v>268</v>
      </c>
      <c r="M360" s="136" t="s">
        <v>269</v>
      </c>
      <c r="N360" s="136">
        <v>53382</v>
      </c>
      <c r="O360" s="136" t="s">
        <v>1080</v>
      </c>
      <c r="P360" s="136">
        <v>78261</v>
      </c>
      <c r="Q360" s="136" t="s">
        <v>1081</v>
      </c>
      <c r="R360" s="136" t="s">
        <v>322</v>
      </c>
      <c r="S360" s="136" t="s">
        <v>1317</v>
      </c>
      <c r="T360" s="136" t="s">
        <v>1317</v>
      </c>
      <c r="U360" s="136" t="s">
        <v>295</v>
      </c>
      <c r="V360" s="136" t="s">
        <v>275</v>
      </c>
      <c r="W360" s="136">
        <v>0</v>
      </c>
      <c r="X360" s="136" t="s">
        <v>1107</v>
      </c>
      <c r="Y360" s="136">
        <v>358829597</v>
      </c>
      <c r="Z360" s="136" t="s">
        <v>1318</v>
      </c>
      <c r="AA360" s="136" t="s">
        <v>1953</v>
      </c>
      <c r="AB360" s="137">
        <v>40000</v>
      </c>
      <c r="AC360" s="136" t="s">
        <v>594</v>
      </c>
      <c r="AD360" s="136">
        <v>24</v>
      </c>
      <c r="AE360" s="136" t="s">
        <v>336</v>
      </c>
      <c r="AF360" s="136" t="s">
        <v>1647</v>
      </c>
      <c r="AG360" s="136" t="s">
        <v>1648</v>
      </c>
      <c r="AH360" s="136" t="s">
        <v>404</v>
      </c>
      <c r="AI360" s="136" t="s">
        <v>674</v>
      </c>
      <c r="AJ360" s="137">
        <v>2130</v>
      </c>
      <c r="AK360" s="137">
        <v>2130</v>
      </c>
      <c r="AL360" s="136"/>
      <c r="AM360" s="137">
        <v>0</v>
      </c>
      <c r="AN360" s="137">
        <v>0</v>
      </c>
      <c r="AO360" s="137">
        <v>0</v>
      </c>
      <c r="AP360" s="137">
        <v>40000</v>
      </c>
      <c r="AQ360" s="137">
        <v>11405</v>
      </c>
      <c r="AR360" s="137">
        <v>51405</v>
      </c>
      <c r="AS360" s="137">
        <v>25994.55</v>
      </c>
      <c r="AT360" s="137">
        <v>10215.450000000001</v>
      </c>
      <c r="AU360" s="137">
        <v>36210</v>
      </c>
      <c r="AV360" s="136">
        <v>17</v>
      </c>
      <c r="AW360" s="136"/>
      <c r="AX360" s="136"/>
      <c r="AY360" s="136"/>
      <c r="AZ360" s="136"/>
      <c r="BA360" s="136"/>
      <c r="BB360" s="136" t="s">
        <v>341</v>
      </c>
      <c r="BC360" s="136" t="s">
        <v>342</v>
      </c>
      <c r="BD360" s="136" t="s">
        <v>411</v>
      </c>
      <c r="BE360" s="137">
        <v>40000</v>
      </c>
      <c r="BF360" s="136" t="s">
        <v>1317</v>
      </c>
      <c r="BG360" s="122"/>
      <c r="BH360" s="132" t="s">
        <v>2123</v>
      </c>
      <c r="BI360" s="127" t="s">
        <v>100</v>
      </c>
      <c r="BJ360" s="121">
        <v>46151</v>
      </c>
      <c r="BK360" s="94" t="s">
        <v>103</v>
      </c>
      <c r="BL360" s="95" t="s">
        <v>108</v>
      </c>
      <c r="BM360" s="96" t="s">
        <v>181</v>
      </c>
      <c r="BN360" s="94" t="s">
        <v>223</v>
      </c>
      <c r="BO360" s="94"/>
      <c r="BP360" s="42"/>
      <c r="BQ360" s="148" t="s">
        <v>2246</v>
      </c>
    </row>
    <row r="361" spans="1:69" ht="14.4" hidden="1" customHeight="1" x14ac:dyDescent="0.35">
      <c r="A361" s="131">
        <v>380</v>
      </c>
      <c r="B361" s="136" t="s">
        <v>253</v>
      </c>
      <c r="C361" s="136" t="s">
        <v>265</v>
      </c>
      <c r="D361" s="136" t="s">
        <v>258</v>
      </c>
      <c r="E361" s="136" t="s">
        <v>259</v>
      </c>
      <c r="F361" s="136" t="s">
        <v>259</v>
      </c>
      <c r="G361" s="136" t="s">
        <v>261</v>
      </c>
      <c r="H361" s="136" t="s">
        <v>266</v>
      </c>
      <c r="I361" s="136">
        <v>35544</v>
      </c>
      <c r="J361" s="136" t="s">
        <v>833</v>
      </c>
      <c r="K361" s="136">
        <v>35544</v>
      </c>
      <c r="L361" s="136" t="s">
        <v>268</v>
      </c>
      <c r="M361" s="136" t="s">
        <v>269</v>
      </c>
      <c r="N361" s="136">
        <v>53222</v>
      </c>
      <c r="O361" s="136" t="s">
        <v>1097</v>
      </c>
      <c r="P361" s="136">
        <v>78010</v>
      </c>
      <c r="Q361" s="136" t="s">
        <v>1098</v>
      </c>
      <c r="R361" s="136" t="s">
        <v>322</v>
      </c>
      <c r="S361" s="136" t="s">
        <v>1319</v>
      </c>
      <c r="T361" s="136" t="s">
        <v>1319</v>
      </c>
      <c r="U361" s="136" t="s">
        <v>282</v>
      </c>
      <c r="V361" s="136" t="s">
        <v>275</v>
      </c>
      <c r="W361" s="136">
        <v>0</v>
      </c>
      <c r="X361" s="136" t="s">
        <v>276</v>
      </c>
      <c r="Y361" s="136">
        <v>358829616</v>
      </c>
      <c r="Z361" s="136" t="s">
        <v>1320</v>
      </c>
      <c r="AA361" s="136" t="s">
        <v>1954</v>
      </c>
      <c r="AB361" s="137">
        <v>61000</v>
      </c>
      <c r="AC361" s="136" t="s">
        <v>1348</v>
      </c>
      <c r="AD361" s="136">
        <v>24</v>
      </c>
      <c r="AE361" s="136" t="s">
        <v>336</v>
      </c>
      <c r="AF361" s="136" t="s">
        <v>1669</v>
      </c>
      <c r="AG361" s="136" t="s">
        <v>1670</v>
      </c>
      <c r="AH361" s="136" t="s">
        <v>404</v>
      </c>
      <c r="AI361" s="136" t="s">
        <v>1933</v>
      </c>
      <c r="AJ361" s="137">
        <v>3250</v>
      </c>
      <c r="AK361" s="137">
        <v>3250</v>
      </c>
      <c r="AL361" s="136"/>
      <c r="AM361" s="137">
        <v>0</v>
      </c>
      <c r="AN361" s="137">
        <v>0</v>
      </c>
      <c r="AO361" s="137">
        <v>0</v>
      </c>
      <c r="AP361" s="137">
        <v>61000</v>
      </c>
      <c r="AQ361" s="137">
        <v>18466</v>
      </c>
      <c r="AR361" s="137">
        <v>79466</v>
      </c>
      <c r="AS361" s="137">
        <v>38809.620000000003</v>
      </c>
      <c r="AT361" s="137">
        <v>16440.38</v>
      </c>
      <c r="AU361" s="137">
        <v>55250</v>
      </c>
      <c r="AV361" s="136">
        <v>17</v>
      </c>
      <c r="AW361" s="136"/>
      <c r="AX361" s="136"/>
      <c r="AY361" s="136"/>
      <c r="AZ361" s="136"/>
      <c r="BA361" s="136"/>
      <c r="BB361" s="136" t="s">
        <v>341</v>
      </c>
      <c r="BC361" s="136" t="s">
        <v>342</v>
      </c>
      <c r="BD361" s="136"/>
      <c r="BE361" s="137">
        <v>0</v>
      </c>
      <c r="BF361" s="136" t="s">
        <v>1319</v>
      </c>
      <c r="BG361" s="122"/>
      <c r="BH361" s="132" t="s">
        <v>2123</v>
      </c>
      <c r="BI361" s="127" t="s">
        <v>100</v>
      </c>
      <c r="BJ361" s="121">
        <v>46153</v>
      </c>
      <c r="BK361" s="94" t="s">
        <v>103</v>
      </c>
      <c r="BL361" s="95" t="s">
        <v>108</v>
      </c>
      <c r="BM361" s="96" t="s">
        <v>181</v>
      </c>
      <c r="BN361" s="94" t="s">
        <v>223</v>
      </c>
      <c r="BO361" s="94"/>
      <c r="BP361" s="42"/>
      <c r="BQ361" s="148" t="s">
        <v>2246</v>
      </c>
    </row>
    <row r="362" spans="1:69" ht="14.4" hidden="1" customHeight="1" x14ac:dyDescent="0.35">
      <c r="A362" s="131">
        <v>381</v>
      </c>
      <c r="B362" s="136" t="s">
        <v>253</v>
      </c>
      <c r="C362" s="136" t="s">
        <v>265</v>
      </c>
      <c r="D362" s="136" t="s">
        <v>258</v>
      </c>
      <c r="E362" s="136" t="s">
        <v>259</v>
      </c>
      <c r="F362" s="136" t="s">
        <v>259</v>
      </c>
      <c r="G362" s="136" t="s">
        <v>261</v>
      </c>
      <c r="H362" s="136" t="s">
        <v>266</v>
      </c>
      <c r="I362" s="136">
        <v>35542</v>
      </c>
      <c r="J362" s="136" t="s">
        <v>710</v>
      </c>
      <c r="K362" s="136">
        <v>35542</v>
      </c>
      <c r="L362" s="136" t="s">
        <v>268</v>
      </c>
      <c r="M362" s="136" t="s">
        <v>269</v>
      </c>
      <c r="N362" s="136">
        <v>53354</v>
      </c>
      <c r="O362" s="136" t="s">
        <v>823</v>
      </c>
      <c r="P362" s="136">
        <v>78210</v>
      </c>
      <c r="Q362" s="136" t="s">
        <v>469</v>
      </c>
      <c r="R362" s="136" t="s">
        <v>322</v>
      </c>
      <c r="S362" s="136" t="s">
        <v>1321</v>
      </c>
      <c r="T362" s="136" t="s">
        <v>1321</v>
      </c>
      <c r="U362" s="136" t="s">
        <v>295</v>
      </c>
      <c r="V362" s="136" t="s">
        <v>572</v>
      </c>
      <c r="W362" s="136">
        <v>0</v>
      </c>
      <c r="X362" s="136" t="s">
        <v>276</v>
      </c>
      <c r="Y362" s="136">
        <v>358829621</v>
      </c>
      <c r="Z362" s="136" t="s">
        <v>1322</v>
      </c>
      <c r="AA362" s="136" t="s">
        <v>1931</v>
      </c>
      <c r="AB362" s="137">
        <v>38000</v>
      </c>
      <c r="AC362" s="136" t="s">
        <v>1348</v>
      </c>
      <c r="AD362" s="136">
        <v>24</v>
      </c>
      <c r="AE362" s="136" t="s">
        <v>336</v>
      </c>
      <c r="AF362" s="136" t="s">
        <v>1753</v>
      </c>
      <c r="AG362" s="136" t="s">
        <v>1928</v>
      </c>
      <c r="AH362" s="136" t="s">
        <v>404</v>
      </c>
      <c r="AI362" s="136" t="s">
        <v>1933</v>
      </c>
      <c r="AJ362" s="137">
        <v>2020</v>
      </c>
      <c r="AK362" s="137">
        <v>2020</v>
      </c>
      <c r="AL362" s="136"/>
      <c r="AM362" s="137">
        <v>0</v>
      </c>
      <c r="AN362" s="137">
        <v>0</v>
      </c>
      <c r="AO362" s="137">
        <v>0</v>
      </c>
      <c r="AP362" s="137">
        <v>38000</v>
      </c>
      <c r="AQ362" s="137">
        <v>11452</v>
      </c>
      <c r="AR362" s="137">
        <v>49452</v>
      </c>
      <c r="AS362" s="137">
        <v>24155.68</v>
      </c>
      <c r="AT362" s="137">
        <v>10184.32</v>
      </c>
      <c r="AU362" s="137">
        <v>34340</v>
      </c>
      <c r="AV362" s="136">
        <v>17</v>
      </c>
      <c r="AW362" s="136"/>
      <c r="AX362" s="136"/>
      <c r="AY362" s="136"/>
      <c r="AZ362" s="136"/>
      <c r="BA362" s="136"/>
      <c r="BB362" s="136" t="s">
        <v>341</v>
      </c>
      <c r="BC362" s="136" t="s">
        <v>342</v>
      </c>
      <c r="BD362" s="136"/>
      <c r="BE362" s="137">
        <v>0</v>
      </c>
      <c r="BF362" s="136" t="s">
        <v>1321</v>
      </c>
      <c r="BG362" s="122"/>
      <c r="BH362" s="132" t="s">
        <v>2123</v>
      </c>
      <c r="BI362" s="127" t="s">
        <v>100</v>
      </c>
      <c r="BJ362" s="132">
        <v>46150</v>
      </c>
      <c r="BK362" s="94" t="s">
        <v>104</v>
      </c>
      <c r="BL362" s="95" t="s">
        <v>119</v>
      </c>
      <c r="BM362" s="96" t="s">
        <v>181</v>
      </c>
      <c r="BN362" s="94" t="s">
        <v>223</v>
      </c>
      <c r="BO362" s="94"/>
      <c r="BP362" s="42"/>
      <c r="BQ362" s="120" t="s">
        <v>2209</v>
      </c>
    </row>
    <row r="363" spans="1:69" ht="14.4" hidden="1" customHeight="1" x14ac:dyDescent="0.35">
      <c r="A363" s="131">
        <v>382</v>
      </c>
      <c r="B363" s="136" t="s">
        <v>253</v>
      </c>
      <c r="C363" s="136" t="s">
        <v>265</v>
      </c>
      <c r="D363" s="136" t="s">
        <v>258</v>
      </c>
      <c r="E363" s="136" t="s">
        <v>259</v>
      </c>
      <c r="F363" s="136" t="s">
        <v>259</v>
      </c>
      <c r="G363" s="136" t="s">
        <v>261</v>
      </c>
      <c r="H363" s="136" t="s">
        <v>266</v>
      </c>
      <c r="I363" s="136">
        <v>35542</v>
      </c>
      <c r="J363" s="136" t="s">
        <v>710</v>
      </c>
      <c r="K363" s="136">
        <v>35542</v>
      </c>
      <c r="L363" s="136" t="s">
        <v>268</v>
      </c>
      <c r="M363" s="136" t="s">
        <v>269</v>
      </c>
      <c r="N363" s="136">
        <v>53330</v>
      </c>
      <c r="O363" s="136" t="s">
        <v>772</v>
      </c>
      <c r="P363" s="136">
        <v>78229</v>
      </c>
      <c r="Q363" s="136" t="s">
        <v>1104</v>
      </c>
      <c r="R363" s="136" t="s">
        <v>322</v>
      </c>
      <c r="S363" s="136" t="s">
        <v>1323</v>
      </c>
      <c r="T363" s="136" t="s">
        <v>1323</v>
      </c>
      <c r="U363" s="136" t="s">
        <v>282</v>
      </c>
      <c r="V363" s="136" t="s">
        <v>275</v>
      </c>
      <c r="W363" s="136">
        <v>0</v>
      </c>
      <c r="X363" s="136" t="s">
        <v>276</v>
      </c>
      <c r="Y363" s="136">
        <v>358954740</v>
      </c>
      <c r="Z363" s="136" t="s">
        <v>1324</v>
      </c>
      <c r="AA363" s="136" t="s">
        <v>1954</v>
      </c>
      <c r="AB363" s="137">
        <v>65000</v>
      </c>
      <c r="AC363" s="136" t="s">
        <v>1348</v>
      </c>
      <c r="AD363" s="136">
        <v>30</v>
      </c>
      <c r="AE363" s="136" t="s">
        <v>1955</v>
      </c>
      <c r="AF363" s="136" t="s">
        <v>1956</v>
      </c>
      <c r="AG363" s="136" t="s">
        <v>1464</v>
      </c>
      <c r="AH363" s="136" t="s">
        <v>351</v>
      </c>
      <c r="AI363" s="136" t="s">
        <v>1933</v>
      </c>
      <c r="AJ363" s="137">
        <v>2880</v>
      </c>
      <c r="AK363" s="137">
        <v>2880</v>
      </c>
      <c r="AL363" s="136" t="s">
        <v>1755</v>
      </c>
      <c r="AM363" s="137">
        <v>31056</v>
      </c>
      <c r="AN363" s="137">
        <v>17904</v>
      </c>
      <c r="AO363" s="137">
        <v>48960</v>
      </c>
      <c r="AP363" s="137">
        <v>33944</v>
      </c>
      <c r="AQ363" s="137">
        <v>5051</v>
      </c>
      <c r="AR363" s="137">
        <v>38995</v>
      </c>
      <c r="AS363" s="137">
        <v>0</v>
      </c>
      <c r="AT363" s="137">
        <v>0</v>
      </c>
      <c r="AU363" s="137">
        <v>0</v>
      </c>
      <c r="AV363" s="136">
        <v>17</v>
      </c>
      <c r="AW363" s="136"/>
      <c r="AX363" s="136"/>
      <c r="AY363" s="136"/>
      <c r="AZ363" s="136"/>
      <c r="BA363" s="136"/>
      <c r="BB363" s="136" t="s">
        <v>341</v>
      </c>
      <c r="BC363" s="136" t="s">
        <v>342</v>
      </c>
      <c r="BD363" s="136"/>
      <c r="BE363" s="137">
        <v>0</v>
      </c>
      <c r="BF363" s="136" t="s">
        <v>1323</v>
      </c>
      <c r="BG363" s="122"/>
      <c r="BH363" s="132" t="s">
        <v>2123</v>
      </c>
      <c r="BI363" s="127" t="s">
        <v>100</v>
      </c>
      <c r="BJ363" s="121">
        <v>46155</v>
      </c>
      <c r="BK363" s="94" t="s">
        <v>104</v>
      </c>
      <c r="BL363" s="95" t="s">
        <v>119</v>
      </c>
      <c r="BM363" s="96" t="s">
        <v>181</v>
      </c>
      <c r="BN363" s="94" t="s">
        <v>223</v>
      </c>
      <c r="BO363" s="94"/>
      <c r="BP363" s="42"/>
      <c r="BQ363" s="148" t="s">
        <v>2204</v>
      </c>
    </row>
    <row r="364" spans="1:69" ht="14.4" hidden="1" customHeight="1" x14ac:dyDescent="0.35">
      <c r="A364" s="131">
        <v>383</v>
      </c>
      <c r="B364" s="136" t="s">
        <v>253</v>
      </c>
      <c r="C364" s="136" t="s">
        <v>265</v>
      </c>
      <c r="D364" s="136" t="s">
        <v>258</v>
      </c>
      <c r="E364" s="136" t="s">
        <v>259</v>
      </c>
      <c r="F364" s="136" t="s">
        <v>259</v>
      </c>
      <c r="G364" s="136" t="s">
        <v>261</v>
      </c>
      <c r="H364" s="136" t="s">
        <v>266</v>
      </c>
      <c r="I364" s="136">
        <v>35499</v>
      </c>
      <c r="J364" s="136" t="s">
        <v>706</v>
      </c>
      <c r="K364" s="136">
        <v>35499</v>
      </c>
      <c r="L364" s="136" t="s">
        <v>268</v>
      </c>
      <c r="M364" s="136" t="s">
        <v>269</v>
      </c>
      <c r="N364" s="136">
        <v>290201</v>
      </c>
      <c r="O364" s="136" t="s">
        <v>747</v>
      </c>
      <c r="P364" s="136">
        <v>399226</v>
      </c>
      <c r="Q364" s="136" t="s">
        <v>748</v>
      </c>
      <c r="R364" s="136" t="s">
        <v>322</v>
      </c>
      <c r="S364" s="136" t="s">
        <v>1325</v>
      </c>
      <c r="T364" s="136" t="s">
        <v>1325</v>
      </c>
      <c r="U364" s="136" t="s">
        <v>274</v>
      </c>
      <c r="V364" s="136" t="s">
        <v>275</v>
      </c>
      <c r="W364" s="136">
        <v>0</v>
      </c>
      <c r="X364" s="136" t="s">
        <v>276</v>
      </c>
      <c r="Y364" s="136">
        <v>358955206</v>
      </c>
      <c r="Z364" s="136" t="s">
        <v>1326</v>
      </c>
      <c r="AA364" s="136" t="s">
        <v>1954</v>
      </c>
      <c r="AB364" s="137">
        <v>65000</v>
      </c>
      <c r="AC364" s="136" t="s">
        <v>594</v>
      </c>
      <c r="AD364" s="136">
        <v>24</v>
      </c>
      <c r="AE364" s="136" t="s">
        <v>1957</v>
      </c>
      <c r="AF364" s="136" t="s">
        <v>1643</v>
      </c>
      <c r="AG364" s="136" t="s">
        <v>1644</v>
      </c>
      <c r="AH364" s="136" t="s">
        <v>404</v>
      </c>
      <c r="AI364" s="136" t="s">
        <v>678</v>
      </c>
      <c r="AJ364" s="137">
        <v>3460</v>
      </c>
      <c r="AK364" s="137">
        <v>3460</v>
      </c>
      <c r="AL364" s="136" t="s">
        <v>1874</v>
      </c>
      <c r="AM364" s="137">
        <v>38287.94</v>
      </c>
      <c r="AN364" s="137">
        <v>17072.060000000001</v>
      </c>
      <c r="AO364" s="137">
        <v>55360</v>
      </c>
      <c r="AP364" s="137">
        <v>26712.06</v>
      </c>
      <c r="AQ364" s="137">
        <v>2591.94</v>
      </c>
      <c r="AR364" s="137">
        <v>29304</v>
      </c>
      <c r="AS364" s="137">
        <v>0</v>
      </c>
      <c r="AT364" s="137">
        <v>0</v>
      </c>
      <c r="AU364" s="137">
        <v>0</v>
      </c>
      <c r="AV364" s="136">
        <v>17</v>
      </c>
      <c r="AW364" s="136"/>
      <c r="AX364" s="136"/>
      <c r="AY364" s="136"/>
      <c r="AZ364" s="136"/>
      <c r="BA364" s="136"/>
      <c r="BB364" s="136" t="s">
        <v>341</v>
      </c>
      <c r="BC364" s="136" t="s">
        <v>342</v>
      </c>
      <c r="BD364" s="136"/>
      <c r="BE364" s="137">
        <v>0</v>
      </c>
      <c r="BF364" s="136" t="s">
        <v>1325</v>
      </c>
      <c r="BG364" s="122"/>
      <c r="BH364" s="132" t="s">
        <v>2123</v>
      </c>
      <c r="BI364" s="127" t="s">
        <v>100</v>
      </c>
      <c r="BJ364" s="121">
        <v>46151</v>
      </c>
      <c r="BK364" s="94" t="s">
        <v>103</v>
      </c>
      <c r="BL364" s="95" t="s">
        <v>108</v>
      </c>
      <c r="BM364" s="96" t="s">
        <v>181</v>
      </c>
      <c r="BN364" s="94" t="s">
        <v>222</v>
      </c>
      <c r="BO364" s="94"/>
      <c r="BP364" s="42"/>
      <c r="BQ364" s="120" t="s">
        <v>2245</v>
      </c>
    </row>
    <row r="365" spans="1:69" ht="14.4" hidden="1" customHeight="1" x14ac:dyDescent="0.35">
      <c r="A365" s="131">
        <v>384</v>
      </c>
      <c r="B365" s="136" t="s">
        <v>253</v>
      </c>
      <c r="C365" s="136" t="s">
        <v>265</v>
      </c>
      <c r="D365" s="136" t="s">
        <v>258</v>
      </c>
      <c r="E365" s="136" t="s">
        <v>259</v>
      </c>
      <c r="F365" s="136" t="s">
        <v>259</v>
      </c>
      <c r="G365" s="136" t="s">
        <v>261</v>
      </c>
      <c r="H365" s="136" t="s">
        <v>266</v>
      </c>
      <c r="I365" s="136">
        <v>35542</v>
      </c>
      <c r="J365" s="136" t="s">
        <v>710</v>
      </c>
      <c r="K365" s="136">
        <v>35542</v>
      </c>
      <c r="L365" s="136" t="s">
        <v>268</v>
      </c>
      <c r="M365" s="136" t="s">
        <v>269</v>
      </c>
      <c r="N365" s="136">
        <v>53330</v>
      </c>
      <c r="O365" s="136" t="s">
        <v>772</v>
      </c>
      <c r="P365" s="136">
        <v>78229</v>
      </c>
      <c r="Q365" s="136" t="s">
        <v>1104</v>
      </c>
      <c r="R365" s="136" t="s">
        <v>322</v>
      </c>
      <c r="S365" s="136" t="s">
        <v>1327</v>
      </c>
      <c r="T365" s="136" t="s">
        <v>1327</v>
      </c>
      <c r="U365" s="136" t="s">
        <v>295</v>
      </c>
      <c r="V365" s="136" t="s">
        <v>275</v>
      </c>
      <c r="W365" s="136">
        <v>0</v>
      </c>
      <c r="X365" s="136" t="s">
        <v>276</v>
      </c>
      <c r="Y365" s="136">
        <v>358969915</v>
      </c>
      <c r="Z365" s="136" t="s">
        <v>1328</v>
      </c>
      <c r="AA365" s="136" t="s">
        <v>1954</v>
      </c>
      <c r="AB365" s="137">
        <v>65000</v>
      </c>
      <c r="AC365" s="136" t="s">
        <v>1348</v>
      </c>
      <c r="AD365" s="136">
        <v>24</v>
      </c>
      <c r="AE365" s="136" t="s">
        <v>1957</v>
      </c>
      <c r="AF365" s="136" t="s">
        <v>1720</v>
      </c>
      <c r="AG365" s="136" t="s">
        <v>1721</v>
      </c>
      <c r="AH365" s="136" t="s">
        <v>404</v>
      </c>
      <c r="AI365" s="136" t="s">
        <v>1933</v>
      </c>
      <c r="AJ365" s="137">
        <v>3460</v>
      </c>
      <c r="AK365" s="137">
        <v>3460</v>
      </c>
      <c r="AL365" s="136" t="s">
        <v>1755</v>
      </c>
      <c r="AM365" s="137">
        <v>41292.03</v>
      </c>
      <c r="AN365" s="137">
        <v>17527.97</v>
      </c>
      <c r="AO365" s="137">
        <v>58820</v>
      </c>
      <c r="AP365" s="137">
        <v>23707.97</v>
      </c>
      <c r="AQ365" s="137">
        <v>2169.0300000000002</v>
      </c>
      <c r="AR365" s="137">
        <v>25877</v>
      </c>
      <c r="AS365" s="137">
        <v>0</v>
      </c>
      <c r="AT365" s="137">
        <v>0</v>
      </c>
      <c r="AU365" s="137">
        <v>0</v>
      </c>
      <c r="AV365" s="136">
        <v>17</v>
      </c>
      <c r="AW365" s="136"/>
      <c r="AX365" s="136"/>
      <c r="AY365" s="136"/>
      <c r="AZ365" s="136"/>
      <c r="BA365" s="136"/>
      <c r="BB365" s="136" t="s">
        <v>341</v>
      </c>
      <c r="BC365" s="136" t="s">
        <v>342</v>
      </c>
      <c r="BD365" s="136"/>
      <c r="BE365" s="137">
        <v>0</v>
      </c>
      <c r="BF365" s="136" t="s">
        <v>1327</v>
      </c>
      <c r="BG365" s="122"/>
      <c r="BH365" s="132" t="s">
        <v>2123</v>
      </c>
      <c r="BI365" s="127" t="s">
        <v>100</v>
      </c>
      <c r="BJ365" s="132">
        <v>46150</v>
      </c>
      <c r="BK365" s="94" t="s">
        <v>103</v>
      </c>
      <c r="BL365" s="95" t="s">
        <v>108</v>
      </c>
      <c r="BM365" s="96" t="s">
        <v>180</v>
      </c>
      <c r="BN365" s="94" t="s">
        <v>222</v>
      </c>
      <c r="BO365" s="94"/>
      <c r="BP365" s="42"/>
      <c r="BQ365" s="120" t="s">
        <v>2199</v>
      </c>
    </row>
    <row r="366" spans="1:69" ht="22.75" hidden="1" customHeight="1" x14ac:dyDescent="0.35">
      <c r="A366" s="131">
        <v>385</v>
      </c>
      <c r="B366" s="136" t="s">
        <v>253</v>
      </c>
      <c r="C366" s="136" t="s">
        <v>265</v>
      </c>
      <c r="D366" s="136" t="s">
        <v>258</v>
      </c>
      <c r="E366" s="136" t="s">
        <v>259</v>
      </c>
      <c r="F366" s="136" t="s">
        <v>259</v>
      </c>
      <c r="G366" s="136" t="s">
        <v>261</v>
      </c>
      <c r="H366" s="136" t="s">
        <v>266</v>
      </c>
      <c r="I366" s="136">
        <v>35544</v>
      </c>
      <c r="J366" s="136" t="s">
        <v>833</v>
      </c>
      <c r="K366" s="136">
        <v>35544</v>
      </c>
      <c r="L366" s="136" t="s">
        <v>268</v>
      </c>
      <c r="M366" s="136" t="s">
        <v>269</v>
      </c>
      <c r="N366" s="136">
        <v>53222</v>
      </c>
      <c r="O366" s="136" t="s">
        <v>1097</v>
      </c>
      <c r="P366" s="136">
        <v>411716</v>
      </c>
      <c r="Q366" s="136" t="s">
        <v>806</v>
      </c>
      <c r="R366" s="136" t="s">
        <v>322</v>
      </c>
      <c r="S366" s="136" t="s">
        <v>1329</v>
      </c>
      <c r="T366" s="136" t="s">
        <v>1329</v>
      </c>
      <c r="U366" s="136" t="s">
        <v>448</v>
      </c>
      <c r="V366" s="136" t="s">
        <v>275</v>
      </c>
      <c r="W366" s="136">
        <v>0</v>
      </c>
      <c r="X366" s="136" t="s">
        <v>276</v>
      </c>
      <c r="Y366" s="136">
        <v>359090745</v>
      </c>
      <c r="Z366" s="136" t="s">
        <v>1330</v>
      </c>
      <c r="AA366" s="136" t="s">
        <v>1958</v>
      </c>
      <c r="AB366" s="137">
        <v>65000</v>
      </c>
      <c r="AC366" s="136" t="s">
        <v>1348</v>
      </c>
      <c r="AD366" s="136">
        <v>24</v>
      </c>
      <c r="AE366" s="136" t="s">
        <v>1957</v>
      </c>
      <c r="AF366" s="136" t="s">
        <v>1882</v>
      </c>
      <c r="AG366" s="136" t="s">
        <v>1959</v>
      </c>
      <c r="AH366" s="136" t="s">
        <v>404</v>
      </c>
      <c r="AI366" s="136" t="s">
        <v>1751</v>
      </c>
      <c r="AJ366" s="137">
        <v>3460</v>
      </c>
      <c r="AK366" s="137">
        <v>3460</v>
      </c>
      <c r="AL366" s="136" t="s">
        <v>1755</v>
      </c>
      <c r="AM366" s="137">
        <v>39261.33</v>
      </c>
      <c r="AN366" s="137">
        <v>16098.67</v>
      </c>
      <c r="AO366" s="137">
        <v>55360</v>
      </c>
      <c r="AP366" s="137">
        <v>25738.67</v>
      </c>
      <c r="AQ366" s="137">
        <v>2563.33</v>
      </c>
      <c r="AR366" s="137">
        <v>28302</v>
      </c>
      <c r="AS366" s="137">
        <v>0</v>
      </c>
      <c r="AT366" s="137">
        <v>0</v>
      </c>
      <c r="AU366" s="137">
        <v>0</v>
      </c>
      <c r="AV366" s="136">
        <v>16</v>
      </c>
      <c r="AW366" s="136"/>
      <c r="AX366" s="136"/>
      <c r="AY366" s="136"/>
      <c r="AZ366" s="136"/>
      <c r="BA366" s="136"/>
      <c r="BB366" s="136" t="s">
        <v>341</v>
      </c>
      <c r="BC366" s="136" t="s">
        <v>342</v>
      </c>
      <c r="BD366" s="136"/>
      <c r="BE366" s="137">
        <v>0</v>
      </c>
      <c r="BF366" s="136" t="s">
        <v>1329</v>
      </c>
      <c r="BG366" s="122"/>
      <c r="BH366" s="132" t="s">
        <v>2123</v>
      </c>
      <c r="BI366" s="127" t="s">
        <v>100</v>
      </c>
      <c r="BJ366" s="121">
        <v>46153</v>
      </c>
      <c r="BK366" s="94" t="s">
        <v>103</v>
      </c>
      <c r="BL366" s="95" t="s">
        <v>108</v>
      </c>
      <c r="BM366" s="96" t="s">
        <v>180</v>
      </c>
      <c r="BN366" s="94" t="s">
        <v>222</v>
      </c>
      <c r="BO366" s="94"/>
      <c r="BP366" s="42"/>
      <c r="BQ366" s="120" t="s">
        <v>2199</v>
      </c>
    </row>
    <row r="367" spans="1:69" ht="14.4" hidden="1" customHeight="1" x14ac:dyDescent="0.35">
      <c r="A367" s="131">
        <v>386</v>
      </c>
      <c r="B367" s="136" t="s">
        <v>253</v>
      </c>
      <c r="C367" s="136" t="s">
        <v>265</v>
      </c>
      <c r="D367" s="136" t="s">
        <v>258</v>
      </c>
      <c r="E367" s="136" t="s">
        <v>259</v>
      </c>
      <c r="F367" s="136" t="s">
        <v>259</v>
      </c>
      <c r="G367" s="136" t="s">
        <v>261</v>
      </c>
      <c r="H367" s="136" t="s">
        <v>266</v>
      </c>
      <c r="I367" s="136">
        <v>35544</v>
      </c>
      <c r="J367" s="136" t="s">
        <v>833</v>
      </c>
      <c r="K367" s="136">
        <v>35544</v>
      </c>
      <c r="L367" s="136" t="s">
        <v>268</v>
      </c>
      <c r="M367" s="136" t="s">
        <v>269</v>
      </c>
      <c r="N367" s="136">
        <v>53222</v>
      </c>
      <c r="O367" s="136" t="s">
        <v>1097</v>
      </c>
      <c r="P367" s="136">
        <v>78010</v>
      </c>
      <c r="Q367" s="136" t="s">
        <v>1098</v>
      </c>
      <c r="R367" s="136" t="s">
        <v>322</v>
      </c>
      <c r="S367" s="136" t="s">
        <v>1331</v>
      </c>
      <c r="T367" s="136" t="s">
        <v>1331</v>
      </c>
      <c r="U367" s="136" t="s">
        <v>282</v>
      </c>
      <c r="V367" s="136" t="s">
        <v>275</v>
      </c>
      <c r="W367" s="136">
        <v>0</v>
      </c>
      <c r="X367" s="136" t="s">
        <v>1107</v>
      </c>
      <c r="Y367" s="136">
        <v>359093017</v>
      </c>
      <c r="Z367" s="136" t="s">
        <v>1332</v>
      </c>
      <c r="AA367" s="136" t="s">
        <v>512</v>
      </c>
      <c r="AB367" s="137">
        <v>60000</v>
      </c>
      <c r="AC367" s="136" t="s">
        <v>1348</v>
      </c>
      <c r="AD367" s="136">
        <v>24</v>
      </c>
      <c r="AE367" s="136" t="s">
        <v>1960</v>
      </c>
      <c r="AF367" s="136" t="s">
        <v>1961</v>
      </c>
      <c r="AG367" s="136" t="s">
        <v>1849</v>
      </c>
      <c r="AH367" s="136" t="s">
        <v>339</v>
      </c>
      <c r="AI367" s="136" t="s">
        <v>1751</v>
      </c>
      <c r="AJ367" s="137">
        <v>3160</v>
      </c>
      <c r="AK367" s="137">
        <v>3160</v>
      </c>
      <c r="AL367" s="136" t="s">
        <v>1872</v>
      </c>
      <c r="AM367" s="137">
        <v>33851.71</v>
      </c>
      <c r="AN367" s="137">
        <v>13548.29</v>
      </c>
      <c r="AO367" s="137">
        <v>47400</v>
      </c>
      <c r="AP367" s="137">
        <v>26148.29</v>
      </c>
      <c r="AQ367" s="137">
        <v>2706.71</v>
      </c>
      <c r="AR367" s="137">
        <v>28855</v>
      </c>
      <c r="AS367" s="137">
        <v>2683.6</v>
      </c>
      <c r="AT367" s="137">
        <v>476.4</v>
      </c>
      <c r="AU367" s="137">
        <v>3160</v>
      </c>
      <c r="AV367" s="136">
        <v>16</v>
      </c>
      <c r="AW367" s="136"/>
      <c r="AX367" s="136"/>
      <c r="AY367" s="136"/>
      <c r="AZ367" s="136"/>
      <c r="BA367" s="136"/>
      <c r="BB367" s="136" t="s">
        <v>341</v>
      </c>
      <c r="BC367" s="136" t="s">
        <v>342</v>
      </c>
      <c r="BD367" s="136"/>
      <c r="BE367" s="137">
        <v>0</v>
      </c>
      <c r="BF367" s="136" t="s">
        <v>1331</v>
      </c>
      <c r="BG367" s="122"/>
      <c r="BH367" s="132" t="s">
        <v>2123</v>
      </c>
      <c r="BI367" s="127" t="s">
        <v>100</v>
      </c>
      <c r="BJ367" s="121">
        <v>46153</v>
      </c>
      <c r="BK367" s="94" t="s">
        <v>103</v>
      </c>
      <c r="BL367" s="95" t="s">
        <v>108</v>
      </c>
      <c r="BM367" s="96" t="s">
        <v>181</v>
      </c>
      <c r="BN367" s="94" t="s">
        <v>223</v>
      </c>
      <c r="BO367" s="94"/>
      <c r="BP367" s="42"/>
      <c r="BQ367" s="148" t="s">
        <v>2246</v>
      </c>
    </row>
    <row r="368" spans="1:69" ht="14.4" hidden="1" customHeight="1" x14ac:dyDescent="0.35">
      <c r="A368" s="131">
        <v>387</v>
      </c>
      <c r="B368" s="136" t="s">
        <v>253</v>
      </c>
      <c r="C368" s="136" t="s">
        <v>265</v>
      </c>
      <c r="D368" s="136" t="s">
        <v>258</v>
      </c>
      <c r="E368" s="136" t="s">
        <v>259</v>
      </c>
      <c r="F368" s="136" t="s">
        <v>259</v>
      </c>
      <c r="G368" s="136" t="s">
        <v>261</v>
      </c>
      <c r="H368" s="136" t="s">
        <v>266</v>
      </c>
      <c r="I368" s="136">
        <v>35544</v>
      </c>
      <c r="J368" s="136" t="s">
        <v>833</v>
      </c>
      <c r="K368" s="136">
        <v>35544</v>
      </c>
      <c r="L368" s="136" t="s">
        <v>268</v>
      </c>
      <c r="M368" s="136" t="s">
        <v>269</v>
      </c>
      <c r="N368" s="136">
        <v>53222</v>
      </c>
      <c r="O368" s="136" t="s">
        <v>1097</v>
      </c>
      <c r="P368" s="136">
        <v>411716</v>
      </c>
      <c r="Q368" s="136" t="s">
        <v>806</v>
      </c>
      <c r="R368" s="136" t="s">
        <v>458</v>
      </c>
      <c r="S368" s="136" t="s">
        <v>1333</v>
      </c>
      <c r="T368" s="136" t="s">
        <v>1333</v>
      </c>
      <c r="U368" s="136" t="s">
        <v>1106</v>
      </c>
      <c r="V368" s="136" t="s">
        <v>275</v>
      </c>
      <c r="W368" s="136">
        <v>0</v>
      </c>
      <c r="X368" s="136" t="s">
        <v>276</v>
      </c>
      <c r="Y368" s="136">
        <v>359115452</v>
      </c>
      <c r="Z368" s="136" t="s">
        <v>1334</v>
      </c>
      <c r="AA368" s="136" t="s">
        <v>508</v>
      </c>
      <c r="AB368" s="137">
        <v>40000</v>
      </c>
      <c r="AC368" s="136" t="s">
        <v>1348</v>
      </c>
      <c r="AD368" s="136">
        <v>18</v>
      </c>
      <c r="AE368" s="136" t="s">
        <v>1962</v>
      </c>
      <c r="AF368" s="136" t="s">
        <v>481</v>
      </c>
      <c r="AG368" s="136" t="s">
        <v>482</v>
      </c>
      <c r="AH368" s="136" t="s">
        <v>404</v>
      </c>
      <c r="AI368" s="136" t="s">
        <v>1751</v>
      </c>
      <c r="AJ368" s="137">
        <v>2680</v>
      </c>
      <c r="AK368" s="137">
        <v>2680</v>
      </c>
      <c r="AL368" s="136" t="s">
        <v>1755</v>
      </c>
      <c r="AM368" s="137">
        <v>34704.42</v>
      </c>
      <c r="AN368" s="137">
        <v>8175.58</v>
      </c>
      <c r="AO368" s="137">
        <v>42880</v>
      </c>
      <c r="AP368" s="137">
        <v>5295.58</v>
      </c>
      <c r="AQ368" s="137">
        <v>178.42</v>
      </c>
      <c r="AR368" s="137">
        <v>5474</v>
      </c>
      <c r="AS368" s="137">
        <v>0</v>
      </c>
      <c r="AT368" s="137">
        <v>0</v>
      </c>
      <c r="AU368" s="137">
        <v>0</v>
      </c>
      <c r="AV368" s="136">
        <v>16</v>
      </c>
      <c r="AW368" s="136"/>
      <c r="AX368" s="136"/>
      <c r="AY368" s="136"/>
      <c r="AZ368" s="136"/>
      <c r="BA368" s="136"/>
      <c r="BB368" s="136" t="s">
        <v>341</v>
      </c>
      <c r="BC368" s="136" t="s">
        <v>342</v>
      </c>
      <c r="BD368" s="136"/>
      <c r="BE368" s="137">
        <v>0</v>
      </c>
      <c r="BF368" s="136" t="s">
        <v>1333</v>
      </c>
      <c r="BG368" s="122"/>
      <c r="BH368" s="132" t="s">
        <v>2123</v>
      </c>
      <c r="BI368" s="127" t="s">
        <v>100</v>
      </c>
      <c r="BJ368" s="121">
        <v>46153</v>
      </c>
      <c r="BK368" s="94" t="s">
        <v>103</v>
      </c>
      <c r="BL368" s="95" t="s">
        <v>108</v>
      </c>
      <c r="BM368" s="96" t="s">
        <v>180</v>
      </c>
      <c r="BN368" s="94" t="s">
        <v>222</v>
      </c>
      <c r="BO368" s="94"/>
      <c r="BP368" s="42"/>
      <c r="BQ368" s="120" t="s">
        <v>2199</v>
      </c>
    </row>
    <row r="369" spans="1:69" ht="14.4" hidden="1" customHeight="1" x14ac:dyDescent="0.35">
      <c r="A369" s="131">
        <v>388</v>
      </c>
      <c r="B369" s="136" t="s">
        <v>253</v>
      </c>
      <c r="C369" s="136" t="s">
        <v>265</v>
      </c>
      <c r="D369" s="136" t="s">
        <v>258</v>
      </c>
      <c r="E369" s="136" t="s">
        <v>259</v>
      </c>
      <c r="F369" s="136" t="s">
        <v>259</v>
      </c>
      <c r="G369" s="136" t="s">
        <v>261</v>
      </c>
      <c r="H369" s="136" t="s">
        <v>266</v>
      </c>
      <c r="I369" s="136">
        <v>174874</v>
      </c>
      <c r="J369" s="136" t="s">
        <v>737</v>
      </c>
      <c r="K369" s="136">
        <v>174874</v>
      </c>
      <c r="L369" s="136" t="s">
        <v>268</v>
      </c>
      <c r="M369" s="136" t="s">
        <v>269</v>
      </c>
      <c r="N369" s="136">
        <v>53337</v>
      </c>
      <c r="O369" s="136" t="s">
        <v>776</v>
      </c>
      <c r="P369" s="136">
        <v>78284</v>
      </c>
      <c r="Q369" s="136" t="s">
        <v>930</v>
      </c>
      <c r="R369" s="136" t="s">
        <v>322</v>
      </c>
      <c r="S369" s="136" t="s">
        <v>1335</v>
      </c>
      <c r="T369" s="136" t="s">
        <v>1335</v>
      </c>
      <c r="U369" s="136" t="s">
        <v>282</v>
      </c>
      <c r="V369" s="136" t="s">
        <v>275</v>
      </c>
      <c r="W369" s="136">
        <v>0</v>
      </c>
      <c r="X369" s="136" t="s">
        <v>276</v>
      </c>
      <c r="Y369" s="136">
        <v>359164028</v>
      </c>
      <c r="Z369" s="136" t="s">
        <v>1336</v>
      </c>
      <c r="AA369" s="136" t="s">
        <v>1963</v>
      </c>
      <c r="AB369" s="137">
        <v>65000</v>
      </c>
      <c r="AC369" s="136" t="s">
        <v>1348</v>
      </c>
      <c r="AD369" s="136">
        <v>24</v>
      </c>
      <c r="AE369" s="136" t="s">
        <v>1957</v>
      </c>
      <c r="AF369" s="136" t="s">
        <v>620</v>
      </c>
      <c r="AG369" s="136" t="s">
        <v>1637</v>
      </c>
      <c r="AH369" s="136" t="s">
        <v>404</v>
      </c>
      <c r="AI369" s="136" t="s">
        <v>1751</v>
      </c>
      <c r="AJ369" s="137">
        <v>3460</v>
      </c>
      <c r="AK369" s="137">
        <v>3460</v>
      </c>
      <c r="AL369" s="136" t="s">
        <v>1755</v>
      </c>
      <c r="AM369" s="137">
        <v>39916.28</v>
      </c>
      <c r="AN369" s="137">
        <v>15443.72</v>
      </c>
      <c r="AO369" s="137">
        <v>55360</v>
      </c>
      <c r="AP369" s="137">
        <v>25083.72</v>
      </c>
      <c r="AQ369" s="137">
        <v>2446.2800000000002</v>
      </c>
      <c r="AR369" s="137">
        <v>27530</v>
      </c>
      <c r="AS369" s="137">
        <v>0</v>
      </c>
      <c r="AT369" s="137">
        <v>0</v>
      </c>
      <c r="AU369" s="137">
        <v>0</v>
      </c>
      <c r="AV369" s="136">
        <v>16</v>
      </c>
      <c r="AW369" s="136"/>
      <c r="AX369" s="136"/>
      <c r="AY369" s="136"/>
      <c r="AZ369" s="136"/>
      <c r="BA369" s="136"/>
      <c r="BB369" s="136" t="s">
        <v>341</v>
      </c>
      <c r="BC369" s="136" t="s">
        <v>342</v>
      </c>
      <c r="BD369" s="136"/>
      <c r="BE369" s="137">
        <v>0</v>
      </c>
      <c r="BF369" s="136" t="s">
        <v>1335</v>
      </c>
      <c r="BG369" s="122"/>
      <c r="BH369" s="132" t="s">
        <v>2123</v>
      </c>
      <c r="BI369" s="127" t="s">
        <v>100</v>
      </c>
      <c r="BJ369" s="121">
        <v>46151</v>
      </c>
      <c r="BK369" s="94" t="s">
        <v>103</v>
      </c>
      <c r="BL369" s="95" t="s">
        <v>108</v>
      </c>
      <c r="BM369" s="96" t="s">
        <v>180</v>
      </c>
      <c r="BN369" s="94" t="s">
        <v>223</v>
      </c>
      <c r="BO369" s="94"/>
      <c r="BP369" s="42"/>
      <c r="BQ369" s="120" t="s">
        <v>2199</v>
      </c>
    </row>
    <row r="370" spans="1:69" ht="22.75" hidden="1" customHeight="1" x14ac:dyDescent="0.35">
      <c r="A370" s="131">
        <v>389</v>
      </c>
      <c r="B370" s="136" t="s">
        <v>253</v>
      </c>
      <c r="C370" s="136" t="s">
        <v>265</v>
      </c>
      <c r="D370" s="136" t="s">
        <v>258</v>
      </c>
      <c r="E370" s="136" t="s">
        <v>259</v>
      </c>
      <c r="F370" s="136" t="s">
        <v>259</v>
      </c>
      <c r="G370" s="136" t="s">
        <v>261</v>
      </c>
      <c r="H370" s="136" t="s">
        <v>266</v>
      </c>
      <c r="I370" s="136">
        <v>35542</v>
      </c>
      <c r="J370" s="136" t="s">
        <v>710</v>
      </c>
      <c r="K370" s="136">
        <v>35542</v>
      </c>
      <c r="L370" s="136" t="s">
        <v>268</v>
      </c>
      <c r="M370" s="136" t="s">
        <v>269</v>
      </c>
      <c r="N370" s="136">
        <v>53330</v>
      </c>
      <c r="O370" s="136" t="s">
        <v>772</v>
      </c>
      <c r="P370" s="136">
        <v>78229</v>
      </c>
      <c r="Q370" s="136" t="s">
        <v>1104</v>
      </c>
      <c r="R370" s="136" t="s">
        <v>322</v>
      </c>
      <c r="S370" s="136" t="s">
        <v>1337</v>
      </c>
      <c r="T370" s="136" t="s">
        <v>1337</v>
      </c>
      <c r="U370" s="136" t="s">
        <v>282</v>
      </c>
      <c r="V370" s="136" t="s">
        <v>275</v>
      </c>
      <c r="W370" s="136">
        <v>0</v>
      </c>
      <c r="X370" s="136" t="s">
        <v>1338</v>
      </c>
      <c r="Y370" s="136">
        <v>359218584</v>
      </c>
      <c r="Z370" s="136" t="s">
        <v>1339</v>
      </c>
      <c r="AA370" s="136" t="s">
        <v>1964</v>
      </c>
      <c r="AB370" s="137">
        <v>65000</v>
      </c>
      <c r="AC370" s="136" t="s">
        <v>1348</v>
      </c>
      <c r="AD370" s="136">
        <v>24</v>
      </c>
      <c r="AE370" s="136" t="s">
        <v>1957</v>
      </c>
      <c r="AF370" s="136" t="s">
        <v>492</v>
      </c>
      <c r="AG370" s="136" t="s">
        <v>1653</v>
      </c>
      <c r="AH370" s="136" t="s">
        <v>404</v>
      </c>
      <c r="AI370" s="136" t="s">
        <v>1965</v>
      </c>
      <c r="AJ370" s="137">
        <v>3460</v>
      </c>
      <c r="AK370" s="137">
        <v>3460</v>
      </c>
      <c r="AL370" s="136" t="s">
        <v>1755</v>
      </c>
      <c r="AM370" s="137">
        <v>35862.22</v>
      </c>
      <c r="AN370" s="137">
        <v>16037.78</v>
      </c>
      <c r="AO370" s="137">
        <v>51900</v>
      </c>
      <c r="AP370" s="137">
        <v>29137.78</v>
      </c>
      <c r="AQ370" s="137">
        <v>3281.22</v>
      </c>
      <c r="AR370" s="137">
        <v>32419</v>
      </c>
      <c r="AS370" s="137">
        <v>0</v>
      </c>
      <c r="AT370" s="137">
        <v>0</v>
      </c>
      <c r="AU370" s="137">
        <v>0</v>
      </c>
      <c r="AV370" s="136">
        <v>15</v>
      </c>
      <c r="AW370" s="136"/>
      <c r="AX370" s="136"/>
      <c r="AY370" s="136"/>
      <c r="AZ370" s="136"/>
      <c r="BA370" s="136"/>
      <c r="BB370" s="136" t="s">
        <v>341</v>
      </c>
      <c r="BC370" s="136" t="s">
        <v>342</v>
      </c>
      <c r="BD370" s="136"/>
      <c r="BE370" s="137">
        <v>0</v>
      </c>
      <c r="BF370" s="136" t="s">
        <v>1337</v>
      </c>
      <c r="BG370" s="122"/>
      <c r="BH370" s="132" t="s">
        <v>2123</v>
      </c>
      <c r="BI370" s="127" t="s">
        <v>100</v>
      </c>
      <c r="BJ370" s="132">
        <v>46150</v>
      </c>
      <c r="BK370" s="94" t="s">
        <v>103</v>
      </c>
      <c r="BL370" s="95" t="s">
        <v>108</v>
      </c>
      <c r="BM370" s="96" t="s">
        <v>180</v>
      </c>
      <c r="BN370" s="94" t="s">
        <v>222</v>
      </c>
      <c r="BO370" s="94"/>
      <c r="BP370" s="42"/>
      <c r="BQ370" s="120" t="s">
        <v>2199</v>
      </c>
    </row>
    <row r="371" spans="1:69" ht="22.75" hidden="1" customHeight="1" x14ac:dyDescent="0.35">
      <c r="A371" s="131">
        <v>390</v>
      </c>
      <c r="B371" s="136" t="s">
        <v>253</v>
      </c>
      <c r="C371" s="136" t="s">
        <v>265</v>
      </c>
      <c r="D371" s="136" t="s">
        <v>258</v>
      </c>
      <c r="E371" s="136" t="s">
        <v>259</v>
      </c>
      <c r="F371" s="136" t="s">
        <v>259</v>
      </c>
      <c r="G371" s="136" t="s">
        <v>261</v>
      </c>
      <c r="H371" s="136" t="s">
        <v>266</v>
      </c>
      <c r="I371" s="136">
        <v>35542</v>
      </c>
      <c r="J371" s="136" t="s">
        <v>710</v>
      </c>
      <c r="K371" s="136">
        <v>35542</v>
      </c>
      <c r="L371" s="136" t="s">
        <v>268</v>
      </c>
      <c r="M371" s="136" t="s">
        <v>269</v>
      </c>
      <c r="N371" s="136">
        <v>53170</v>
      </c>
      <c r="O371" s="136" t="s">
        <v>711</v>
      </c>
      <c r="P371" s="136">
        <v>77941</v>
      </c>
      <c r="Q371" s="136" t="s">
        <v>712</v>
      </c>
      <c r="R371" s="136" t="s">
        <v>322</v>
      </c>
      <c r="S371" s="136" t="s">
        <v>1340</v>
      </c>
      <c r="T371" s="136" t="s">
        <v>1340</v>
      </c>
      <c r="U371" s="136" t="s">
        <v>295</v>
      </c>
      <c r="V371" s="136" t="s">
        <v>275</v>
      </c>
      <c r="W371" s="136">
        <v>0</v>
      </c>
      <c r="X371" s="136" t="s">
        <v>1338</v>
      </c>
      <c r="Y371" s="136">
        <v>359250005</v>
      </c>
      <c r="Z371" s="136" t="s">
        <v>1271</v>
      </c>
      <c r="AA371" s="136" t="s">
        <v>1966</v>
      </c>
      <c r="AB371" s="137">
        <v>65000</v>
      </c>
      <c r="AC371" s="136" t="s">
        <v>476</v>
      </c>
      <c r="AD371" s="136">
        <v>24</v>
      </c>
      <c r="AE371" s="136" t="s">
        <v>1957</v>
      </c>
      <c r="AF371" s="136" t="s">
        <v>649</v>
      </c>
      <c r="AG371" s="136" t="s">
        <v>1967</v>
      </c>
      <c r="AH371" s="136" t="s">
        <v>404</v>
      </c>
      <c r="AI371" s="136" t="s">
        <v>1930</v>
      </c>
      <c r="AJ371" s="137">
        <v>3460</v>
      </c>
      <c r="AK371" s="137">
        <v>3460</v>
      </c>
      <c r="AL371" s="136" t="s">
        <v>513</v>
      </c>
      <c r="AM371" s="137">
        <v>36281.71</v>
      </c>
      <c r="AN371" s="137">
        <v>15618.29</v>
      </c>
      <c r="AO371" s="137">
        <v>51900</v>
      </c>
      <c r="AP371" s="137">
        <v>28718.29</v>
      </c>
      <c r="AQ371" s="137">
        <v>3120.71</v>
      </c>
      <c r="AR371" s="137">
        <v>31839</v>
      </c>
      <c r="AS371" s="137">
        <v>0</v>
      </c>
      <c r="AT371" s="137">
        <v>0</v>
      </c>
      <c r="AU371" s="137">
        <v>0</v>
      </c>
      <c r="AV371" s="136">
        <v>15</v>
      </c>
      <c r="AW371" s="136"/>
      <c r="AX371" s="136"/>
      <c r="AY371" s="136"/>
      <c r="AZ371" s="136"/>
      <c r="BA371" s="136"/>
      <c r="BB371" s="136" t="s">
        <v>341</v>
      </c>
      <c r="BC371" s="136" t="s">
        <v>342</v>
      </c>
      <c r="BD371" s="136"/>
      <c r="BE371" s="137">
        <v>0</v>
      </c>
      <c r="BF371" s="136" t="s">
        <v>1340</v>
      </c>
      <c r="BG371" s="122"/>
      <c r="BH371" s="132" t="s">
        <v>2123</v>
      </c>
      <c r="BI371" s="127" t="s">
        <v>100</v>
      </c>
      <c r="BJ371" s="132">
        <v>46150</v>
      </c>
      <c r="BK371" s="94" t="s">
        <v>103</v>
      </c>
      <c r="BL371" s="95" t="s">
        <v>108</v>
      </c>
      <c r="BM371" s="96" t="s">
        <v>180</v>
      </c>
      <c r="BN371" s="94" t="s">
        <v>222</v>
      </c>
      <c r="BO371" s="94"/>
      <c r="BP371" s="42"/>
      <c r="BQ371" s="120" t="s">
        <v>2199</v>
      </c>
    </row>
    <row r="372" spans="1:69" ht="14.4" hidden="1" customHeight="1" x14ac:dyDescent="0.35">
      <c r="A372" s="131">
        <v>413</v>
      </c>
      <c r="B372" s="136" t="s">
        <v>253</v>
      </c>
      <c r="C372" s="136" t="s">
        <v>265</v>
      </c>
      <c r="D372" s="136" t="s">
        <v>258</v>
      </c>
      <c r="E372" s="136" t="s">
        <v>259</v>
      </c>
      <c r="F372" s="136" t="s">
        <v>259</v>
      </c>
      <c r="G372" s="136" t="s">
        <v>261</v>
      </c>
      <c r="H372" s="136" t="s">
        <v>266</v>
      </c>
      <c r="I372" s="136">
        <v>35584</v>
      </c>
      <c r="J372" s="136" t="s">
        <v>2124</v>
      </c>
      <c r="K372" s="136">
        <v>35584</v>
      </c>
      <c r="L372" s="136" t="s">
        <v>268</v>
      </c>
      <c r="M372" s="136" t="s">
        <v>269</v>
      </c>
      <c r="N372" s="136">
        <v>53267</v>
      </c>
      <c r="O372" s="136" t="s">
        <v>2125</v>
      </c>
      <c r="P372" s="136">
        <v>78081</v>
      </c>
      <c r="Q372" s="136" t="s">
        <v>280</v>
      </c>
      <c r="R372" s="136" t="s">
        <v>293</v>
      </c>
      <c r="S372" s="136" t="s">
        <v>2130</v>
      </c>
      <c r="T372" s="136" t="s">
        <v>2130</v>
      </c>
      <c r="U372" s="136" t="s">
        <v>448</v>
      </c>
      <c r="V372" s="136" t="s">
        <v>275</v>
      </c>
      <c r="W372" s="136">
        <v>0</v>
      </c>
      <c r="X372" s="136" t="s">
        <v>720</v>
      </c>
      <c r="Y372" s="136">
        <v>27898873</v>
      </c>
      <c r="Z372" s="136" t="s">
        <v>2131</v>
      </c>
      <c r="AA372" s="136" t="s">
        <v>2164</v>
      </c>
      <c r="AB372" s="137">
        <v>52060</v>
      </c>
      <c r="AC372" s="136" t="s">
        <v>594</v>
      </c>
      <c r="AD372" s="136">
        <v>24</v>
      </c>
      <c r="AE372" s="136" t="s">
        <v>336</v>
      </c>
      <c r="AF372" s="136" t="s">
        <v>1360</v>
      </c>
      <c r="AG372" s="136" t="s">
        <v>2165</v>
      </c>
      <c r="AH372" s="136" t="s">
        <v>339</v>
      </c>
      <c r="AI372" s="136" t="s">
        <v>2164</v>
      </c>
      <c r="AJ372" s="137">
        <v>2700</v>
      </c>
      <c r="AK372" s="137">
        <v>2700</v>
      </c>
      <c r="AL372" s="136" t="s">
        <v>340</v>
      </c>
      <c r="AM372" s="137">
        <v>10538.86</v>
      </c>
      <c r="AN372" s="137">
        <v>750.25</v>
      </c>
      <c r="AO372" s="137">
        <v>11289.11</v>
      </c>
      <c r="AP372" s="137">
        <v>42135.76</v>
      </c>
      <c r="AQ372" s="137">
        <v>6980.44</v>
      </c>
      <c r="AR372" s="137">
        <v>49116.2</v>
      </c>
      <c r="AS372" s="137">
        <v>42136.14</v>
      </c>
      <c r="AT372" s="137">
        <v>6980.44</v>
      </c>
      <c r="AU372" s="137">
        <v>49116.58</v>
      </c>
      <c r="AV372" s="136">
        <v>56</v>
      </c>
      <c r="AW372" s="136"/>
      <c r="AX372" s="136"/>
      <c r="AY372" s="136"/>
      <c r="AZ372" s="136"/>
      <c r="BA372" s="136"/>
      <c r="BB372" s="136" t="s">
        <v>341</v>
      </c>
      <c r="BC372" s="136" t="s">
        <v>342</v>
      </c>
      <c r="BD372" s="136"/>
      <c r="BE372" s="137">
        <v>0</v>
      </c>
      <c r="BF372" s="136" t="s">
        <v>2130</v>
      </c>
      <c r="BG372" s="136" t="s">
        <v>2187</v>
      </c>
      <c r="BH372" s="132" t="s">
        <v>2123</v>
      </c>
      <c r="BI372" s="95" t="s">
        <v>100</v>
      </c>
      <c r="BJ372" s="144">
        <v>46152</v>
      </c>
      <c r="BK372" s="94" t="s">
        <v>104</v>
      </c>
      <c r="BL372" s="95" t="s">
        <v>119</v>
      </c>
      <c r="BM372" s="96" t="s">
        <v>181</v>
      </c>
      <c r="BN372" s="94" t="s">
        <v>223</v>
      </c>
      <c r="BO372" s="94"/>
      <c r="BP372" s="42"/>
      <c r="BQ372" s="120" t="s">
        <v>2209</v>
      </c>
    </row>
    <row r="373" spans="1:69" ht="22.75" hidden="1" customHeight="1" x14ac:dyDescent="0.35">
      <c r="A373" s="131">
        <v>414</v>
      </c>
      <c r="B373" s="136" t="s">
        <v>253</v>
      </c>
      <c r="C373" s="136" t="s">
        <v>265</v>
      </c>
      <c r="D373" s="136" t="s">
        <v>258</v>
      </c>
      <c r="E373" s="136" t="s">
        <v>259</v>
      </c>
      <c r="F373" s="136" t="s">
        <v>259</v>
      </c>
      <c r="G373" s="136" t="s">
        <v>261</v>
      </c>
      <c r="H373" s="136" t="s">
        <v>266</v>
      </c>
      <c r="I373" s="136">
        <v>35584</v>
      </c>
      <c r="J373" s="136" t="s">
        <v>2124</v>
      </c>
      <c r="K373" s="136">
        <v>35584</v>
      </c>
      <c r="L373" s="136" t="s">
        <v>268</v>
      </c>
      <c r="M373" s="136" t="s">
        <v>269</v>
      </c>
      <c r="N373" s="136">
        <v>53278</v>
      </c>
      <c r="O373" s="136" t="s">
        <v>2128</v>
      </c>
      <c r="P373" s="136">
        <v>78084</v>
      </c>
      <c r="Q373" s="136" t="s">
        <v>766</v>
      </c>
      <c r="R373" s="136" t="s">
        <v>293</v>
      </c>
      <c r="S373" s="136" t="s">
        <v>2132</v>
      </c>
      <c r="T373" s="136" t="s">
        <v>2132</v>
      </c>
      <c r="U373" s="136" t="s">
        <v>295</v>
      </c>
      <c r="V373" s="136" t="s">
        <v>275</v>
      </c>
      <c r="W373" s="136">
        <v>0</v>
      </c>
      <c r="X373" s="136" t="s">
        <v>818</v>
      </c>
      <c r="Y373" s="136">
        <v>28438028</v>
      </c>
      <c r="Z373" s="136" t="s">
        <v>2133</v>
      </c>
      <c r="AA373" s="136" t="s">
        <v>1539</v>
      </c>
      <c r="AB373" s="137">
        <v>53745</v>
      </c>
      <c r="AC373" s="136" t="s">
        <v>594</v>
      </c>
      <c r="AD373" s="136">
        <v>30</v>
      </c>
      <c r="AE373" s="136" t="s">
        <v>353</v>
      </c>
      <c r="AF373" s="136" t="s">
        <v>2166</v>
      </c>
      <c r="AG373" s="136" t="s">
        <v>1541</v>
      </c>
      <c r="AH373" s="136" t="s">
        <v>351</v>
      </c>
      <c r="AI373" s="136" t="s">
        <v>1539</v>
      </c>
      <c r="AJ373" s="137">
        <v>2350</v>
      </c>
      <c r="AK373" s="137">
        <v>2350</v>
      </c>
      <c r="AL373" s="136" t="s">
        <v>340</v>
      </c>
      <c r="AM373" s="137">
        <v>2568.9899999999998</v>
      </c>
      <c r="AN373" s="137">
        <v>66.48</v>
      </c>
      <c r="AO373" s="137">
        <v>2635.47</v>
      </c>
      <c r="AP373" s="137">
        <v>55443.87</v>
      </c>
      <c r="AQ373" s="137">
        <v>16522.79</v>
      </c>
      <c r="AR373" s="137">
        <v>71966.66</v>
      </c>
      <c r="AS373" s="137">
        <v>55444.01</v>
      </c>
      <c r="AT373" s="137">
        <v>16522.79</v>
      </c>
      <c r="AU373" s="137">
        <v>71966.8</v>
      </c>
      <c r="AV373" s="136">
        <v>58</v>
      </c>
      <c r="AW373" s="136"/>
      <c r="AX373" s="136"/>
      <c r="AY373" s="136"/>
      <c r="AZ373" s="136"/>
      <c r="BA373" s="136"/>
      <c r="BB373" s="136" t="s">
        <v>341</v>
      </c>
      <c r="BC373" s="136" t="s">
        <v>342</v>
      </c>
      <c r="BD373" s="136" t="s">
        <v>395</v>
      </c>
      <c r="BE373" s="137">
        <v>53745</v>
      </c>
      <c r="BF373" s="136" t="s">
        <v>2132</v>
      </c>
      <c r="BG373" s="136" t="s">
        <v>2188</v>
      </c>
      <c r="BH373" s="132" t="s">
        <v>2123</v>
      </c>
      <c r="BI373" s="95" t="s">
        <v>100</v>
      </c>
      <c r="BJ373" s="144">
        <v>46152</v>
      </c>
      <c r="BK373" s="94" t="s">
        <v>104</v>
      </c>
      <c r="BL373" s="95" t="s">
        <v>119</v>
      </c>
      <c r="BM373" s="96" t="s">
        <v>181</v>
      </c>
      <c r="BN373" s="94" t="s">
        <v>223</v>
      </c>
      <c r="BO373" s="94"/>
      <c r="BP373" s="42"/>
      <c r="BQ373" s="120" t="s">
        <v>2209</v>
      </c>
    </row>
    <row r="374" spans="1:69" ht="22.75" hidden="1" customHeight="1" x14ac:dyDescent="0.35">
      <c r="A374" s="131">
        <v>415</v>
      </c>
      <c r="B374" s="136" t="s">
        <v>253</v>
      </c>
      <c r="C374" s="136" t="s">
        <v>265</v>
      </c>
      <c r="D374" s="136" t="s">
        <v>258</v>
      </c>
      <c r="E374" s="136" t="s">
        <v>259</v>
      </c>
      <c r="F374" s="136" t="s">
        <v>259</v>
      </c>
      <c r="G374" s="136" t="s">
        <v>261</v>
      </c>
      <c r="H374" s="136" t="s">
        <v>266</v>
      </c>
      <c r="I374" s="136">
        <v>35584</v>
      </c>
      <c r="J374" s="136" t="s">
        <v>2124</v>
      </c>
      <c r="K374" s="136">
        <v>35584</v>
      </c>
      <c r="L374" s="136" t="s">
        <v>268</v>
      </c>
      <c r="M374" s="136" t="s">
        <v>269</v>
      </c>
      <c r="N374" s="136">
        <v>53267</v>
      </c>
      <c r="O374" s="136" t="s">
        <v>2125</v>
      </c>
      <c r="P374" s="136">
        <v>78071</v>
      </c>
      <c r="Q374" s="136" t="s">
        <v>303</v>
      </c>
      <c r="R374" s="136" t="s">
        <v>293</v>
      </c>
      <c r="S374" s="136" t="s">
        <v>2134</v>
      </c>
      <c r="T374" s="136" t="s">
        <v>2134</v>
      </c>
      <c r="U374" s="136" t="s">
        <v>282</v>
      </c>
      <c r="V374" s="136" t="s">
        <v>275</v>
      </c>
      <c r="W374" s="136">
        <v>0</v>
      </c>
      <c r="X374" s="136" t="s">
        <v>894</v>
      </c>
      <c r="Y374" s="136">
        <v>29001778</v>
      </c>
      <c r="Z374" s="136" t="s">
        <v>2129</v>
      </c>
      <c r="AA374" s="136" t="s">
        <v>2164</v>
      </c>
      <c r="AB374" s="137">
        <v>72804</v>
      </c>
      <c r="AC374" s="136" t="s">
        <v>594</v>
      </c>
      <c r="AD374" s="136">
        <v>24</v>
      </c>
      <c r="AE374" s="136" t="s">
        <v>1582</v>
      </c>
      <c r="AF374" s="136" t="s">
        <v>2162</v>
      </c>
      <c r="AG374" s="136" t="s">
        <v>2165</v>
      </c>
      <c r="AH374" s="136" t="s">
        <v>351</v>
      </c>
      <c r="AI374" s="136" t="s">
        <v>2164</v>
      </c>
      <c r="AJ374" s="137">
        <v>3750</v>
      </c>
      <c r="AK374" s="137">
        <v>3750</v>
      </c>
      <c r="AL374" s="136" t="s">
        <v>340</v>
      </c>
      <c r="AM374" s="137">
        <v>5978.66</v>
      </c>
      <c r="AN374" s="137">
        <v>42.67</v>
      </c>
      <c r="AO374" s="137">
        <v>6021.33</v>
      </c>
      <c r="AP374" s="137">
        <v>72440.33</v>
      </c>
      <c r="AQ374" s="137">
        <v>15541.23</v>
      </c>
      <c r="AR374" s="137">
        <v>87981.56</v>
      </c>
      <c r="AS374" s="137">
        <v>72440.34</v>
      </c>
      <c r="AT374" s="137">
        <v>15541.23</v>
      </c>
      <c r="AU374" s="137">
        <v>87981.57</v>
      </c>
      <c r="AV374" s="136">
        <v>57</v>
      </c>
      <c r="AW374" s="136"/>
      <c r="AX374" s="136"/>
      <c r="AY374" s="136"/>
      <c r="AZ374" s="136"/>
      <c r="BA374" s="136"/>
      <c r="BB374" s="136" t="s">
        <v>341</v>
      </c>
      <c r="BC374" s="136" t="s">
        <v>342</v>
      </c>
      <c r="BD374" s="136" t="s">
        <v>395</v>
      </c>
      <c r="BE374" s="137">
        <v>72804</v>
      </c>
      <c r="BF374" s="136" t="s">
        <v>2134</v>
      </c>
      <c r="BG374" s="136" t="s">
        <v>2189</v>
      </c>
      <c r="BH374" s="132" t="s">
        <v>2123</v>
      </c>
      <c r="BI374" s="95" t="s">
        <v>100</v>
      </c>
      <c r="BJ374" s="144">
        <v>46152</v>
      </c>
      <c r="BK374" s="94" t="s">
        <v>104</v>
      </c>
      <c r="BL374" s="95" t="s">
        <v>119</v>
      </c>
      <c r="BM374" s="96" t="s">
        <v>181</v>
      </c>
      <c r="BN374" s="94" t="s">
        <v>223</v>
      </c>
      <c r="BO374" s="94"/>
      <c r="BP374" s="42"/>
      <c r="BQ374" s="120" t="s">
        <v>2209</v>
      </c>
    </row>
    <row r="375" spans="1:69" ht="22.75" hidden="1" customHeight="1" x14ac:dyDescent="0.35">
      <c r="A375" s="131">
        <v>416</v>
      </c>
      <c r="B375" s="136" t="s">
        <v>253</v>
      </c>
      <c r="C375" s="136" t="s">
        <v>265</v>
      </c>
      <c r="D375" s="136" t="s">
        <v>258</v>
      </c>
      <c r="E375" s="136" t="s">
        <v>259</v>
      </c>
      <c r="F375" s="136" t="s">
        <v>259</v>
      </c>
      <c r="G375" s="136" t="s">
        <v>261</v>
      </c>
      <c r="H375" s="136" t="s">
        <v>266</v>
      </c>
      <c r="I375" s="136">
        <v>35584</v>
      </c>
      <c r="J375" s="136" t="s">
        <v>2124</v>
      </c>
      <c r="K375" s="136">
        <v>35584</v>
      </c>
      <c r="L375" s="136" t="s">
        <v>268</v>
      </c>
      <c r="M375" s="136" t="s">
        <v>269</v>
      </c>
      <c r="N375" s="136">
        <v>53267</v>
      </c>
      <c r="O375" s="136" t="s">
        <v>2125</v>
      </c>
      <c r="P375" s="136">
        <v>78081</v>
      </c>
      <c r="Q375" s="136" t="s">
        <v>280</v>
      </c>
      <c r="R375" s="136" t="s">
        <v>293</v>
      </c>
      <c r="S375" s="136" t="s">
        <v>2135</v>
      </c>
      <c r="T375" s="136" t="s">
        <v>2135</v>
      </c>
      <c r="U375" s="136" t="s">
        <v>274</v>
      </c>
      <c r="V375" s="136" t="s">
        <v>275</v>
      </c>
      <c r="W375" s="136">
        <v>0</v>
      </c>
      <c r="X375" s="136" t="s">
        <v>276</v>
      </c>
      <c r="Y375" s="136">
        <v>29527649</v>
      </c>
      <c r="Z375" s="136" t="s">
        <v>2136</v>
      </c>
      <c r="AA375" s="136" t="s">
        <v>382</v>
      </c>
      <c r="AB375" s="137">
        <v>80901</v>
      </c>
      <c r="AC375" s="136" t="s">
        <v>594</v>
      </c>
      <c r="AD375" s="136">
        <v>24</v>
      </c>
      <c r="AE375" s="136" t="s">
        <v>348</v>
      </c>
      <c r="AF375" s="136" t="s">
        <v>2167</v>
      </c>
      <c r="AG375" s="136" t="s">
        <v>384</v>
      </c>
      <c r="AH375" s="136" t="s">
        <v>339</v>
      </c>
      <c r="AI375" s="136" t="s">
        <v>382</v>
      </c>
      <c r="AJ375" s="137">
        <v>4200</v>
      </c>
      <c r="AK375" s="137">
        <v>4200</v>
      </c>
      <c r="AL375" s="136" t="s">
        <v>617</v>
      </c>
      <c r="AM375" s="137">
        <v>19174.72</v>
      </c>
      <c r="AN375" s="137">
        <v>3650.8</v>
      </c>
      <c r="AO375" s="137">
        <v>22825.52</v>
      </c>
      <c r="AP375" s="137">
        <v>63952.52</v>
      </c>
      <c r="AQ375" s="137">
        <v>10546.79</v>
      </c>
      <c r="AR375" s="137">
        <v>74499.31</v>
      </c>
      <c r="AS375" s="137">
        <v>63953.279999999999</v>
      </c>
      <c r="AT375" s="137">
        <v>10546.79</v>
      </c>
      <c r="AU375" s="137">
        <v>74500.070000000007</v>
      </c>
      <c r="AV375" s="136">
        <v>57</v>
      </c>
      <c r="AW375" s="136"/>
      <c r="AX375" s="136"/>
      <c r="AY375" s="136"/>
      <c r="AZ375" s="136"/>
      <c r="BA375" s="136"/>
      <c r="BB375" s="136" t="s">
        <v>341</v>
      </c>
      <c r="BC375" s="136" t="s">
        <v>342</v>
      </c>
      <c r="BD375" s="136" t="s">
        <v>395</v>
      </c>
      <c r="BE375" s="137">
        <v>80901</v>
      </c>
      <c r="BF375" s="136" t="s">
        <v>2135</v>
      </c>
      <c r="BG375" s="136" t="s">
        <v>2190</v>
      </c>
      <c r="BH375" s="132" t="s">
        <v>2123</v>
      </c>
      <c r="BI375" s="95" t="s">
        <v>100</v>
      </c>
      <c r="BJ375" s="144">
        <v>46152</v>
      </c>
      <c r="BK375" s="94" t="s">
        <v>104</v>
      </c>
      <c r="BL375" s="95" t="s">
        <v>119</v>
      </c>
      <c r="BM375" s="96" t="s">
        <v>181</v>
      </c>
      <c r="BN375" s="94" t="s">
        <v>223</v>
      </c>
      <c r="BO375" s="94"/>
      <c r="BP375" s="42"/>
      <c r="BQ375" s="120" t="s">
        <v>2209</v>
      </c>
    </row>
    <row r="376" spans="1:69" ht="22.75" hidden="1" customHeight="1" x14ac:dyDescent="0.35">
      <c r="A376" s="131">
        <v>417</v>
      </c>
      <c r="B376" s="136" t="s">
        <v>253</v>
      </c>
      <c r="C376" s="136" t="s">
        <v>265</v>
      </c>
      <c r="D376" s="136" t="s">
        <v>258</v>
      </c>
      <c r="E376" s="136" t="s">
        <v>259</v>
      </c>
      <c r="F376" s="136" t="s">
        <v>259</v>
      </c>
      <c r="G376" s="136" t="s">
        <v>261</v>
      </c>
      <c r="H376" s="136" t="s">
        <v>266</v>
      </c>
      <c r="I376" s="136">
        <v>35584</v>
      </c>
      <c r="J376" s="136" t="s">
        <v>2124</v>
      </c>
      <c r="K376" s="136">
        <v>35584</v>
      </c>
      <c r="L376" s="136" t="s">
        <v>268</v>
      </c>
      <c r="M376" s="136" t="s">
        <v>269</v>
      </c>
      <c r="N376" s="136">
        <v>53267</v>
      </c>
      <c r="O376" s="136" t="s">
        <v>2125</v>
      </c>
      <c r="P376" s="136">
        <v>78081</v>
      </c>
      <c r="Q376" s="136" t="s">
        <v>280</v>
      </c>
      <c r="R376" s="136" t="s">
        <v>919</v>
      </c>
      <c r="S376" s="136" t="s">
        <v>2137</v>
      </c>
      <c r="T376" s="136" t="s">
        <v>2137</v>
      </c>
      <c r="U376" s="136" t="s">
        <v>295</v>
      </c>
      <c r="V376" s="136" t="s">
        <v>275</v>
      </c>
      <c r="W376" s="136">
        <v>0</v>
      </c>
      <c r="X376" s="136" t="s">
        <v>276</v>
      </c>
      <c r="Y376" s="136">
        <v>31250911</v>
      </c>
      <c r="Z376" s="136" t="s">
        <v>2138</v>
      </c>
      <c r="AA376" s="136" t="s">
        <v>1605</v>
      </c>
      <c r="AB376" s="137">
        <v>10260</v>
      </c>
      <c r="AC376" s="136" t="s">
        <v>594</v>
      </c>
      <c r="AD376" s="136">
        <v>19</v>
      </c>
      <c r="AE376" s="136" t="s">
        <v>358</v>
      </c>
      <c r="AF376" s="136" t="s">
        <v>2163</v>
      </c>
      <c r="AG376" s="136" t="s">
        <v>2168</v>
      </c>
      <c r="AH376" s="136" t="s">
        <v>339</v>
      </c>
      <c r="AI376" s="136" t="s">
        <v>1605</v>
      </c>
      <c r="AJ376" s="137">
        <v>650</v>
      </c>
      <c r="AK376" s="137">
        <v>650</v>
      </c>
      <c r="AL376" s="136" t="s">
        <v>1450</v>
      </c>
      <c r="AM376" s="137">
        <v>336</v>
      </c>
      <c r="AN376" s="137">
        <v>0</v>
      </c>
      <c r="AO376" s="137">
        <v>336</v>
      </c>
      <c r="AP376" s="137">
        <v>9924</v>
      </c>
      <c r="AQ376" s="137">
        <v>882</v>
      </c>
      <c r="AR376" s="137">
        <v>10806</v>
      </c>
      <c r="AS376" s="137">
        <v>9924</v>
      </c>
      <c r="AT376" s="137">
        <v>882</v>
      </c>
      <c r="AU376" s="137">
        <v>10806</v>
      </c>
      <c r="AV376" s="136">
        <v>57</v>
      </c>
      <c r="AW376" s="136"/>
      <c r="AX376" s="136"/>
      <c r="AY376" s="136"/>
      <c r="AZ376" s="136"/>
      <c r="BA376" s="136"/>
      <c r="BB376" s="136" t="s">
        <v>341</v>
      </c>
      <c r="BC376" s="136" t="s">
        <v>342</v>
      </c>
      <c r="BD376" s="136"/>
      <c r="BE376" s="137">
        <v>0</v>
      </c>
      <c r="BF376" s="136" t="s">
        <v>2137</v>
      </c>
      <c r="BG376" s="136" t="s">
        <v>2191</v>
      </c>
      <c r="BH376" s="132" t="s">
        <v>2123</v>
      </c>
      <c r="BI376" s="95" t="s">
        <v>100</v>
      </c>
      <c r="BJ376" s="144">
        <v>46152</v>
      </c>
      <c r="BK376" s="94" t="s">
        <v>104</v>
      </c>
      <c r="BL376" s="95" t="s">
        <v>119</v>
      </c>
      <c r="BM376" s="96" t="s">
        <v>181</v>
      </c>
      <c r="BN376" s="94" t="s">
        <v>223</v>
      </c>
      <c r="BO376" s="94"/>
      <c r="BP376" s="42"/>
      <c r="BQ376" s="120" t="s">
        <v>2209</v>
      </c>
    </row>
    <row r="377" spans="1:69" ht="22.75" hidden="1" customHeight="1" x14ac:dyDescent="0.35">
      <c r="A377" s="131">
        <v>418</v>
      </c>
      <c r="B377" s="136" t="s">
        <v>253</v>
      </c>
      <c r="C377" s="136" t="s">
        <v>265</v>
      </c>
      <c r="D377" s="136" t="s">
        <v>258</v>
      </c>
      <c r="E377" s="136" t="s">
        <v>259</v>
      </c>
      <c r="F377" s="136" t="s">
        <v>259</v>
      </c>
      <c r="G377" s="136" t="s">
        <v>261</v>
      </c>
      <c r="H377" s="136" t="s">
        <v>266</v>
      </c>
      <c r="I377" s="136">
        <v>35584</v>
      </c>
      <c r="J377" s="136" t="s">
        <v>2124</v>
      </c>
      <c r="K377" s="136">
        <v>35584</v>
      </c>
      <c r="L377" s="136" t="s">
        <v>268</v>
      </c>
      <c r="M377" s="136" t="s">
        <v>269</v>
      </c>
      <c r="N377" s="136">
        <v>53267</v>
      </c>
      <c r="O377" s="136" t="s">
        <v>2125</v>
      </c>
      <c r="P377" s="136">
        <v>78081</v>
      </c>
      <c r="Q377" s="136" t="s">
        <v>280</v>
      </c>
      <c r="R377" s="136" t="s">
        <v>919</v>
      </c>
      <c r="S377" s="136" t="s">
        <v>2139</v>
      </c>
      <c r="T377" s="136" t="s">
        <v>2139</v>
      </c>
      <c r="U377" s="136" t="s">
        <v>295</v>
      </c>
      <c r="V377" s="136" t="s">
        <v>275</v>
      </c>
      <c r="W377" s="136">
        <v>0</v>
      </c>
      <c r="X377" s="136" t="s">
        <v>276</v>
      </c>
      <c r="Y377" s="136">
        <v>31269731</v>
      </c>
      <c r="Z377" s="136" t="s">
        <v>2140</v>
      </c>
      <c r="AA377" s="136" t="s">
        <v>1605</v>
      </c>
      <c r="AB377" s="137">
        <v>14040</v>
      </c>
      <c r="AC377" s="136" t="s">
        <v>594</v>
      </c>
      <c r="AD377" s="136">
        <v>14</v>
      </c>
      <c r="AE377" s="136" t="s">
        <v>362</v>
      </c>
      <c r="AF377" s="136" t="s">
        <v>1360</v>
      </c>
      <c r="AG377" s="136" t="s">
        <v>2168</v>
      </c>
      <c r="AH377" s="136" t="s">
        <v>339</v>
      </c>
      <c r="AI377" s="136" t="s">
        <v>1605</v>
      </c>
      <c r="AJ377" s="137">
        <v>1100</v>
      </c>
      <c r="AK377" s="137">
        <v>1100</v>
      </c>
      <c r="AL377" s="136" t="s">
        <v>340</v>
      </c>
      <c r="AM377" s="137">
        <v>4994.13</v>
      </c>
      <c r="AN377" s="137">
        <v>258.33</v>
      </c>
      <c r="AO377" s="137">
        <v>5252.46</v>
      </c>
      <c r="AP377" s="137">
        <v>9146.1090000000004</v>
      </c>
      <c r="AQ377" s="137">
        <v>513.66999999999996</v>
      </c>
      <c r="AR377" s="137">
        <v>9659.7790000000005</v>
      </c>
      <c r="AS377" s="137">
        <v>9146.8700000000008</v>
      </c>
      <c r="AT377" s="137">
        <v>513.66999999999996</v>
      </c>
      <c r="AU377" s="137">
        <v>9660.5400000000009</v>
      </c>
      <c r="AV377" s="136">
        <v>56</v>
      </c>
      <c r="AW377" s="136"/>
      <c r="AX377" s="136"/>
      <c r="AY377" s="136"/>
      <c r="AZ377" s="136"/>
      <c r="BA377" s="136"/>
      <c r="BB377" s="136" t="s">
        <v>341</v>
      </c>
      <c r="BC377" s="136" t="s">
        <v>342</v>
      </c>
      <c r="BD377" s="136"/>
      <c r="BE377" s="137">
        <v>0</v>
      </c>
      <c r="BF377" s="136" t="s">
        <v>2139</v>
      </c>
      <c r="BG377" s="136" t="s">
        <v>2192</v>
      </c>
      <c r="BH377" s="132" t="s">
        <v>2123</v>
      </c>
      <c r="BI377" s="95" t="s">
        <v>100</v>
      </c>
      <c r="BJ377" s="144">
        <v>46152</v>
      </c>
      <c r="BK377" s="94" t="s">
        <v>104</v>
      </c>
      <c r="BL377" s="95" t="s">
        <v>119</v>
      </c>
      <c r="BM377" s="96" t="s">
        <v>181</v>
      </c>
      <c r="BN377" s="94" t="s">
        <v>223</v>
      </c>
      <c r="BO377" s="94"/>
      <c r="BP377" s="42"/>
      <c r="BQ377" s="120" t="s">
        <v>2209</v>
      </c>
    </row>
    <row r="378" spans="1:69" ht="22.75" hidden="1" customHeight="1" x14ac:dyDescent="0.35">
      <c r="A378" s="131">
        <v>419</v>
      </c>
      <c r="B378" s="136" t="s">
        <v>253</v>
      </c>
      <c r="C378" s="136" t="s">
        <v>265</v>
      </c>
      <c r="D378" s="136" t="s">
        <v>258</v>
      </c>
      <c r="E378" s="136" t="s">
        <v>259</v>
      </c>
      <c r="F378" s="136" t="s">
        <v>259</v>
      </c>
      <c r="G378" s="136" t="s">
        <v>261</v>
      </c>
      <c r="H378" s="136" t="s">
        <v>266</v>
      </c>
      <c r="I378" s="136">
        <v>35584</v>
      </c>
      <c r="J378" s="136" t="s">
        <v>2124</v>
      </c>
      <c r="K378" s="136">
        <v>35584</v>
      </c>
      <c r="L378" s="136" t="s">
        <v>268</v>
      </c>
      <c r="M378" s="136" t="s">
        <v>269</v>
      </c>
      <c r="N378" s="136">
        <v>294607</v>
      </c>
      <c r="O378" s="136" t="s">
        <v>2141</v>
      </c>
      <c r="P378" s="136">
        <v>391283</v>
      </c>
      <c r="Q378" s="136" t="s">
        <v>991</v>
      </c>
      <c r="R378" s="136" t="s">
        <v>293</v>
      </c>
      <c r="S378" s="136" t="s">
        <v>2142</v>
      </c>
      <c r="T378" s="136" t="s">
        <v>2142</v>
      </c>
      <c r="U378" s="136" t="s">
        <v>557</v>
      </c>
      <c r="V378" s="136"/>
      <c r="W378" s="136">
        <v>0</v>
      </c>
      <c r="X378" s="136" t="s">
        <v>276</v>
      </c>
      <c r="Y378" s="136">
        <v>34355171</v>
      </c>
      <c r="Z378" s="136" t="s">
        <v>991</v>
      </c>
      <c r="AA378" s="136" t="s">
        <v>2169</v>
      </c>
      <c r="AB378" s="137">
        <v>20944</v>
      </c>
      <c r="AC378" s="136" t="s">
        <v>594</v>
      </c>
      <c r="AD378" s="136">
        <v>24</v>
      </c>
      <c r="AE378" s="136" t="s">
        <v>362</v>
      </c>
      <c r="AF378" s="136" t="s">
        <v>1610</v>
      </c>
      <c r="AG378" s="136" t="s">
        <v>2170</v>
      </c>
      <c r="AH378" s="136" t="s">
        <v>368</v>
      </c>
      <c r="AI378" s="136" t="s">
        <v>2169</v>
      </c>
      <c r="AJ378" s="137">
        <v>995</v>
      </c>
      <c r="AK378" s="137">
        <v>1100</v>
      </c>
      <c r="AL378" s="136" t="s">
        <v>2171</v>
      </c>
      <c r="AM378" s="137">
        <v>4126.47</v>
      </c>
      <c r="AN378" s="137">
        <v>2368.5300000000002</v>
      </c>
      <c r="AO378" s="137">
        <v>6495</v>
      </c>
      <c r="AP378" s="137">
        <v>16817.53</v>
      </c>
      <c r="AQ378" s="137">
        <v>2982.47</v>
      </c>
      <c r="AR378" s="137">
        <v>19800</v>
      </c>
      <c r="AS378" s="137">
        <v>16817.53</v>
      </c>
      <c r="AT378" s="137">
        <v>2982.47</v>
      </c>
      <c r="AU378" s="137">
        <v>19800</v>
      </c>
      <c r="AV378" s="136">
        <v>56</v>
      </c>
      <c r="AW378" s="136"/>
      <c r="AX378" s="136"/>
      <c r="AY378" s="136"/>
      <c r="AZ378" s="136"/>
      <c r="BA378" s="136"/>
      <c r="BB378" s="136" t="s">
        <v>341</v>
      </c>
      <c r="BC378" s="136" t="s">
        <v>342</v>
      </c>
      <c r="BD378" s="136"/>
      <c r="BE378" s="137">
        <v>0</v>
      </c>
      <c r="BF378" s="136" t="s">
        <v>2142</v>
      </c>
      <c r="BG378" s="136" t="s">
        <v>342</v>
      </c>
      <c r="BH378" s="132" t="s">
        <v>2123</v>
      </c>
      <c r="BI378" s="95" t="s">
        <v>100</v>
      </c>
      <c r="BJ378" s="144">
        <v>46152</v>
      </c>
      <c r="BK378" s="94" t="s">
        <v>103</v>
      </c>
      <c r="BL378" s="95" t="s">
        <v>108</v>
      </c>
      <c r="BM378" s="96" t="s">
        <v>181</v>
      </c>
      <c r="BN378" s="94" t="s">
        <v>223</v>
      </c>
      <c r="BO378" s="94"/>
      <c r="BP378" s="42"/>
      <c r="BQ378" s="120" t="s">
        <v>2243</v>
      </c>
    </row>
    <row r="379" spans="1:69" ht="22.75" hidden="1" customHeight="1" x14ac:dyDescent="0.35">
      <c r="A379" s="131">
        <v>420</v>
      </c>
      <c r="B379" s="136" t="s">
        <v>253</v>
      </c>
      <c r="C379" s="136" t="s">
        <v>265</v>
      </c>
      <c r="D379" s="136" t="s">
        <v>258</v>
      </c>
      <c r="E379" s="136" t="s">
        <v>259</v>
      </c>
      <c r="F379" s="136" t="s">
        <v>259</v>
      </c>
      <c r="G379" s="136" t="s">
        <v>261</v>
      </c>
      <c r="H379" s="136" t="s">
        <v>266</v>
      </c>
      <c r="I379" s="136">
        <v>35584</v>
      </c>
      <c r="J379" s="136" t="s">
        <v>2124</v>
      </c>
      <c r="K379" s="136">
        <v>35584</v>
      </c>
      <c r="L379" s="136" t="s">
        <v>268</v>
      </c>
      <c r="M379" s="136" t="s">
        <v>269</v>
      </c>
      <c r="N379" s="136">
        <v>294607</v>
      </c>
      <c r="O379" s="136" t="s">
        <v>2141</v>
      </c>
      <c r="P379" s="136">
        <v>391283</v>
      </c>
      <c r="Q379" s="136" t="s">
        <v>991</v>
      </c>
      <c r="R379" s="136" t="s">
        <v>293</v>
      </c>
      <c r="S379" s="136" t="s">
        <v>2143</v>
      </c>
      <c r="T379" s="136" t="s">
        <v>2143</v>
      </c>
      <c r="U379" s="136" t="s">
        <v>557</v>
      </c>
      <c r="V379" s="136"/>
      <c r="W379" s="136">
        <v>0</v>
      </c>
      <c r="X379" s="136" t="s">
        <v>276</v>
      </c>
      <c r="Y379" s="136">
        <v>34356235</v>
      </c>
      <c r="Z379" s="136" t="s">
        <v>2144</v>
      </c>
      <c r="AA379" s="136" t="s">
        <v>2169</v>
      </c>
      <c r="AB379" s="137">
        <v>41488</v>
      </c>
      <c r="AC379" s="136" t="s">
        <v>594</v>
      </c>
      <c r="AD379" s="136">
        <v>24</v>
      </c>
      <c r="AE379" s="136" t="s">
        <v>362</v>
      </c>
      <c r="AF379" s="136" t="s">
        <v>1610</v>
      </c>
      <c r="AG379" s="136" t="s">
        <v>2170</v>
      </c>
      <c r="AH379" s="136" t="s">
        <v>368</v>
      </c>
      <c r="AI379" s="136" t="s">
        <v>2169</v>
      </c>
      <c r="AJ379" s="137">
        <v>2514</v>
      </c>
      <c r="AK379" s="137">
        <v>2150</v>
      </c>
      <c r="AL379" s="136" t="s">
        <v>2172</v>
      </c>
      <c r="AM379" s="137">
        <v>5568.01</v>
      </c>
      <c r="AN379" s="137">
        <v>3395.99</v>
      </c>
      <c r="AO379" s="137">
        <v>8964</v>
      </c>
      <c r="AP379" s="137">
        <v>35919.99</v>
      </c>
      <c r="AQ379" s="137">
        <v>7080.01</v>
      </c>
      <c r="AR379" s="137">
        <v>43000</v>
      </c>
      <c r="AS379" s="137">
        <v>35919.99</v>
      </c>
      <c r="AT379" s="137">
        <v>7080.01</v>
      </c>
      <c r="AU379" s="137">
        <v>43000</v>
      </c>
      <c r="AV379" s="136">
        <v>56</v>
      </c>
      <c r="AW379" s="136"/>
      <c r="AX379" s="136"/>
      <c r="AY379" s="136"/>
      <c r="AZ379" s="136"/>
      <c r="BA379" s="136"/>
      <c r="BB379" s="136" t="s">
        <v>341</v>
      </c>
      <c r="BC379" s="136" t="s">
        <v>342</v>
      </c>
      <c r="BD379" s="136"/>
      <c r="BE379" s="137">
        <v>0</v>
      </c>
      <c r="BF379" s="136" t="s">
        <v>2143</v>
      </c>
      <c r="BG379" s="136" t="s">
        <v>342</v>
      </c>
      <c r="BH379" s="132" t="s">
        <v>2123</v>
      </c>
      <c r="BI379" s="95" t="s">
        <v>100</v>
      </c>
      <c r="BJ379" s="144">
        <v>46152</v>
      </c>
      <c r="BK379" s="94" t="s">
        <v>103</v>
      </c>
      <c r="BL379" s="95" t="s">
        <v>108</v>
      </c>
      <c r="BM379" s="96" t="s">
        <v>181</v>
      </c>
      <c r="BN379" s="94" t="s">
        <v>223</v>
      </c>
      <c r="BO379" s="94"/>
      <c r="BP379" s="42"/>
      <c r="BQ379" s="120" t="s">
        <v>2243</v>
      </c>
    </row>
    <row r="380" spans="1:69" ht="22.75" hidden="1" customHeight="1" x14ac:dyDescent="0.35">
      <c r="A380" s="131">
        <v>421</v>
      </c>
      <c r="B380" s="136" t="s">
        <v>253</v>
      </c>
      <c r="C380" s="136" t="s">
        <v>265</v>
      </c>
      <c r="D380" s="136" t="s">
        <v>258</v>
      </c>
      <c r="E380" s="136" t="s">
        <v>259</v>
      </c>
      <c r="F380" s="136" t="s">
        <v>259</v>
      </c>
      <c r="G380" s="136" t="s">
        <v>261</v>
      </c>
      <c r="H380" s="136" t="s">
        <v>266</v>
      </c>
      <c r="I380" s="136">
        <v>35584</v>
      </c>
      <c r="J380" s="136" t="s">
        <v>2124</v>
      </c>
      <c r="K380" s="136">
        <v>35584</v>
      </c>
      <c r="L380" s="136" t="s">
        <v>268</v>
      </c>
      <c r="M380" s="136" t="s">
        <v>269</v>
      </c>
      <c r="N380" s="136">
        <v>294607</v>
      </c>
      <c r="O380" s="136" t="s">
        <v>2141</v>
      </c>
      <c r="P380" s="136">
        <v>391283</v>
      </c>
      <c r="Q380" s="136" t="s">
        <v>991</v>
      </c>
      <c r="R380" s="136" t="s">
        <v>293</v>
      </c>
      <c r="S380" s="136" t="s">
        <v>2145</v>
      </c>
      <c r="T380" s="136" t="s">
        <v>2145</v>
      </c>
      <c r="U380" s="136" t="s">
        <v>557</v>
      </c>
      <c r="V380" s="136"/>
      <c r="W380" s="136">
        <v>0</v>
      </c>
      <c r="X380" s="136" t="s">
        <v>276</v>
      </c>
      <c r="Y380" s="136">
        <v>34356264</v>
      </c>
      <c r="Z380" s="136" t="s">
        <v>2146</v>
      </c>
      <c r="AA380" s="136" t="s">
        <v>2169</v>
      </c>
      <c r="AB380" s="137">
        <v>41688</v>
      </c>
      <c r="AC380" s="136" t="s">
        <v>594</v>
      </c>
      <c r="AD380" s="136">
        <v>24</v>
      </c>
      <c r="AE380" s="136" t="s">
        <v>362</v>
      </c>
      <c r="AF380" s="136" t="s">
        <v>1610</v>
      </c>
      <c r="AG380" s="136" t="s">
        <v>2170</v>
      </c>
      <c r="AH380" s="136" t="s">
        <v>368</v>
      </c>
      <c r="AI380" s="136" t="s">
        <v>2169</v>
      </c>
      <c r="AJ380" s="137">
        <v>2721</v>
      </c>
      <c r="AK380" s="137">
        <v>2150</v>
      </c>
      <c r="AL380" s="136" t="s">
        <v>2173</v>
      </c>
      <c r="AM380" s="137">
        <v>25790.47</v>
      </c>
      <c r="AN380" s="137">
        <v>9180.5300000000007</v>
      </c>
      <c r="AO380" s="137">
        <v>34971</v>
      </c>
      <c r="AP380" s="137">
        <v>15897.53</v>
      </c>
      <c r="AQ380" s="137">
        <v>1302.47</v>
      </c>
      <c r="AR380" s="137">
        <v>17200</v>
      </c>
      <c r="AS380" s="137">
        <v>15897.53</v>
      </c>
      <c r="AT380" s="137">
        <v>1302.47</v>
      </c>
      <c r="AU380" s="137">
        <v>17200</v>
      </c>
      <c r="AV380" s="136">
        <v>56</v>
      </c>
      <c r="AW380" s="136"/>
      <c r="AX380" s="136"/>
      <c r="AY380" s="136"/>
      <c r="AZ380" s="136"/>
      <c r="BA380" s="136"/>
      <c r="BB380" s="136" t="s">
        <v>341</v>
      </c>
      <c r="BC380" s="136" t="s">
        <v>342</v>
      </c>
      <c r="BD380" s="136"/>
      <c r="BE380" s="137">
        <v>0</v>
      </c>
      <c r="BF380" s="136" t="s">
        <v>2145</v>
      </c>
      <c r="BG380" s="136" t="s">
        <v>342</v>
      </c>
      <c r="BH380" s="132" t="s">
        <v>2123</v>
      </c>
      <c r="BI380" s="95" t="s">
        <v>100</v>
      </c>
      <c r="BJ380" s="144">
        <v>46152</v>
      </c>
      <c r="BK380" s="94" t="s">
        <v>103</v>
      </c>
      <c r="BL380" s="95" t="s">
        <v>108</v>
      </c>
      <c r="BM380" s="96" t="s">
        <v>181</v>
      </c>
      <c r="BN380" s="94" t="s">
        <v>223</v>
      </c>
      <c r="BO380" s="94"/>
      <c r="BP380" s="42"/>
      <c r="BQ380" s="120" t="s">
        <v>2243</v>
      </c>
    </row>
    <row r="381" spans="1:69" ht="14.4" hidden="1" customHeight="1" x14ac:dyDescent="0.35">
      <c r="A381" s="131">
        <v>422</v>
      </c>
      <c r="B381" s="136" t="s">
        <v>253</v>
      </c>
      <c r="C381" s="136" t="s">
        <v>265</v>
      </c>
      <c r="D381" s="136" t="s">
        <v>258</v>
      </c>
      <c r="E381" s="136" t="s">
        <v>259</v>
      </c>
      <c r="F381" s="136" t="s">
        <v>259</v>
      </c>
      <c r="G381" s="136" t="s">
        <v>261</v>
      </c>
      <c r="H381" s="136" t="s">
        <v>266</v>
      </c>
      <c r="I381" s="136">
        <v>35584</v>
      </c>
      <c r="J381" s="136" t="s">
        <v>2124</v>
      </c>
      <c r="K381" s="136">
        <v>35584</v>
      </c>
      <c r="L381" s="136" t="s">
        <v>268</v>
      </c>
      <c r="M381" s="136" t="s">
        <v>269</v>
      </c>
      <c r="N381" s="136">
        <v>294607</v>
      </c>
      <c r="O381" s="136" t="s">
        <v>2141</v>
      </c>
      <c r="P381" s="136">
        <v>391283</v>
      </c>
      <c r="Q381" s="136" t="s">
        <v>991</v>
      </c>
      <c r="R381" s="136" t="s">
        <v>293</v>
      </c>
      <c r="S381" s="136" t="s">
        <v>2147</v>
      </c>
      <c r="T381" s="136" t="s">
        <v>2147</v>
      </c>
      <c r="U381" s="136" t="s">
        <v>557</v>
      </c>
      <c r="V381" s="136"/>
      <c r="W381" s="136">
        <v>0</v>
      </c>
      <c r="X381" s="136" t="s">
        <v>276</v>
      </c>
      <c r="Y381" s="136">
        <v>34434882</v>
      </c>
      <c r="Z381" s="136" t="s">
        <v>2148</v>
      </c>
      <c r="AA381" s="136" t="s">
        <v>1613</v>
      </c>
      <c r="AB381" s="137">
        <v>41488</v>
      </c>
      <c r="AC381" s="136" t="s">
        <v>594</v>
      </c>
      <c r="AD381" s="136">
        <v>24</v>
      </c>
      <c r="AE381" s="136" t="s">
        <v>362</v>
      </c>
      <c r="AF381" s="136" t="s">
        <v>1610</v>
      </c>
      <c r="AG381" s="136" t="s">
        <v>1614</v>
      </c>
      <c r="AH381" s="136" t="s">
        <v>368</v>
      </c>
      <c r="AI381" s="136" t="s">
        <v>1613</v>
      </c>
      <c r="AJ381" s="137">
        <v>2466</v>
      </c>
      <c r="AK381" s="137">
        <v>2150</v>
      </c>
      <c r="AL381" s="136" t="s">
        <v>2174</v>
      </c>
      <c r="AM381" s="137">
        <v>5568.01</v>
      </c>
      <c r="AN381" s="137">
        <v>3347.99</v>
      </c>
      <c r="AO381" s="137">
        <v>8916</v>
      </c>
      <c r="AP381" s="137">
        <v>35919.99</v>
      </c>
      <c r="AQ381" s="137">
        <v>7080.01</v>
      </c>
      <c r="AR381" s="137">
        <v>43000</v>
      </c>
      <c r="AS381" s="137">
        <v>35919.99</v>
      </c>
      <c r="AT381" s="137">
        <v>7080.01</v>
      </c>
      <c r="AU381" s="137">
        <v>43000</v>
      </c>
      <c r="AV381" s="136">
        <v>56</v>
      </c>
      <c r="AW381" s="136"/>
      <c r="AX381" s="136"/>
      <c r="AY381" s="136"/>
      <c r="AZ381" s="136"/>
      <c r="BA381" s="136"/>
      <c r="BB381" s="136" t="s">
        <v>341</v>
      </c>
      <c r="BC381" s="136" t="s">
        <v>342</v>
      </c>
      <c r="BD381" s="136"/>
      <c r="BE381" s="137">
        <v>0</v>
      </c>
      <c r="BF381" s="136" t="s">
        <v>2147</v>
      </c>
      <c r="BG381" s="136" t="s">
        <v>342</v>
      </c>
      <c r="BH381" s="132" t="s">
        <v>2123</v>
      </c>
      <c r="BI381" s="95" t="s">
        <v>100</v>
      </c>
      <c r="BJ381" s="144">
        <v>46152</v>
      </c>
      <c r="BK381" s="94" t="s">
        <v>103</v>
      </c>
      <c r="BL381" s="95" t="s">
        <v>108</v>
      </c>
      <c r="BM381" s="96" t="s">
        <v>181</v>
      </c>
      <c r="BN381" s="94" t="s">
        <v>223</v>
      </c>
      <c r="BO381" s="94"/>
      <c r="BP381" s="42"/>
      <c r="BQ381" s="120" t="s">
        <v>2243</v>
      </c>
    </row>
    <row r="382" spans="1:69" ht="14.4" hidden="1" customHeight="1" x14ac:dyDescent="0.35">
      <c r="A382" s="131">
        <v>423</v>
      </c>
      <c r="B382" s="136" t="s">
        <v>253</v>
      </c>
      <c r="C382" s="136" t="s">
        <v>265</v>
      </c>
      <c r="D382" s="136" t="s">
        <v>258</v>
      </c>
      <c r="E382" s="136" t="s">
        <v>259</v>
      </c>
      <c r="F382" s="136" t="s">
        <v>259</v>
      </c>
      <c r="G382" s="136" t="s">
        <v>261</v>
      </c>
      <c r="H382" s="136" t="s">
        <v>266</v>
      </c>
      <c r="I382" s="136">
        <v>35584</v>
      </c>
      <c r="J382" s="136" t="s">
        <v>2124</v>
      </c>
      <c r="K382" s="136">
        <v>35584</v>
      </c>
      <c r="L382" s="136" t="s">
        <v>268</v>
      </c>
      <c r="M382" s="136" t="s">
        <v>269</v>
      </c>
      <c r="N382" s="136">
        <v>53266</v>
      </c>
      <c r="O382" s="136" t="s">
        <v>2126</v>
      </c>
      <c r="P382" s="136">
        <v>78070</v>
      </c>
      <c r="Q382" s="136" t="s">
        <v>2127</v>
      </c>
      <c r="R382" s="136" t="s">
        <v>322</v>
      </c>
      <c r="S382" s="136" t="s">
        <v>2149</v>
      </c>
      <c r="T382" s="136" t="s">
        <v>2149</v>
      </c>
      <c r="U382" s="136" t="s">
        <v>448</v>
      </c>
      <c r="V382" s="136" t="s">
        <v>275</v>
      </c>
      <c r="W382" s="136">
        <v>541</v>
      </c>
      <c r="X382" s="136" t="s">
        <v>276</v>
      </c>
      <c r="Y382" s="136">
        <v>350697658</v>
      </c>
      <c r="Z382" s="136" t="s">
        <v>2150</v>
      </c>
      <c r="AA382" s="136" t="s">
        <v>619</v>
      </c>
      <c r="AB382" s="137">
        <v>41952</v>
      </c>
      <c r="AC382" s="136" t="s">
        <v>594</v>
      </c>
      <c r="AD382" s="136">
        <v>24</v>
      </c>
      <c r="AE382" s="136" t="s">
        <v>362</v>
      </c>
      <c r="AF382" s="136" t="s">
        <v>620</v>
      </c>
      <c r="AG382" s="136" t="s">
        <v>621</v>
      </c>
      <c r="AH382" s="136" t="s">
        <v>404</v>
      </c>
      <c r="AI382" s="136" t="s">
        <v>2175</v>
      </c>
      <c r="AJ382" s="137">
        <v>2371</v>
      </c>
      <c r="AK382" s="137">
        <v>2250</v>
      </c>
      <c r="AL382" s="136" t="s">
        <v>1963</v>
      </c>
      <c r="AM382" s="137">
        <v>37587.019999999997</v>
      </c>
      <c r="AN382" s="137">
        <v>12033.98</v>
      </c>
      <c r="AO382" s="137">
        <v>49621</v>
      </c>
      <c r="AP382" s="137">
        <v>4364.9799999999996</v>
      </c>
      <c r="AQ382" s="137">
        <v>135.02000000000001</v>
      </c>
      <c r="AR382" s="137">
        <v>4500</v>
      </c>
      <c r="AS382" s="137">
        <v>4364.9799999999996</v>
      </c>
      <c r="AT382" s="137">
        <v>135.02000000000001</v>
      </c>
      <c r="AU382" s="137">
        <v>4500</v>
      </c>
      <c r="AV382" s="136">
        <v>38</v>
      </c>
      <c r="AW382" s="136"/>
      <c r="AX382" s="136"/>
      <c r="AY382" s="136"/>
      <c r="AZ382" s="136"/>
      <c r="BA382" s="136"/>
      <c r="BB382" s="136" t="s">
        <v>341</v>
      </c>
      <c r="BC382" s="136" t="s">
        <v>342</v>
      </c>
      <c r="BD382" s="136" t="s">
        <v>411</v>
      </c>
      <c r="BE382" s="137">
        <v>41952</v>
      </c>
      <c r="BF382" s="136" t="s">
        <v>2149</v>
      </c>
      <c r="BG382" s="136" t="s">
        <v>2193</v>
      </c>
      <c r="BH382" s="132" t="s">
        <v>2123</v>
      </c>
      <c r="BI382" s="95" t="s">
        <v>100</v>
      </c>
      <c r="BJ382" s="144">
        <v>46152</v>
      </c>
      <c r="BK382" s="94" t="s">
        <v>103</v>
      </c>
      <c r="BL382" s="95" t="s">
        <v>108</v>
      </c>
      <c r="BM382" s="96" t="s">
        <v>181</v>
      </c>
      <c r="BN382" s="94" t="s">
        <v>223</v>
      </c>
      <c r="BO382" s="94"/>
      <c r="BP382" s="42"/>
      <c r="BQ382" s="120" t="s">
        <v>2243</v>
      </c>
    </row>
    <row r="383" spans="1:69" ht="14.4" hidden="1" customHeight="1" x14ac:dyDescent="0.35">
      <c r="A383" s="131">
        <v>424</v>
      </c>
      <c r="B383" s="136" t="s">
        <v>253</v>
      </c>
      <c r="C383" s="136" t="s">
        <v>265</v>
      </c>
      <c r="D383" s="136" t="s">
        <v>258</v>
      </c>
      <c r="E383" s="136" t="s">
        <v>259</v>
      </c>
      <c r="F383" s="136" t="s">
        <v>259</v>
      </c>
      <c r="G383" s="136" t="s">
        <v>261</v>
      </c>
      <c r="H383" s="136" t="s">
        <v>266</v>
      </c>
      <c r="I383" s="136">
        <v>35584</v>
      </c>
      <c r="J383" s="136" t="s">
        <v>2124</v>
      </c>
      <c r="K383" s="136">
        <v>35584</v>
      </c>
      <c r="L383" s="136" t="s">
        <v>268</v>
      </c>
      <c r="M383" s="136" t="s">
        <v>269</v>
      </c>
      <c r="N383" s="136">
        <v>294607</v>
      </c>
      <c r="O383" s="136" t="s">
        <v>2141</v>
      </c>
      <c r="P383" s="136">
        <v>391283</v>
      </c>
      <c r="Q383" s="136" t="s">
        <v>991</v>
      </c>
      <c r="R383" s="136" t="s">
        <v>322</v>
      </c>
      <c r="S383" s="136" t="s">
        <v>2151</v>
      </c>
      <c r="T383" s="136" t="s">
        <v>2151</v>
      </c>
      <c r="U383" s="136" t="s">
        <v>282</v>
      </c>
      <c r="V383" s="136" t="s">
        <v>572</v>
      </c>
      <c r="W383" s="136">
        <v>541</v>
      </c>
      <c r="X383" s="136" t="s">
        <v>1138</v>
      </c>
      <c r="Y383" s="136">
        <v>351550317</v>
      </c>
      <c r="Z383" s="136" t="s">
        <v>2152</v>
      </c>
      <c r="AA383" s="136" t="s">
        <v>1658</v>
      </c>
      <c r="AB383" s="137">
        <v>52000</v>
      </c>
      <c r="AC383" s="136" t="s">
        <v>594</v>
      </c>
      <c r="AD383" s="136">
        <v>24</v>
      </c>
      <c r="AE383" s="136" t="s">
        <v>336</v>
      </c>
      <c r="AF383" s="136" t="s">
        <v>1610</v>
      </c>
      <c r="AG383" s="136" t="s">
        <v>2170</v>
      </c>
      <c r="AH383" s="136" t="s">
        <v>368</v>
      </c>
      <c r="AI383" s="136" t="s">
        <v>2176</v>
      </c>
      <c r="AJ383" s="137">
        <v>2800</v>
      </c>
      <c r="AK383" s="137">
        <v>2800</v>
      </c>
      <c r="AL383" s="136" t="s">
        <v>2177</v>
      </c>
      <c r="AM383" s="137">
        <v>28484.52</v>
      </c>
      <c r="AN383" s="137">
        <v>13515.48</v>
      </c>
      <c r="AO383" s="137">
        <v>42000</v>
      </c>
      <c r="AP383" s="137">
        <v>23515.48</v>
      </c>
      <c r="AQ383" s="137">
        <v>2582.52</v>
      </c>
      <c r="AR383" s="137">
        <v>26098</v>
      </c>
      <c r="AS383" s="137">
        <v>23515.48</v>
      </c>
      <c r="AT383" s="137">
        <v>2582.52</v>
      </c>
      <c r="AU383" s="137">
        <v>26098</v>
      </c>
      <c r="AV383" s="136">
        <v>36</v>
      </c>
      <c r="AW383" s="136"/>
      <c r="AX383" s="136"/>
      <c r="AY383" s="136"/>
      <c r="AZ383" s="136"/>
      <c r="BA383" s="136"/>
      <c r="BB383" s="136" t="s">
        <v>341</v>
      </c>
      <c r="BC383" s="136" t="s">
        <v>342</v>
      </c>
      <c r="BD383" s="136" t="s">
        <v>654</v>
      </c>
      <c r="BE383" s="137">
        <v>52000</v>
      </c>
      <c r="BF383" s="136" t="s">
        <v>2151</v>
      </c>
      <c r="BG383" s="136" t="s">
        <v>2194</v>
      </c>
      <c r="BH383" s="132" t="s">
        <v>2123</v>
      </c>
      <c r="BI383" s="95" t="s">
        <v>100</v>
      </c>
      <c r="BJ383" s="144">
        <v>46152</v>
      </c>
      <c r="BK383" s="94" t="s">
        <v>103</v>
      </c>
      <c r="BL383" s="95" t="s">
        <v>108</v>
      </c>
      <c r="BM383" s="96" t="s">
        <v>181</v>
      </c>
      <c r="BN383" s="94" t="s">
        <v>223</v>
      </c>
      <c r="BO383" s="94"/>
      <c r="BP383" s="42"/>
      <c r="BQ383" s="120" t="s">
        <v>2243</v>
      </c>
    </row>
    <row r="384" spans="1:69" ht="39.5" x14ac:dyDescent="0.35">
      <c r="A384" s="131">
        <v>425</v>
      </c>
      <c r="B384" s="136" t="s">
        <v>253</v>
      </c>
      <c r="C384" s="136" t="s">
        <v>265</v>
      </c>
      <c r="D384" s="136" t="s">
        <v>258</v>
      </c>
      <c r="E384" s="136" t="s">
        <v>259</v>
      </c>
      <c r="F384" s="136" t="s">
        <v>259</v>
      </c>
      <c r="G384" s="136" t="s">
        <v>261</v>
      </c>
      <c r="H384" s="136" t="s">
        <v>266</v>
      </c>
      <c r="I384" s="136">
        <v>35584</v>
      </c>
      <c r="J384" s="136" t="s">
        <v>2124</v>
      </c>
      <c r="K384" s="136">
        <v>35584</v>
      </c>
      <c r="L384" s="136" t="s">
        <v>268</v>
      </c>
      <c r="M384" s="136" t="s">
        <v>269</v>
      </c>
      <c r="N384" s="136">
        <v>294607</v>
      </c>
      <c r="O384" s="136" t="s">
        <v>2141</v>
      </c>
      <c r="P384" s="136">
        <v>391283</v>
      </c>
      <c r="Q384" s="136" t="s">
        <v>991</v>
      </c>
      <c r="R384" s="136" t="s">
        <v>322</v>
      </c>
      <c r="S384" s="136" t="s">
        <v>2153</v>
      </c>
      <c r="T384" s="136" t="s">
        <v>2153</v>
      </c>
      <c r="U384" s="136" t="s">
        <v>282</v>
      </c>
      <c r="V384" s="136" t="s">
        <v>572</v>
      </c>
      <c r="W384" s="136">
        <v>541</v>
      </c>
      <c r="X384" s="136" t="s">
        <v>276</v>
      </c>
      <c r="Y384" s="136">
        <v>351815831</v>
      </c>
      <c r="Z384" s="136" t="s">
        <v>2154</v>
      </c>
      <c r="AA384" s="136" t="s">
        <v>601</v>
      </c>
      <c r="AB384" s="137">
        <v>52000</v>
      </c>
      <c r="AC384" s="136" t="s">
        <v>594</v>
      </c>
      <c r="AD384" s="136">
        <v>24</v>
      </c>
      <c r="AE384" s="136" t="s">
        <v>336</v>
      </c>
      <c r="AF384" s="136" t="s">
        <v>1610</v>
      </c>
      <c r="AG384" s="136" t="s">
        <v>2170</v>
      </c>
      <c r="AH384" s="136" t="s">
        <v>368</v>
      </c>
      <c r="AI384" s="136" t="s">
        <v>1683</v>
      </c>
      <c r="AJ384" s="137">
        <v>2780</v>
      </c>
      <c r="AK384" s="137">
        <v>2780</v>
      </c>
      <c r="AL384" s="136" t="s">
        <v>1806</v>
      </c>
      <c r="AM384" s="137">
        <v>43086.78</v>
      </c>
      <c r="AN384" s="137">
        <v>15293.22</v>
      </c>
      <c r="AO384" s="137">
        <v>58380</v>
      </c>
      <c r="AP384" s="137">
        <v>8913.2199999999993</v>
      </c>
      <c r="AQ384" s="137">
        <v>392.78</v>
      </c>
      <c r="AR384" s="137">
        <v>9306</v>
      </c>
      <c r="AS384" s="137">
        <v>8913.2199999999993</v>
      </c>
      <c r="AT384" s="137">
        <v>392.78</v>
      </c>
      <c r="AU384" s="137">
        <v>9306</v>
      </c>
      <c r="AV384" s="136">
        <v>35</v>
      </c>
      <c r="AW384" s="136"/>
      <c r="AX384" s="136"/>
      <c r="AY384" s="136"/>
      <c r="AZ384" s="136"/>
      <c r="BA384" s="136"/>
      <c r="BB384" s="136" t="s">
        <v>341</v>
      </c>
      <c r="BC384" s="136" t="s">
        <v>342</v>
      </c>
      <c r="BD384" s="136" t="s">
        <v>624</v>
      </c>
      <c r="BE384" s="137">
        <v>52000</v>
      </c>
      <c r="BF384" s="136" t="s">
        <v>2153</v>
      </c>
      <c r="BG384" s="136" t="s">
        <v>2195</v>
      </c>
      <c r="BH384" s="132" t="s">
        <v>2123</v>
      </c>
      <c r="BI384" s="95" t="s">
        <v>100</v>
      </c>
      <c r="BJ384" s="144">
        <v>46152</v>
      </c>
      <c r="BK384" s="94" t="s">
        <v>103</v>
      </c>
      <c r="BL384" s="95" t="s">
        <v>108</v>
      </c>
      <c r="BM384" s="96" t="s">
        <v>180</v>
      </c>
      <c r="BN384" s="94" t="s">
        <v>221</v>
      </c>
      <c r="BO384" s="94">
        <v>9306</v>
      </c>
      <c r="BP384" s="42" t="s">
        <v>182</v>
      </c>
      <c r="BQ384" s="154" t="s">
        <v>2402</v>
      </c>
    </row>
    <row r="385" spans="1:69" ht="14.4" hidden="1" customHeight="1" x14ac:dyDescent="0.35">
      <c r="A385" s="131">
        <v>426</v>
      </c>
      <c r="B385" s="136" t="s">
        <v>253</v>
      </c>
      <c r="C385" s="136" t="s">
        <v>265</v>
      </c>
      <c r="D385" s="136" t="s">
        <v>258</v>
      </c>
      <c r="E385" s="136" t="s">
        <v>259</v>
      </c>
      <c r="F385" s="136" t="s">
        <v>259</v>
      </c>
      <c r="G385" s="136" t="s">
        <v>261</v>
      </c>
      <c r="H385" s="136" t="s">
        <v>266</v>
      </c>
      <c r="I385" s="136">
        <v>35584</v>
      </c>
      <c r="J385" s="136" t="s">
        <v>2124</v>
      </c>
      <c r="K385" s="136">
        <v>35584</v>
      </c>
      <c r="L385" s="136" t="s">
        <v>268</v>
      </c>
      <c r="M385" s="136" t="s">
        <v>269</v>
      </c>
      <c r="N385" s="136">
        <v>53266</v>
      </c>
      <c r="O385" s="136" t="s">
        <v>2126</v>
      </c>
      <c r="P385" s="136">
        <v>78070</v>
      </c>
      <c r="Q385" s="136" t="s">
        <v>2127</v>
      </c>
      <c r="R385" s="136" t="s">
        <v>458</v>
      </c>
      <c r="S385" s="136" t="s">
        <v>2149</v>
      </c>
      <c r="T385" s="136" t="s">
        <v>2149</v>
      </c>
      <c r="U385" s="136" t="s">
        <v>274</v>
      </c>
      <c r="V385" s="136" t="s">
        <v>275</v>
      </c>
      <c r="W385" s="136">
        <v>541</v>
      </c>
      <c r="X385" s="136" t="s">
        <v>276</v>
      </c>
      <c r="Y385" s="136">
        <v>352953660</v>
      </c>
      <c r="Z385" s="136" t="s">
        <v>2150</v>
      </c>
      <c r="AA385" s="136" t="s">
        <v>2178</v>
      </c>
      <c r="AB385" s="137">
        <v>30000</v>
      </c>
      <c r="AC385" s="136" t="s">
        <v>594</v>
      </c>
      <c r="AD385" s="136">
        <v>18</v>
      </c>
      <c r="AE385" s="136" t="s">
        <v>398</v>
      </c>
      <c r="AF385" s="136" t="s">
        <v>620</v>
      </c>
      <c r="AG385" s="136" t="s">
        <v>621</v>
      </c>
      <c r="AH385" s="136" t="s">
        <v>404</v>
      </c>
      <c r="AI385" s="136" t="s">
        <v>2179</v>
      </c>
      <c r="AJ385" s="137">
        <v>2020</v>
      </c>
      <c r="AK385" s="137">
        <v>2020</v>
      </c>
      <c r="AL385" s="136" t="s">
        <v>1963</v>
      </c>
      <c r="AM385" s="137">
        <v>26399.08</v>
      </c>
      <c r="AN385" s="137">
        <v>5920.92</v>
      </c>
      <c r="AO385" s="137">
        <v>32320</v>
      </c>
      <c r="AP385" s="137">
        <v>3600.92</v>
      </c>
      <c r="AQ385" s="137">
        <v>101.08</v>
      </c>
      <c r="AR385" s="137">
        <v>3702</v>
      </c>
      <c r="AS385" s="137">
        <v>3600.92</v>
      </c>
      <c r="AT385" s="137">
        <v>101.08</v>
      </c>
      <c r="AU385" s="137">
        <v>3702</v>
      </c>
      <c r="AV385" s="136">
        <v>32</v>
      </c>
      <c r="AW385" s="136"/>
      <c r="AX385" s="136"/>
      <c r="AY385" s="136"/>
      <c r="AZ385" s="136"/>
      <c r="BA385" s="136"/>
      <c r="BB385" s="136" t="s">
        <v>341</v>
      </c>
      <c r="BC385" s="136" t="s">
        <v>342</v>
      </c>
      <c r="BD385" s="136" t="s">
        <v>411</v>
      </c>
      <c r="BE385" s="137">
        <v>30000</v>
      </c>
      <c r="BF385" s="136" t="s">
        <v>2149</v>
      </c>
      <c r="BG385" s="136" t="s">
        <v>2193</v>
      </c>
      <c r="BH385" s="132" t="s">
        <v>2123</v>
      </c>
      <c r="BI385" s="95" t="s">
        <v>100</v>
      </c>
      <c r="BJ385" s="144">
        <v>46152</v>
      </c>
      <c r="BK385" s="94" t="s">
        <v>104</v>
      </c>
      <c r="BL385" s="95" t="s">
        <v>119</v>
      </c>
      <c r="BM385" s="96" t="s">
        <v>181</v>
      </c>
      <c r="BN385" s="94" t="s">
        <v>223</v>
      </c>
      <c r="BO385" s="94"/>
      <c r="BP385" s="42"/>
      <c r="BQ385" s="120" t="s">
        <v>2209</v>
      </c>
    </row>
    <row r="386" spans="1:69" ht="14.4" hidden="1" customHeight="1" x14ac:dyDescent="0.35">
      <c r="A386" s="131">
        <v>427</v>
      </c>
      <c r="B386" s="136" t="s">
        <v>253</v>
      </c>
      <c r="C386" s="136" t="s">
        <v>265</v>
      </c>
      <c r="D386" s="136" t="s">
        <v>258</v>
      </c>
      <c r="E386" s="136" t="s">
        <v>259</v>
      </c>
      <c r="F386" s="136" t="s">
        <v>259</v>
      </c>
      <c r="G386" s="136" t="s">
        <v>261</v>
      </c>
      <c r="H386" s="136" t="s">
        <v>266</v>
      </c>
      <c r="I386" s="136">
        <v>35584</v>
      </c>
      <c r="J386" s="136" t="s">
        <v>2124</v>
      </c>
      <c r="K386" s="136">
        <v>35584</v>
      </c>
      <c r="L386" s="136" t="s">
        <v>268</v>
      </c>
      <c r="M386" s="136" t="s">
        <v>269</v>
      </c>
      <c r="N386" s="136">
        <v>53267</v>
      </c>
      <c r="O386" s="136" t="s">
        <v>2125</v>
      </c>
      <c r="P386" s="136">
        <v>78071</v>
      </c>
      <c r="Q386" s="136" t="s">
        <v>303</v>
      </c>
      <c r="R386" s="136" t="s">
        <v>322</v>
      </c>
      <c r="S386" s="136" t="s">
        <v>2155</v>
      </c>
      <c r="T386" s="136" t="s">
        <v>2155</v>
      </c>
      <c r="U386" s="136" t="s">
        <v>282</v>
      </c>
      <c r="V386" s="136" t="s">
        <v>275</v>
      </c>
      <c r="W386" s="136">
        <v>0</v>
      </c>
      <c r="X386" s="136" t="s">
        <v>1138</v>
      </c>
      <c r="Y386" s="136">
        <v>353444440</v>
      </c>
      <c r="Z386" s="136" t="s">
        <v>562</v>
      </c>
      <c r="AA386" s="136" t="s">
        <v>1731</v>
      </c>
      <c r="AB386" s="137">
        <v>80000</v>
      </c>
      <c r="AC386" s="136" t="s">
        <v>594</v>
      </c>
      <c r="AD386" s="136">
        <v>24</v>
      </c>
      <c r="AE386" s="136" t="s">
        <v>1582</v>
      </c>
      <c r="AF386" s="136" t="s">
        <v>2180</v>
      </c>
      <c r="AG386" s="136" t="s">
        <v>1563</v>
      </c>
      <c r="AH386" s="136" t="s">
        <v>351</v>
      </c>
      <c r="AI386" s="136" t="s">
        <v>1729</v>
      </c>
      <c r="AJ386" s="137">
        <v>4270</v>
      </c>
      <c r="AK386" s="137">
        <v>4270</v>
      </c>
      <c r="AL386" s="136" t="s">
        <v>2181</v>
      </c>
      <c r="AM386" s="137">
        <v>71057.740000000005</v>
      </c>
      <c r="AN386" s="137">
        <v>22882.26</v>
      </c>
      <c r="AO386" s="137">
        <v>93940</v>
      </c>
      <c r="AP386" s="137">
        <v>8942.26</v>
      </c>
      <c r="AQ386" s="137">
        <v>308.74</v>
      </c>
      <c r="AR386" s="137">
        <v>9251</v>
      </c>
      <c r="AS386" s="137">
        <v>8942.26</v>
      </c>
      <c r="AT386" s="137">
        <v>308.74</v>
      </c>
      <c r="AU386" s="137">
        <v>9251</v>
      </c>
      <c r="AV386" s="136">
        <v>30</v>
      </c>
      <c r="AW386" s="136"/>
      <c r="AX386" s="136"/>
      <c r="AY386" s="136"/>
      <c r="AZ386" s="136"/>
      <c r="BA386" s="136"/>
      <c r="BB386" s="136" t="s">
        <v>341</v>
      </c>
      <c r="BC386" s="136" t="s">
        <v>342</v>
      </c>
      <c r="BD386" s="136"/>
      <c r="BE386" s="137">
        <v>0</v>
      </c>
      <c r="BF386" s="136" t="s">
        <v>2155</v>
      </c>
      <c r="BG386" s="136" t="s">
        <v>2196</v>
      </c>
      <c r="BH386" s="132" t="s">
        <v>2123</v>
      </c>
      <c r="BI386" s="95" t="s">
        <v>100</v>
      </c>
      <c r="BJ386" s="144">
        <v>46152</v>
      </c>
      <c r="BK386" s="94" t="s">
        <v>104</v>
      </c>
      <c r="BL386" s="95" t="s">
        <v>119</v>
      </c>
      <c r="BM386" s="96" t="s">
        <v>181</v>
      </c>
      <c r="BN386" s="94" t="s">
        <v>223</v>
      </c>
      <c r="BO386" s="94"/>
      <c r="BP386" s="42"/>
      <c r="BQ386" s="120" t="s">
        <v>2209</v>
      </c>
    </row>
    <row r="387" spans="1:69" ht="14.4" hidden="1" customHeight="1" x14ac:dyDescent="0.35">
      <c r="A387" s="131">
        <v>428</v>
      </c>
      <c r="B387" s="136" t="s">
        <v>253</v>
      </c>
      <c r="C387" s="136" t="s">
        <v>265</v>
      </c>
      <c r="D387" s="136" t="s">
        <v>258</v>
      </c>
      <c r="E387" s="136" t="s">
        <v>259</v>
      </c>
      <c r="F387" s="136" t="s">
        <v>259</v>
      </c>
      <c r="G387" s="136" t="s">
        <v>261</v>
      </c>
      <c r="H387" s="136" t="s">
        <v>266</v>
      </c>
      <c r="I387" s="136">
        <v>35584</v>
      </c>
      <c r="J387" s="136" t="s">
        <v>2124</v>
      </c>
      <c r="K387" s="136">
        <v>35584</v>
      </c>
      <c r="L387" s="136" t="s">
        <v>268</v>
      </c>
      <c r="M387" s="136" t="s">
        <v>269</v>
      </c>
      <c r="N387" s="136">
        <v>53266</v>
      </c>
      <c r="O387" s="136" t="s">
        <v>2126</v>
      </c>
      <c r="P387" s="136">
        <v>78070</v>
      </c>
      <c r="Q387" s="136" t="s">
        <v>2127</v>
      </c>
      <c r="R387" s="136" t="s">
        <v>322</v>
      </c>
      <c r="S387" s="136" t="s">
        <v>2156</v>
      </c>
      <c r="T387" s="136" t="s">
        <v>2156</v>
      </c>
      <c r="U387" s="136" t="s">
        <v>1106</v>
      </c>
      <c r="V387" s="136" t="s">
        <v>275</v>
      </c>
      <c r="W387" s="136">
        <v>0</v>
      </c>
      <c r="X387" s="136" t="s">
        <v>276</v>
      </c>
      <c r="Y387" s="136">
        <v>356862495</v>
      </c>
      <c r="Z387" s="136" t="s">
        <v>2157</v>
      </c>
      <c r="AA387" s="136" t="s">
        <v>1679</v>
      </c>
      <c r="AB387" s="137">
        <v>28000</v>
      </c>
      <c r="AC387" s="136" t="s">
        <v>594</v>
      </c>
      <c r="AD387" s="136">
        <v>18</v>
      </c>
      <c r="AE387" s="136" t="s">
        <v>336</v>
      </c>
      <c r="AF387" s="136" t="s">
        <v>1639</v>
      </c>
      <c r="AG387" s="136" t="s">
        <v>2182</v>
      </c>
      <c r="AH387" s="136" t="s">
        <v>404</v>
      </c>
      <c r="AI387" s="136" t="s">
        <v>2183</v>
      </c>
      <c r="AJ387" s="137">
        <v>1880</v>
      </c>
      <c r="AK387" s="137">
        <v>1880</v>
      </c>
      <c r="AL387" s="136" t="s">
        <v>507</v>
      </c>
      <c r="AM387" s="137">
        <v>2477.2399999999998</v>
      </c>
      <c r="AN387" s="137">
        <v>1282.76</v>
      </c>
      <c r="AO387" s="137">
        <v>3760</v>
      </c>
      <c r="AP387" s="137">
        <v>25522.76</v>
      </c>
      <c r="AQ387" s="137">
        <v>4796.24</v>
      </c>
      <c r="AR387" s="137">
        <v>30319</v>
      </c>
      <c r="AS387" s="137">
        <v>25522.76</v>
      </c>
      <c r="AT387" s="137">
        <v>4796.24</v>
      </c>
      <c r="AU387" s="137">
        <v>30319</v>
      </c>
      <c r="AV387" s="136">
        <v>22</v>
      </c>
      <c r="AW387" s="136"/>
      <c r="AX387" s="136"/>
      <c r="AY387" s="136"/>
      <c r="AZ387" s="136"/>
      <c r="BA387" s="136"/>
      <c r="BB387" s="136" t="s">
        <v>341</v>
      </c>
      <c r="BC387" s="136" t="s">
        <v>342</v>
      </c>
      <c r="BD387" s="136" t="s">
        <v>654</v>
      </c>
      <c r="BE387" s="137">
        <v>28000</v>
      </c>
      <c r="BF387" s="136" t="s">
        <v>2156</v>
      </c>
      <c r="BG387" s="136" t="s">
        <v>2194</v>
      </c>
      <c r="BH387" s="132" t="s">
        <v>2123</v>
      </c>
      <c r="BI387" s="95" t="s">
        <v>100</v>
      </c>
      <c r="BJ387" s="144">
        <v>46152</v>
      </c>
      <c r="BK387" s="94" t="s">
        <v>104</v>
      </c>
      <c r="BL387" s="95" t="s">
        <v>119</v>
      </c>
      <c r="BM387" s="96" t="s">
        <v>181</v>
      </c>
      <c r="BN387" s="94" t="s">
        <v>223</v>
      </c>
      <c r="BO387" s="94"/>
      <c r="BP387" s="42"/>
      <c r="BQ387" s="120" t="s">
        <v>2209</v>
      </c>
    </row>
    <row r="388" spans="1:69" ht="14.4" customHeight="1" x14ac:dyDescent="0.35">
      <c r="A388" s="131">
        <v>429</v>
      </c>
      <c r="B388" s="136" t="s">
        <v>253</v>
      </c>
      <c r="C388" s="136" t="s">
        <v>265</v>
      </c>
      <c r="D388" s="136" t="s">
        <v>258</v>
      </c>
      <c r="E388" s="136" t="s">
        <v>259</v>
      </c>
      <c r="F388" s="136" t="s">
        <v>259</v>
      </c>
      <c r="G388" s="136" t="s">
        <v>261</v>
      </c>
      <c r="H388" s="136" t="s">
        <v>266</v>
      </c>
      <c r="I388" s="136">
        <v>35584</v>
      </c>
      <c r="J388" s="136" t="s">
        <v>2124</v>
      </c>
      <c r="K388" s="136">
        <v>35584</v>
      </c>
      <c r="L388" s="136" t="s">
        <v>268</v>
      </c>
      <c r="M388" s="136" t="s">
        <v>269</v>
      </c>
      <c r="N388" s="136">
        <v>294607</v>
      </c>
      <c r="O388" s="136" t="s">
        <v>2141</v>
      </c>
      <c r="P388" s="136">
        <v>391283</v>
      </c>
      <c r="Q388" s="136" t="s">
        <v>991</v>
      </c>
      <c r="R388" s="136" t="s">
        <v>2158</v>
      </c>
      <c r="S388" s="136" t="s">
        <v>2153</v>
      </c>
      <c r="T388" s="136" t="s">
        <v>2153</v>
      </c>
      <c r="U388" s="136" t="s">
        <v>282</v>
      </c>
      <c r="V388" s="136" t="s">
        <v>572</v>
      </c>
      <c r="W388" s="136">
        <v>0</v>
      </c>
      <c r="X388" s="136" t="s">
        <v>2159</v>
      </c>
      <c r="Y388" s="136">
        <v>358086278</v>
      </c>
      <c r="Z388" s="136" t="s">
        <v>2154</v>
      </c>
      <c r="AA388" s="136" t="s">
        <v>666</v>
      </c>
      <c r="AB388" s="137">
        <v>15499</v>
      </c>
      <c r="AC388" s="136" t="s">
        <v>594</v>
      </c>
      <c r="AD388" s="136">
        <v>12</v>
      </c>
      <c r="AE388" s="136" t="s">
        <v>2184</v>
      </c>
      <c r="AF388" s="136" t="s">
        <v>1610</v>
      </c>
      <c r="AG388" s="136" t="s">
        <v>2170</v>
      </c>
      <c r="AH388" s="136" t="s">
        <v>368</v>
      </c>
      <c r="AI388" s="136" t="s">
        <v>1911</v>
      </c>
      <c r="AJ388" s="137">
        <v>1470</v>
      </c>
      <c r="AK388" s="137">
        <v>1470</v>
      </c>
      <c r="AL388" s="136" t="s">
        <v>2185</v>
      </c>
      <c r="AM388" s="137">
        <v>9775.56</v>
      </c>
      <c r="AN388" s="137">
        <v>1984.44</v>
      </c>
      <c r="AO388" s="137">
        <v>11760</v>
      </c>
      <c r="AP388" s="137">
        <v>5723.44</v>
      </c>
      <c r="AQ388" s="137">
        <v>292.56</v>
      </c>
      <c r="AR388" s="137">
        <v>6016</v>
      </c>
      <c r="AS388" s="137">
        <v>5723.44</v>
      </c>
      <c r="AT388" s="137">
        <v>292.56</v>
      </c>
      <c r="AU388" s="137">
        <v>6016</v>
      </c>
      <c r="AV388" s="136">
        <v>20</v>
      </c>
      <c r="AW388" s="136"/>
      <c r="AX388" s="136"/>
      <c r="AY388" s="136"/>
      <c r="AZ388" s="136"/>
      <c r="BA388" s="136"/>
      <c r="BB388" s="136" t="s">
        <v>341</v>
      </c>
      <c r="BC388" s="136" t="s">
        <v>342</v>
      </c>
      <c r="BD388" s="136" t="s">
        <v>624</v>
      </c>
      <c r="BE388" s="137">
        <v>15499</v>
      </c>
      <c r="BF388" s="136" t="s">
        <v>2153</v>
      </c>
      <c r="BG388" s="136" t="s">
        <v>2195</v>
      </c>
      <c r="BH388" s="132" t="s">
        <v>2123</v>
      </c>
      <c r="BI388" s="95" t="s">
        <v>100</v>
      </c>
      <c r="BJ388" s="144">
        <v>46152</v>
      </c>
      <c r="BK388" s="94" t="s">
        <v>103</v>
      </c>
      <c r="BL388" s="95" t="s">
        <v>108</v>
      </c>
      <c r="BM388" s="96" t="s">
        <v>180</v>
      </c>
      <c r="BN388" s="94" t="s">
        <v>221</v>
      </c>
      <c r="BO388" s="94">
        <v>6016</v>
      </c>
      <c r="BP388" s="42" t="s">
        <v>182</v>
      </c>
      <c r="BQ388" s="154" t="s">
        <v>2403</v>
      </c>
    </row>
    <row r="389" spans="1:69" ht="14.4" hidden="1" customHeight="1" x14ac:dyDescent="0.35">
      <c r="A389" s="131">
        <v>430</v>
      </c>
      <c r="B389" s="136" t="s">
        <v>253</v>
      </c>
      <c r="C389" s="136" t="s">
        <v>265</v>
      </c>
      <c r="D389" s="136" t="s">
        <v>258</v>
      </c>
      <c r="E389" s="136" t="s">
        <v>259</v>
      </c>
      <c r="F389" s="136" t="s">
        <v>259</v>
      </c>
      <c r="G389" s="136" t="s">
        <v>261</v>
      </c>
      <c r="H389" s="136" t="s">
        <v>266</v>
      </c>
      <c r="I389" s="136">
        <v>35584</v>
      </c>
      <c r="J389" s="136" t="s">
        <v>2124</v>
      </c>
      <c r="K389" s="136">
        <v>35584</v>
      </c>
      <c r="L389" s="136" t="s">
        <v>268</v>
      </c>
      <c r="M389" s="136" t="s">
        <v>269</v>
      </c>
      <c r="N389" s="136">
        <v>294607</v>
      </c>
      <c r="O389" s="136" t="s">
        <v>2141</v>
      </c>
      <c r="P389" s="136">
        <v>391283</v>
      </c>
      <c r="Q389" s="136" t="s">
        <v>991</v>
      </c>
      <c r="R389" s="136" t="s">
        <v>322</v>
      </c>
      <c r="S389" s="136" t="s">
        <v>2160</v>
      </c>
      <c r="T389" s="136" t="s">
        <v>2160</v>
      </c>
      <c r="U389" s="136" t="s">
        <v>282</v>
      </c>
      <c r="V389" s="136" t="s">
        <v>572</v>
      </c>
      <c r="W389" s="136">
        <v>0</v>
      </c>
      <c r="X389" s="136" t="s">
        <v>451</v>
      </c>
      <c r="Y389" s="136">
        <v>358507882</v>
      </c>
      <c r="Z389" s="136" t="s">
        <v>2161</v>
      </c>
      <c r="AA389" s="136" t="s">
        <v>2186</v>
      </c>
      <c r="AB389" s="137">
        <v>50000</v>
      </c>
      <c r="AC389" s="136" t="s">
        <v>594</v>
      </c>
      <c r="AD389" s="136">
        <v>24</v>
      </c>
      <c r="AE389" s="136" t="s">
        <v>336</v>
      </c>
      <c r="AF389" s="136" t="s">
        <v>1664</v>
      </c>
      <c r="AG389" s="136" t="s">
        <v>1665</v>
      </c>
      <c r="AH389" s="136" t="s">
        <v>404</v>
      </c>
      <c r="AI389" s="136" t="s">
        <v>678</v>
      </c>
      <c r="AJ389" s="137">
        <v>2660</v>
      </c>
      <c r="AK389" s="137">
        <v>2660</v>
      </c>
      <c r="AL389" s="136"/>
      <c r="AM389" s="137">
        <v>0</v>
      </c>
      <c r="AN389" s="137">
        <v>0</v>
      </c>
      <c r="AO389" s="137">
        <v>0</v>
      </c>
      <c r="AP389" s="137">
        <v>50000</v>
      </c>
      <c r="AQ389" s="137">
        <v>14704</v>
      </c>
      <c r="AR389" s="137">
        <v>64704</v>
      </c>
      <c r="AS389" s="137">
        <v>29791.49</v>
      </c>
      <c r="AT389" s="137">
        <v>12768.51</v>
      </c>
      <c r="AU389" s="137">
        <v>42560</v>
      </c>
      <c r="AV389" s="136">
        <v>17</v>
      </c>
      <c r="AW389" s="136"/>
      <c r="AX389" s="136"/>
      <c r="AY389" s="136"/>
      <c r="AZ389" s="136"/>
      <c r="BA389" s="136"/>
      <c r="BB389" s="136" t="s">
        <v>341</v>
      </c>
      <c r="BC389" s="136" t="s">
        <v>342</v>
      </c>
      <c r="BD389" s="136" t="s">
        <v>411</v>
      </c>
      <c r="BE389" s="137">
        <v>50000</v>
      </c>
      <c r="BF389" s="136" t="s">
        <v>2160</v>
      </c>
      <c r="BG389" s="136" t="s">
        <v>2197</v>
      </c>
      <c r="BH389" s="132" t="s">
        <v>2123</v>
      </c>
      <c r="BI389" s="95" t="s">
        <v>100</v>
      </c>
      <c r="BJ389" s="144">
        <v>46152</v>
      </c>
      <c r="BK389" s="94" t="s">
        <v>104</v>
      </c>
      <c r="BL389" s="95" t="s">
        <v>119</v>
      </c>
      <c r="BM389" s="96" t="s">
        <v>181</v>
      </c>
      <c r="BN389" s="94" t="s">
        <v>223</v>
      </c>
      <c r="BO389" s="94"/>
      <c r="BP389" s="42"/>
      <c r="BQ389" s="120" t="s">
        <v>2209</v>
      </c>
    </row>
    <row r="390" spans="1:69" ht="14.4" customHeight="1" x14ac:dyDescent="0.35">
      <c r="A390" s="131">
        <v>431</v>
      </c>
      <c r="B390" s="122" t="s">
        <v>253</v>
      </c>
      <c r="C390" s="122" t="s">
        <v>265</v>
      </c>
      <c r="D390" s="122" t="s">
        <v>258</v>
      </c>
      <c r="E390" s="122" t="s">
        <v>259</v>
      </c>
      <c r="F390" s="122" t="s">
        <v>259</v>
      </c>
      <c r="G390" s="122" t="s">
        <v>261</v>
      </c>
      <c r="H390" s="122" t="s">
        <v>266</v>
      </c>
      <c r="I390" s="122">
        <v>35581</v>
      </c>
      <c r="J390" s="122" t="s">
        <v>2210</v>
      </c>
      <c r="K390" s="122">
        <v>35581</v>
      </c>
      <c r="L390" s="122" t="s">
        <v>268</v>
      </c>
      <c r="M390" s="122" t="s">
        <v>269</v>
      </c>
      <c r="N390" s="122">
        <v>53413</v>
      </c>
      <c r="O390" s="122" t="s">
        <v>2211</v>
      </c>
      <c r="P390" s="122">
        <v>78325</v>
      </c>
      <c r="Q390" s="122" t="s">
        <v>2212</v>
      </c>
      <c r="R390" s="122" t="s">
        <v>322</v>
      </c>
      <c r="S390" s="122" t="s">
        <v>2213</v>
      </c>
      <c r="T390" s="122" t="s">
        <v>2213</v>
      </c>
      <c r="U390" s="122" t="s">
        <v>295</v>
      </c>
      <c r="V390" s="122" t="s">
        <v>275</v>
      </c>
      <c r="W390" s="122">
        <v>541</v>
      </c>
      <c r="X390" s="122" t="s">
        <v>1138</v>
      </c>
      <c r="Y390" s="122">
        <v>351537837</v>
      </c>
      <c r="Z390" s="122" t="s">
        <v>2214</v>
      </c>
      <c r="AA390" s="122" t="s">
        <v>2225</v>
      </c>
      <c r="AB390" s="123">
        <v>80000</v>
      </c>
      <c r="AC390" s="122" t="s">
        <v>335</v>
      </c>
      <c r="AD390" s="122">
        <v>24</v>
      </c>
      <c r="AE390" s="122" t="s">
        <v>358</v>
      </c>
      <c r="AF390" s="122" t="s">
        <v>1413</v>
      </c>
      <c r="AG390" s="122" t="s">
        <v>2226</v>
      </c>
      <c r="AH390" s="122" t="s">
        <v>339</v>
      </c>
      <c r="AI390" s="122" t="s">
        <v>2227</v>
      </c>
      <c r="AJ390" s="123">
        <v>4300</v>
      </c>
      <c r="AK390" s="123">
        <v>4300</v>
      </c>
      <c r="AL390" s="122" t="s">
        <v>2228</v>
      </c>
      <c r="AM390" s="123">
        <v>72180.850000000006</v>
      </c>
      <c r="AN390" s="123">
        <v>22419.15</v>
      </c>
      <c r="AO390" s="123">
        <v>94600</v>
      </c>
      <c r="AP390" s="123">
        <v>7819.15</v>
      </c>
      <c r="AQ390" s="123">
        <v>241.85</v>
      </c>
      <c r="AR390" s="123">
        <v>8061</v>
      </c>
      <c r="AS390" s="123">
        <v>7819.15</v>
      </c>
      <c r="AT390" s="123">
        <v>241.85</v>
      </c>
      <c r="AU390" s="123">
        <v>8061</v>
      </c>
      <c r="AV390" s="122">
        <v>36</v>
      </c>
      <c r="AW390" s="122"/>
      <c r="AX390" s="122"/>
      <c r="AY390" s="122"/>
      <c r="AZ390" s="122"/>
      <c r="BA390" s="122"/>
      <c r="BB390" s="122" t="s">
        <v>341</v>
      </c>
      <c r="BC390" s="122" t="s">
        <v>342</v>
      </c>
      <c r="BD390" s="122"/>
      <c r="BE390" s="123">
        <v>0</v>
      </c>
      <c r="BF390" s="122" t="s">
        <v>2213</v>
      </c>
      <c r="BG390" s="122" t="s">
        <v>2238</v>
      </c>
      <c r="BH390" s="132" t="s">
        <v>2123</v>
      </c>
      <c r="BI390" s="95" t="s">
        <v>100</v>
      </c>
      <c r="BJ390" s="144">
        <v>46153</v>
      </c>
      <c r="BK390" s="94" t="s">
        <v>103</v>
      </c>
      <c r="BL390" s="95" t="s">
        <v>108</v>
      </c>
      <c r="BM390" s="96" t="s">
        <v>180</v>
      </c>
      <c r="BN390" s="94" t="s">
        <v>221</v>
      </c>
      <c r="BO390" s="94">
        <v>4300</v>
      </c>
      <c r="BP390" s="42" t="s">
        <v>182</v>
      </c>
      <c r="BQ390" s="154" t="s">
        <v>2408</v>
      </c>
    </row>
    <row r="391" spans="1:69" ht="14.4" hidden="1" customHeight="1" x14ac:dyDescent="0.35">
      <c r="A391" s="131">
        <v>432</v>
      </c>
      <c r="B391" s="122" t="s">
        <v>253</v>
      </c>
      <c r="C391" s="122" t="s">
        <v>265</v>
      </c>
      <c r="D391" s="122" t="s">
        <v>258</v>
      </c>
      <c r="E391" s="122" t="s">
        <v>259</v>
      </c>
      <c r="F391" s="122" t="s">
        <v>259</v>
      </c>
      <c r="G391" s="122" t="s">
        <v>261</v>
      </c>
      <c r="H391" s="122" t="s">
        <v>266</v>
      </c>
      <c r="I391" s="122">
        <v>35581</v>
      </c>
      <c r="J391" s="122" t="s">
        <v>2210</v>
      </c>
      <c r="K391" s="122">
        <v>35581</v>
      </c>
      <c r="L391" s="122" t="s">
        <v>268</v>
      </c>
      <c r="M391" s="122" t="s">
        <v>269</v>
      </c>
      <c r="N391" s="122">
        <v>53309</v>
      </c>
      <c r="O391" s="122" t="s">
        <v>2215</v>
      </c>
      <c r="P391" s="122">
        <v>78138</v>
      </c>
      <c r="Q391" s="122" t="s">
        <v>715</v>
      </c>
      <c r="R391" s="122" t="s">
        <v>322</v>
      </c>
      <c r="S391" s="122" t="s">
        <v>2216</v>
      </c>
      <c r="T391" s="122" t="s">
        <v>2216</v>
      </c>
      <c r="U391" s="122" t="s">
        <v>295</v>
      </c>
      <c r="V391" s="122" t="s">
        <v>275</v>
      </c>
      <c r="W391" s="122">
        <v>541</v>
      </c>
      <c r="X391" s="122" t="s">
        <v>1107</v>
      </c>
      <c r="Y391" s="122">
        <v>352004665</v>
      </c>
      <c r="Z391" s="122" t="s">
        <v>2217</v>
      </c>
      <c r="AA391" s="122" t="s">
        <v>2229</v>
      </c>
      <c r="AB391" s="123">
        <v>42000</v>
      </c>
      <c r="AC391" s="122" t="s">
        <v>335</v>
      </c>
      <c r="AD391" s="122">
        <v>24</v>
      </c>
      <c r="AE391" s="122" t="s">
        <v>362</v>
      </c>
      <c r="AF391" s="122" t="s">
        <v>2230</v>
      </c>
      <c r="AG391" s="122" t="s">
        <v>2231</v>
      </c>
      <c r="AH391" s="122" t="s">
        <v>404</v>
      </c>
      <c r="AI391" s="122" t="s">
        <v>2232</v>
      </c>
      <c r="AJ391" s="123">
        <v>2240</v>
      </c>
      <c r="AK391" s="123">
        <v>2240</v>
      </c>
      <c r="AL391" s="122" t="s">
        <v>501</v>
      </c>
      <c r="AM391" s="123">
        <v>23528.01</v>
      </c>
      <c r="AN391" s="123">
        <v>10071.99</v>
      </c>
      <c r="AO391" s="123">
        <v>33600</v>
      </c>
      <c r="AP391" s="123">
        <v>18471.990000000002</v>
      </c>
      <c r="AQ391" s="123">
        <v>2031.01</v>
      </c>
      <c r="AR391" s="123">
        <v>20503</v>
      </c>
      <c r="AS391" s="123">
        <v>18471.990000000002</v>
      </c>
      <c r="AT391" s="123">
        <v>2031.01</v>
      </c>
      <c r="AU391" s="123">
        <v>20503</v>
      </c>
      <c r="AV391" s="122">
        <v>34</v>
      </c>
      <c r="AW391" s="122"/>
      <c r="AX391" s="122"/>
      <c r="AY391" s="122"/>
      <c r="AZ391" s="122"/>
      <c r="BA391" s="122"/>
      <c r="BB391" s="122" t="s">
        <v>341</v>
      </c>
      <c r="BC391" s="122" t="s">
        <v>342</v>
      </c>
      <c r="BD391" s="122" t="s">
        <v>624</v>
      </c>
      <c r="BE391" s="123">
        <v>42000</v>
      </c>
      <c r="BF391" s="122" t="s">
        <v>2216</v>
      </c>
      <c r="BG391" s="122" t="s">
        <v>2239</v>
      </c>
      <c r="BH391" s="132" t="s">
        <v>2123</v>
      </c>
      <c r="BI391" s="95" t="s">
        <v>100</v>
      </c>
      <c r="BJ391" s="144">
        <v>46153</v>
      </c>
      <c r="BK391" s="94" t="s">
        <v>104</v>
      </c>
      <c r="BL391" s="95" t="s">
        <v>119</v>
      </c>
      <c r="BM391" s="96" t="s">
        <v>181</v>
      </c>
      <c r="BN391" s="94" t="s">
        <v>223</v>
      </c>
      <c r="BO391" s="94"/>
      <c r="BP391" s="42"/>
      <c r="BQ391" s="120" t="s">
        <v>2209</v>
      </c>
    </row>
    <row r="392" spans="1:69" ht="14.4" hidden="1" customHeight="1" x14ac:dyDescent="0.35">
      <c r="A392" s="131">
        <v>433</v>
      </c>
      <c r="B392" s="122" t="s">
        <v>253</v>
      </c>
      <c r="C392" s="122" t="s">
        <v>265</v>
      </c>
      <c r="D392" s="122" t="s">
        <v>258</v>
      </c>
      <c r="E392" s="122" t="s">
        <v>259</v>
      </c>
      <c r="F392" s="122" t="s">
        <v>259</v>
      </c>
      <c r="G392" s="122" t="s">
        <v>261</v>
      </c>
      <c r="H392" s="122" t="s">
        <v>266</v>
      </c>
      <c r="I392" s="122">
        <v>35581</v>
      </c>
      <c r="J392" s="122" t="s">
        <v>2210</v>
      </c>
      <c r="K392" s="122">
        <v>35581</v>
      </c>
      <c r="L392" s="122" t="s">
        <v>268</v>
      </c>
      <c r="M392" s="122" t="s">
        <v>269</v>
      </c>
      <c r="N392" s="122">
        <v>53309</v>
      </c>
      <c r="O392" s="122" t="s">
        <v>2215</v>
      </c>
      <c r="P392" s="122">
        <v>78138</v>
      </c>
      <c r="Q392" s="122" t="s">
        <v>715</v>
      </c>
      <c r="R392" s="122" t="s">
        <v>322</v>
      </c>
      <c r="S392" s="122" t="s">
        <v>2218</v>
      </c>
      <c r="T392" s="122" t="s">
        <v>2218</v>
      </c>
      <c r="U392" s="122" t="s">
        <v>295</v>
      </c>
      <c r="V392" s="122" t="s">
        <v>275</v>
      </c>
      <c r="W392" s="122">
        <v>541</v>
      </c>
      <c r="X392" s="122" t="s">
        <v>1107</v>
      </c>
      <c r="Y392" s="122">
        <v>352018442</v>
      </c>
      <c r="Z392" s="122" t="s">
        <v>2219</v>
      </c>
      <c r="AA392" s="122" t="s">
        <v>479</v>
      </c>
      <c r="AB392" s="123">
        <v>42000</v>
      </c>
      <c r="AC392" s="122" t="s">
        <v>335</v>
      </c>
      <c r="AD392" s="122">
        <v>24</v>
      </c>
      <c r="AE392" s="122" t="s">
        <v>362</v>
      </c>
      <c r="AF392" s="122" t="s">
        <v>2230</v>
      </c>
      <c r="AG392" s="122" t="s">
        <v>2233</v>
      </c>
      <c r="AH392" s="122" t="s">
        <v>404</v>
      </c>
      <c r="AI392" s="122" t="s">
        <v>2234</v>
      </c>
      <c r="AJ392" s="123">
        <v>2240</v>
      </c>
      <c r="AK392" s="123">
        <v>2240</v>
      </c>
      <c r="AL392" s="122" t="s">
        <v>1715</v>
      </c>
      <c r="AM392" s="123">
        <v>8483.6200000000008</v>
      </c>
      <c r="AN392" s="123">
        <v>4976.38</v>
      </c>
      <c r="AO392" s="123">
        <v>13460</v>
      </c>
      <c r="AP392" s="123">
        <v>33516.379999999997</v>
      </c>
      <c r="AQ392" s="123">
        <v>7080.62</v>
      </c>
      <c r="AR392" s="123">
        <v>40597</v>
      </c>
      <c r="AS392" s="123">
        <v>33516.379999999997</v>
      </c>
      <c r="AT392" s="123">
        <v>7080.62</v>
      </c>
      <c r="AU392" s="123">
        <v>40597</v>
      </c>
      <c r="AV392" s="122">
        <v>34</v>
      </c>
      <c r="AW392" s="122"/>
      <c r="AX392" s="122"/>
      <c r="AY392" s="122"/>
      <c r="AZ392" s="122"/>
      <c r="BA392" s="122"/>
      <c r="BB392" s="122" t="s">
        <v>341</v>
      </c>
      <c r="BC392" s="122" t="s">
        <v>342</v>
      </c>
      <c r="BD392" s="122"/>
      <c r="BE392" s="123">
        <v>0</v>
      </c>
      <c r="BF392" s="122" t="s">
        <v>2218</v>
      </c>
      <c r="BG392" s="122" t="s">
        <v>2240</v>
      </c>
      <c r="BH392" s="132" t="s">
        <v>2123</v>
      </c>
      <c r="BI392" s="95" t="s">
        <v>100</v>
      </c>
      <c r="BJ392" s="144">
        <v>46153</v>
      </c>
      <c r="BK392" s="94" t="s">
        <v>104</v>
      </c>
      <c r="BL392" s="95" t="s">
        <v>119</v>
      </c>
      <c r="BM392" s="96" t="s">
        <v>181</v>
      </c>
      <c r="BN392" s="94" t="s">
        <v>223</v>
      </c>
      <c r="BO392" s="94"/>
      <c r="BP392" s="42"/>
      <c r="BQ392" s="120" t="s">
        <v>2209</v>
      </c>
    </row>
    <row r="393" spans="1:69" ht="14.4" hidden="1" customHeight="1" x14ac:dyDescent="0.35">
      <c r="A393" s="131">
        <v>434</v>
      </c>
      <c r="B393" s="122" t="s">
        <v>253</v>
      </c>
      <c r="C393" s="122" t="s">
        <v>265</v>
      </c>
      <c r="D393" s="122" t="s">
        <v>258</v>
      </c>
      <c r="E393" s="122" t="s">
        <v>259</v>
      </c>
      <c r="F393" s="122" t="s">
        <v>259</v>
      </c>
      <c r="G393" s="122" t="s">
        <v>261</v>
      </c>
      <c r="H393" s="122" t="s">
        <v>266</v>
      </c>
      <c r="I393" s="122">
        <v>35581</v>
      </c>
      <c r="J393" s="122" t="s">
        <v>2210</v>
      </c>
      <c r="K393" s="122">
        <v>35581</v>
      </c>
      <c r="L393" s="122" t="s">
        <v>268</v>
      </c>
      <c r="M393" s="122" t="s">
        <v>269</v>
      </c>
      <c r="N393" s="122">
        <v>53264</v>
      </c>
      <c r="O393" s="122" t="s">
        <v>2220</v>
      </c>
      <c r="P393" s="122">
        <v>78066</v>
      </c>
      <c r="Q393" s="122" t="s">
        <v>2221</v>
      </c>
      <c r="R393" s="122" t="s">
        <v>322</v>
      </c>
      <c r="S393" s="122" t="s">
        <v>2222</v>
      </c>
      <c r="T393" s="122" t="s">
        <v>2222</v>
      </c>
      <c r="U393" s="122" t="s">
        <v>295</v>
      </c>
      <c r="V393" s="122" t="s">
        <v>275</v>
      </c>
      <c r="W393" s="122">
        <v>541</v>
      </c>
      <c r="X393" s="122" t="s">
        <v>276</v>
      </c>
      <c r="Y393" s="122">
        <v>353285967</v>
      </c>
      <c r="Z393" s="122" t="s">
        <v>705</v>
      </c>
      <c r="AA393" s="122" t="s">
        <v>1719</v>
      </c>
      <c r="AB393" s="123">
        <v>42000</v>
      </c>
      <c r="AC393" s="122" t="s">
        <v>335</v>
      </c>
      <c r="AD393" s="122">
        <v>24</v>
      </c>
      <c r="AE393" s="122" t="s">
        <v>362</v>
      </c>
      <c r="AF393" s="122" t="s">
        <v>1720</v>
      </c>
      <c r="AG393" s="122" t="s">
        <v>1721</v>
      </c>
      <c r="AH393" s="122" t="s">
        <v>404</v>
      </c>
      <c r="AI393" s="122" t="s">
        <v>409</v>
      </c>
      <c r="AJ393" s="123">
        <v>2240</v>
      </c>
      <c r="AK393" s="123">
        <v>2240</v>
      </c>
      <c r="AL393" s="122" t="s">
        <v>501</v>
      </c>
      <c r="AM393" s="123">
        <v>18614.86</v>
      </c>
      <c r="AN393" s="123">
        <v>8265.14</v>
      </c>
      <c r="AO393" s="123">
        <v>26880</v>
      </c>
      <c r="AP393" s="123">
        <v>23385.14</v>
      </c>
      <c r="AQ393" s="123">
        <v>3297.86</v>
      </c>
      <c r="AR393" s="123">
        <v>26683</v>
      </c>
      <c r="AS393" s="123">
        <v>23385.14</v>
      </c>
      <c r="AT393" s="123">
        <v>3297.86</v>
      </c>
      <c r="AU393" s="123">
        <v>26683</v>
      </c>
      <c r="AV393" s="122">
        <v>31</v>
      </c>
      <c r="AW393" s="122"/>
      <c r="AX393" s="122"/>
      <c r="AY393" s="122"/>
      <c r="AZ393" s="122"/>
      <c r="BA393" s="122"/>
      <c r="BB393" s="122" t="s">
        <v>341</v>
      </c>
      <c r="BC393" s="122" t="s">
        <v>342</v>
      </c>
      <c r="BD393" s="122" t="s">
        <v>654</v>
      </c>
      <c r="BE393" s="123">
        <v>42000</v>
      </c>
      <c r="BF393" s="122" t="s">
        <v>2222</v>
      </c>
      <c r="BG393" s="122" t="s">
        <v>2241</v>
      </c>
      <c r="BH393" s="132" t="s">
        <v>2123</v>
      </c>
      <c r="BI393" s="95" t="s">
        <v>100</v>
      </c>
      <c r="BJ393" s="144">
        <v>46153</v>
      </c>
      <c r="BK393" s="94" t="s">
        <v>104</v>
      </c>
      <c r="BL393" s="95" t="s">
        <v>119</v>
      </c>
      <c r="BM393" s="96" t="s">
        <v>181</v>
      </c>
      <c r="BN393" s="94" t="s">
        <v>223</v>
      </c>
      <c r="BO393" s="94"/>
      <c r="BP393" s="42"/>
      <c r="BQ393" s="120" t="s">
        <v>2209</v>
      </c>
    </row>
    <row r="394" spans="1:69" ht="14.4" hidden="1" customHeight="1" x14ac:dyDescent="0.35">
      <c r="A394" s="131">
        <v>435</v>
      </c>
      <c r="B394" s="122" t="s">
        <v>253</v>
      </c>
      <c r="C394" s="122" t="s">
        <v>265</v>
      </c>
      <c r="D394" s="122" t="s">
        <v>258</v>
      </c>
      <c r="E394" s="122" t="s">
        <v>259</v>
      </c>
      <c r="F394" s="122" t="s">
        <v>259</v>
      </c>
      <c r="G394" s="122" t="s">
        <v>261</v>
      </c>
      <c r="H394" s="122" t="s">
        <v>266</v>
      </c>
      <c r="I394" s="122">
        <v>35581</v>
      </c>
      <c r="J394" s="122" t="s">
        <v>2210</v>
      </c>
      <c r="K394" s="122">
        <v>35581</v>
      </c>
      <c r="L394" s="122" t="s">
        <v>268</v>
      </c>
      <c r="M394" s="122" t="s">
        <v>269</v>
      </c>
      <c r="N394" s="122">
        <v>53264</v>
      </c>
      <c r="O394" s="122" t="s">
        <v>2220</v>
      </c>
      <c r="P394" s="122">
        <v>78066</v>
      </c>
      <c r="Q394" s="122" t="s">
        <v>2221</v>
      </c>
      <c r="R394" s="122" t="s">
        <v>322</v>
      </c>
      <c r="S394" s="122" t="s">
        <v>2223</v>
      </c>
      <c r="T394" s="122" t="s">
        <v>2223</v>
      </c>
      <c r="U394" s="122" t="s">
        <v>295</v>
      </c>
      <c r="V394" s="122" t="s">
        <v>275</v>
      </c>
      <c r="W394" s="122">
        <v>541</v>
      </c>
      <c r="X394" s="122" t="s">
        <v>276</v>
      </c>
      <c r="Y394" s="122">
        <v>353804005</v>
      </c>
      <c r="Z394" s="122" t="s">
        <v>2224</v>
      </c>
      <c r="AA394" s="122" t="s">
        <v>1752</v>
      </c>
      <c r="AB394" s="123">
        <v>80000</v>
      </c>
      <c r="AC394" s="122" t="s">
        <v>335</v>
      </c>
      <c r="AD394" s="122">
        <v>24</v>
      </c>
      <c r="AE394" s="122" t="s">
        <v>1341</v>
      </c>
      <c r="AF394" s="122" t="s">
        <v>2235</v>
      </c>
      <c r="AG394" s="122" t="s">
        <v>1435</v>
      </c>
      <c r="AH394" s="122" t="s">
        <v>351</v>
      </c>
      <c r="AI394" s="122" t="s">
        <v>2236</v>
      </c>
      <c r="AJ394" s="123">
        <v>4270</v>
      </c>
      <c r="AK394" s="123">
        <v>4270</v>
      </c>
      <c r="AL394" s="122" t="s">
        <v>1850</v>
      </c>
      <c r="AM394" s="123">
        <v>48022.44</v>
      </c>
      <c r="AN394" s="123">
        <v>20227.560000000001</v>
      </c>
      <c r="AO394" s="123">
        <v>68250</v>
      </c>
      <c r="AP394" s="123">
        <v>31977.56</v>
      </c>
      <c r="AQ394" s="123">
        <v>3181.44</v>
      </c>
      <c r="AR394" s="123">
        <v>35159</v>
      </c>
      <c r="AS394" s="123">
        <v>31977.56</v>
      </c>
      <c r="AT394" s="123">
        <v>3181.44</v>
      </c>
      <c r="AU394" s="123">
        <v>35159</v>
      </c>
      <c r="AV394" s="122">
        <v>29</v>
      </c>
      <c r="AW394" s="122"/>
      <c r="AX394" s="122"/>
      <c r="AY394" s="122"/>
      <c r="AZ394" s="122"/>
      <c r="BA394" s="122"/>
      <c r="BB394" s="122" t="s">
        <v>341</v>
      </c>
      <c r="BC394" s="122" t="s">
        <v>342</v>
      </c>
      <c r="BD394" s="122"/>
      <c r="BE394" s="123">
        <v>0</v>
      </c>
      <c r="BF394" s="122" t="s">
        <v>2223</v>
      </c>
      <c r="BG394" s="122" t="s">
        <v>2242</v>
      </c>
      <c r="BH394" s="132" t="s">
        <v>2123</v>
      </c>
      <c r="BI394" s="95" t="s">
        <v>100</v>
      </c>
      <c r="BJ394" s="144">
        <v>46153</v>
      </c>
      <c r="BK394" s="94" t="s">
        <v>104</v>
      </c>
      <c r="BL394" s="95" t="s">
        <v>119</v>
      </c>
      <c r="BM394" s="96" t="s">
        <v>181</v>
      </c>
      <c r="BN394" s="94" t="s">
        <v>223</v>
      </c>
      <c r="BO394" s="94"/>
      <c r="BP394" s="42"/>
      <c r="BQ394" s="120" t="s">
        <v>2209</v>
      </c>
    </row>
    <row r="395" spans="1:69" ht="14.4" customHeight="1" x14ac:dyDescent="0.35">
      <c r="A395" s="131">
        <v>444</v>
      </c>
      <c r="B395" s="122" t="s">
        <v>253</v>
      </c>
      <c r="C395" s="122" t="s">
        <v>265</v>
      </c>
      <c r="D395" s="122" t="s">
        <v>258</v>
      </c>
      <c r="E395" s="122" t="s">
        <v>259</v>
      </c>
      <c r="F395" s="122" t="s">
        <v>259</v>
      </c>
      <c r="G395" s="122" t="s">
        <v>261</v>
      </c>
      <c r="H395" s="122" t="s">
        <v>266</v>
      </c>
      <c r="I395" s="122">
        <v>229235</v>
      </c>
      <c r="J395" s="122" t="s">
        <v>2248</v>
      </c>
      <c r="K395" s="122">
        <v>229235</v>
      </c>
      <c r="L395" s="122" t="s">
        <v>268</v>
      </c>
      <c r="M395" s="122" t="s">
        <v>269</v>
      </c>
      <c r="N395" s="122">
        <v>546094</v>
      </c>
      <c r="O395" s="122" t="s">
        <v>2249</v>
      </c>
      <c r="P395" s="122">
        <v>908811</v>
      </c>
      <c r="Q395" s="122" t="s">
        <v>2250</v>
      </c>
      <c r="R395" s="122" t="s">
        <v>322</v>
      </c>
      <c r="S395" s="122" t="s">
        <v>2251</v>
      </c>
      <c r="T395" s="122" t="s">
        <v>2251</v>
      </c>
      <c r="U395" s="122" t="s">
        <v>295</v>
      </c>
      <c r="V395" s="122" t="s">
        <v>275</v>
      </c>
      <c r="W395" s="122">
        <v>541</v>
      </c>
      <c r="X395" s="122" t="s">
        <v>276</v>
      </c>
      <c r="Y395" s="122">
        <v>350891116</v>
      </c>
      <c r="Z395" s="122" t="s">
        <v>2252</v>
      </c>
      <c r="AA395" s="122" t="s">
        <v>1534</v>
      </c>
      <c r="AB395" s="123">
        <v>41952</v>
      </c>
      <c r="AC395" s="122" t="s">
        <v>2262</v>
      </c>
      <c r="AD395" s="122">
        <v>24</v>
      </c>
      <c r="AE395" s="122" t="s">
        <v>362</v>
      </c>
      <c r="AF395" s="122" t="s">
        <v>1647</v>
      </c>
      <c r="AG395" s="122" t="s">
        <v>1648</v>
      </c>
      <c r="AH395" s="122" t="s">
        <v>404</v>
      </c>
      <c r="AI395" s="122" t="s">
        <v>2263</v>
      </c>
      <c r="AJ395" s="123">
        <v>2787</v>
      </c>
      <c r="AK395" s="123">
        <v>2250</v>
      </c>
      <c r="AL395" s="122" t="s">
        <v>1692</v>
      </c>
      <c r="AM395" s="123">
        <v>31369.21</v>
      </c>
      <c r="AN395" s="123">
        <v>11917.79</v>
      </c>
      <c r="AO395" s="123">
        <v>43287</v>
      </c>
      <c r="AP395" s="123">
        <v>10582.79</v>
      </c>
      <c r="AQ395" s="123">
        <v>667.21</v>
      </c>
      <c r="AR395" s="123">
        <v>11250</v>
      </c>
      <c r="AS395" s="123">
        <v>10582.79</v>
      </c>
      <c r="AT395" s="123">
        <v>667.21</v>
      </c>
      <c r="AU395" s="123">
        <v>11250</v>
      </c>
      <c r="AV395" s="122">
        <v>38</v>
      </c>
      <c r="AW395" s="122"/>
      <c r="AX395" s="122"/>
      <c r="AY395" s="122"/>
      <c r="AZ395" s="122"/>
      <c r="BA395" s="122"/>
      <c r="BB395" s="122" t="s">
        <v>341</v>
      </c>
      <c r="BC395" s="122" t="s">
        <v>342</v>
      </c>
      <c r="BD395" s="122"/>
      <c r="BE395" s="123">
        <v>0</v>
      </c>
      <c r="BF395" s="122" t="s">
        <v>2251</v>
      </c>
      <c r="BG395" s="122" t="s">
        <v>2271</v>
      </c>
      <c r="BH395" s="132" t="s">
        <v>2123</v>
      </c>
      <c r="BI395" s="95" t="s">
        <v>100</v>
      </c>
      <c r="BJ395" s="144">
        <v>46153</v>
      </c>
      <c r="BK395" s="94" t="s">
        <v>103</v>
      </c>
      <c r="BL395" s="95" t="s">
        <v>108</v>
      </c>
      <c r="BM395" s="96" t="s">
        <v>180</v>
      </c>
      <c r="BN395" s="94" t="s">
        <v>221</v>
      </c>
      <c r="BO395" s="94">
        <v>2250</v>
      </c>
      <c r="BP395" s="42" t="s">
        <v>182</v>
      </c>
      <c r="BQ395" s="154" t="s">
        <v>2277</v>
      </c>
    </row>
    <row r="396" spans="1:69" ht="14.4" hidden="1" customHeight="1" x14ac:dyDescent="0.35">
      <c r="A396" s="131">
        <v>445</v>
      </c>
      <c r="B396" s="122" t="s">
        <v>253</v>
      </c>
      <c r="C396" s="122" t="s">
        <v>265</v>
      </c>
      <c r="D396" s="122" t="s">
        <v>258</v>
      </c>
      <c r="E396" s="122" t="s">
        <v>259</v>
      </c>
      <c r="F396" s="122" t="s">
        <v>259</v>
      </c>
      <c r="G396" s="122" t="s">
        <v>261</v>
      </c>
      <c r="H396" s="122" t="s">
        <v>266</v>
      </c>
      <c r="I396" s="122">
        <v>229235</v>
      </c>
      <c r="J396" s="122" t="s">
        <v>2248</v>
      </c>
      <c r="K396" s="122">
        <v>229235</v>
      </c>
      <c r="L396" s="122" t="s">
        <v>268</v>
      </c>
      <c r="M396" s="122" t="s">
        <v>269</v>
      </c>
      <c r="N396" s="122">
        <v>546094</v>
      </c>
      <c r="O396" s="122" t="s">
        <v>2249</v>
      </c>
      <c r="P396" s="122">
        <v>908811</v>
      </c>
      <c r="Q396" s="122" t="s">
        <v>2250</v>
      </c>
      <c r="R396" s="122" t="s">
        <v>322</v>
      </c>
      <c r="S396" s="122" t="s">
        <v>2253</v>
      </c>
      <c r="T396" s="122" t="s">
        <v>2253</v>
      </c>
      <c r="U396" s="122" t="s">
        <v>282</v>
      </c>
      <c r="V396" s="122" t="s">
        <v>275</v>
      </c>
      <c r="W396" s="122">
        <v>541</v>
      </c>
      <c r="X396" s="122" t="s">
        <v>276</v>
      </c>
      <c r="Y396" s="122">
        <v>352026816</v>
      </c>
      <c r="Z396" s="122" t="s">
        <v>2254</v>
      </c>
      <c r="AA396" s="122" t="s">
        <v>2264</v>
      </c>
      <c r="AB396" s="123">
        <v>42000</v>
      </c>
      <c r="AC396" s="122" t="s">
        <v>2262</v>
      </c>
      <c r="AD396" s="122">
        <v>24</v>
      </c>
      <c r="AE396" s="122" t="s">
        <v>362</v>
      </c>
      <c r="AF396" s="122" t="s">
        <v>2230</v>
      </c>
      <c r="AG396" s="122" t="s">
        <v>2265</v>
      </c>
      <c r="AH396" s="122" t="s">
        <v>404</v>
      </c>
      <c r="AI396" s="122" t="s">
        <v>2266</v>
      </c>
      <c r="AJ396" s="123">
        <v>2240</v>
      </c>
      <c r="AK396" s="123">
        <v>2240</v>
      </c>
      <c r="AL396" s="122" t="s">
        <v>2267</v>
      </c>
      <c r="AM396" s="123">
        <v>27339.81</v>
      </c>
      <c r="AN396" s="123">
        <v>10740.19</v>
      </c>
      <c r="AO396" s="123">
        <v>38080</v>
      </c>
      <c r="AP396" s="123">
        <v>14660.19</v>
      </c>
      <c r="AQ396" s="123">
        <v>1265.81</v>
      </c>
      <c r="AR396" s="123">
        <v>15926</v>
      </c>
      <c r="AS396" s="123">
        <v>14660.19</v>
      </c>
      <c r="AT396" s="123">
        <v>1265.81</v>
      </c>
      <c r="AU396" s="123">
        <v>15926</v>
      </c>
      <c r="AV396" s="122">
        <v>34</v>
      </c>
      <c r="AW396" s="122"/>
      <c r="AX396" s="122"/>
      <c r="AY396" s="122"/>
      <c r="AZ396" s="122"/>
      <c r="BA396" s="122"/>
      <c r="BB396" s="122" t="s">
        <v>341</v>
      </c>
      <c r="BC396" s="122" t="s">
        <v>342</v>
      </c>
      <c r="BD396" s="122" t="s">
        <v>411</v>
      </c>
      <c r="BE396" s="123">
        <v>42000</v>
      </c>
      <c r="BF396" s="122" t="s">
        <v>2253</v>
      </c>
      <c r="BG396" s="122" t="s">
        <v>2272</v>
      </c>
      <c r="BH396" s="132" t="s">
        <v>2123</v>
      </c>
      <c r="BI396" s="95" t="s">
        <v>100</v>
      </c>
      <c r="BJ396" s="144">
        <v>46153</v>
      </c>
      <c r="BK396" s="94" t="s">
        <v>104</v>
      </c>
      <c r="BL396" s="95" t="s">
        <v>119</v>
      </c>
      <c r="BM396" s="96" t="s">
        <v>181</v>
      </c>
      <c r="BN396" s="94" t="s">
        <v>223</v>
      </c>
      <c r="BO396" s="94"/>
      <c r="BP396" s="42"/>
      <c r="BQ396" s="120" t="s">
        <v>2209</v>
      </c>
    </row>
    <row r="397" spans="1:69" ht="14.4" hidden="1" customHeight="1" x14ac:dyDescent="0.35">
      <c r="A397" s="131">
        <v>446</v>
      </c>
      <c r="B397" s="122" t="s">
        <v>253</v>
      </c>
      <c r="C397" s="122" t="s">
        <v>265</v>
      </c>
      <c r="D397" s="122" t="s">
        <v>258</v>
      </c>
      <c r="E397" s="122" t="s">
        <v>259</v>
      </c>
      <c r="F397" s="122" t="s">
        <v>259</v>
      </c>
      <c r="G397" s="122" t="s">
        <v>261</v>
      </c>
      <c r="H397" s="122" t="s">
        <v>266</v>
      </c>
      <c r="I397" s="122">
        <v>229235</v>
      </c>
      <c r="J397" s="122" t="s">
        <v>2248</v>
      </c>
      <c r="K397" s="122">
        <v>229235</v>
      </c>
      <c r="L397" s="122" t="s">
        <v>268</v>
      </c>
      <c r="M397" s="122" t="s">
        <v>269</v>
      </c>
      <c r="N397" s="122">
        <v>546094</v>
      </c>
      <c r="O397" s="122" t="s">
        <v>2249</v>
      </c>
      <c r="P397" s="122">
        <v>908811</v>
      </c>
      <c r="Q397" s="122" t="s">
        <v>2250</v>
      </c>
      <c r="R397" s="122" t="s">
        <v>322</v>
      </c>
      <c r="S397" s="122" t="s">
        <v>2255</v>
      </c>
      <c r="T397" s="122" t="s">
        <v>2255</v>
      </c>
      <c r="U397" s="122" t="s">
        <v>295</v>
      </c>
      <c r="V397" s="122" t="s">
        <v>275</v>
      </c>
      <c r="W397" s="122">
        <v>0</v>
      </c>
      <c r="X397" s="122" t="s">
        <v>1107</v>
      </c>
      <c r="Y397" s="122">
        <v>358098022</v>
      </c>
      <c r="Z397" s="122" t="s">
        <v>2256</v>
      </c>
      <c r="AA397" s="122" t="s">
        <v>666</v>
      </c>
      <c r="AB397" s="123">
        <v>44000</v>
      </c>
      <c r="AC397" s="122" t="s">
        <v>2262</v>
      </c>
      <c r="AD397" s="122">
        <v>24</v>
      </c>
      <c r="AE397" s="122" t="s">
        <v>336</v>
      </c>
      <c r="AF397" s="122" t="s">
        <v>1643</v>
      </c>
      <c r="AG397" s="122" t="s">
        <v>1644</v>
      </c>
      <c r="AH397" s="122" t="s">
        <v>404</v>
      </c>
      <c r="AI397" s="122" t="s">
        <v>1911</v>
      </c>
      <c r="AJ397" s="123">
        <v>2340</v>
      </c>
      <c r="AK397" s="123">
        <v>2340</v>
      </c>
      <c r="AL397" s="122"/>
      <c r="AM397" s="123">
        <v>0</v>
      </c>
      <c r="AN397" s="123">
        <v>0</v>
      </c>
      <c r="AO397" s="123">
        <v>0</v>
      </c>
      <c r="AP397" s="123">
        <v>44000</v>
      </c>
      <c r="AQ397" s="123">
        <v>12694</v>
      </c>
      <c r="AR397" s="123">
        <v>56694</v>
      </c>
      <c r="AS397" s="123">
        <v>34605.949999999997</v>
      </c>
      <c r="AT397" s="123">
        <v>12194.05</v>
      </c>
      <c r="AU397" s="123">
        <v>46800</v>
      </c>
      <c r="AV397" s="122">
        <v>20</v>
      </c>
      <c r="AW397" s="122"/>
      <c r="AX397" s="122"/>
      <c r="AY397" s="122"/>
      <c r="AZ397" s="122"/>
      <c r="BA397" s="122"/>
      <c r="BB397" s="122" t="s">
        <v>341</v>
      </c>
      <c r="BC397" s="122" t="s">
        <v>342</v>
      </c>
      <c r="BD397" s="122" t="s">
        <v>654</v>
      </c>
      <c r="BE397" s="123">
        <v>44000</v>
      </c>
      <c r="BF397" s="122" t="s">
        <v>2255</v>
      </c>
      <c r="BG397" s="122" t="s">
        <v>2273</v>
      </c>
      <c r="BH397" s="132" t="s">
        <v>2123</v>
      </c>
      <c r="BI397" s="95" t="s">
        <v>100</v>
      </c>
      <c r="BJ397" s="144">
        <v>46153</v>
      </c>
      <c r="BK397" s="94" t="s">
        <v>104</v>
      </c>
      <c r="BL397" s="95" t="s">
        <v>119</v>
      </c>
      <c r="BM397" s="96" t="s">
        <v>181</v>
      </c>
      <c r="BN397" s="94" t="s">
        <v>223</v>
      </c>
      <c r="BO397" s="94"/>
      <c r="BP397" s="42"/>
      <c r="BQ397" s="120" t="s">
        <v>2209</v>
      </c>
    </row>
    <row r="398" spans="1:69" ht="14.4" hidden="1" customHeight="1" x14ac:dyDescent="0.35">
      <c r="A398" s="131">
        <v>447</v>
      </c>
      <c r="B398" s="122" t="s">
        <v>253</v>
      </c>
      <c r="C398" s="122" t="s">
        <v>265</v>
      </c>
      <c r="D398" s="122" t="s">
        <v>258</v>
      </c>
      <c r="E398" s="122" t="s">
        <v>259</v>
      </c>
      <c r="F398" s="122" t="s">
        <v>259</v>
      </c>
      <c r="G398" s="122" t="s">
        <v>261</v>
      </c>
      <c r="H398" s="122" t="s">
        <v>266</v>
      </c>
      <c r="I398" s="122">
        <v>229235</v>
      </c>
      <c r="J398" s="122" t="s">
        <v>2248</v>
      </c>
      <c r="K398" s="122">
        <v>229235</v>
      </c>
      <c r="L398" s="122" t="s">
        <v>268</v>
      </c>
      <c r="M398" s="122" t="s">
        <v>269</v>
      </c>
      <c r="N398" s="122">
        <v>546094</v>
      </c>
      <c r="O398" s="122" t="s">
        <v>2249</v>
      </c>
      <c r="P398" s="122">
        <v>908811</v>
      </c>
      <c r="Q398" s="122" t="s">
        <v>2250</v>
      </c>
      <c r="R398" s="122" t="s">
        <v>322</v>
      </c>
      <c r="S398" s="122" t="s">
        <v>2257</v>
      </c>
      <c r="T398" s="122" t="s">
        <v>2257</v>
      </c>
      <c r="U398" s="122" t="s">
        <v>448</v>
      </c>
      <c r="V398" s="122" t="s">
        <v>275</v>
      </c>
      <c r="W398" s="122">
        <v>0</v>
      </c>
      <c r="X398" s="122" t="s">
        <v>329</v>
      </c>
      <c r="Y398" s="122">
        <v>358829591</v>
      </c>
      <c r="Z398" s="122" t="s">
        <v>2258</v>
      </c>
      <c r="AA398" s="122" t="s">
        <v>1946</v>
      </c>
      <c r="AB398" s="123">
        <v>31000</v>
      </c>
      <c r="AC398" s="122" t="s">
        <v>2262</v>
      </c>
      <c r="AD398" s="122">
        <v>24</v>
      </c>
      <c r="AE398" s="122" t="s">
        <v>336</v>
      </c>
      <c r="AF398" s="122" t="s">
        <v>672</v>
      </c>
      <c r="AG398" s="122" t="s">
        <v>673</v>
      </c>
      <c r="AH398" s="122" t="s">
        <v>404</v>
      </c>
      <c r="AI398" s="122" t="s">
        <v>671</v>
      </c>
      <c r="AJ398" s="123">
        <v>1650</v>
      </c>
      <c r="AK398" s="123">
        <v>1650</v>
      </c>
      <c r="AL398" s="122" t="s">
        <v>2268</v>
      </c>
      <c r="AM398" s="123">
        <v>20447.38</v>
      </c>
      <c r="AN398" s="123">
        <v>7602.62</v>
      </c>
      <c r="AO398" s="123">
        <v>28050</v>
      </c>
      <c r="AP398" s="123">
        <v>10552.62</v>
      </c>
      <c r="AQ398" s="123">
        <v>860.38</v>
      </c>
      <c r="AR398" s="123">
        <v>11413</v>
      </c>
      <c r="AS398" s="123">
        <v>1449.64</v>
      </c>
      <c r="AT398" s="123">
        <v>200.36</v>
      </c>
      <c r="AU398" s="123">
        <v>1650</v>
      </c>
      <c r="AV398" s="122">
        <v>18</v>
      </c>
      <c r="AW398" s="122"/>
      <c r="AX398" s="122"/>
      <c r="AY398" s="122"/>
      <c r="AZ398" s="122"/>
      <c r="BA398" s="122"/>
      <c r="BB398" s="122" t="s">
        <v>341</v>
      </c>
      <c r="BC398" s="122" t="s">
        <v>342</v>
      </c>
      <c r="BD398" s="122"/>
      <c r="BE398" s="123">
        <v>0</v>
      </c>
      <c r="BF398" s="122" t="s">
        <v>2257</v>
      </c>
      <c r="BG398" s="122" t="s">
        <v>2274</v>
      </c>
      <c r="BH398" s="132" t="s">
        <v>2123</v>
      </c>
      <c r="BI398" s="95" t="s">
        <v>100</v>
      </c>
      <c r="BJ398" s="144">
        <v>46153</v>
      </c>
      <c r="BK398" s="94" t="s">
        <v>104</v>
      </c>
      <c r="BL398" s="95" t="s">
        <v>119</v>
      </c>
      <c r="BM398" s="96" t="s">
        <v>181</v>
      </c>
      <c r="BN398" s="94" t="s">
        <v>223</v>
      </c>
      <c r="BO398" s="94"/>
      <c r="BP398" s="42"/>
      <c r="BQ398" s="120" t="s">
        <v>2209</v>
      </c>
    </row>
    <row r="399" spans="1:69" ht="14.4" hidden="1" customHeight="1" x14ac:dyDescent="0.35">
      <c r="A399" s="131">
        <v>448</v>
      </c>
      <c r="B399" s="122" t="s">
        <v>253</v>
      </c>
      <c r="C399" s="122" t="s">
        <v>265</v>
      </c>
      <c r="D399" s="122" t="s">
        <v>258</v>
      </c>
      <c r="E399" s="122" t="s">
        <v>259</v>
      </c>
      <c r="F399" s="122" t="s">
        <v>259</v>
      </c>
      <c r="G399" s="122" t="s">
        <v>261</v>
      </c>
      <c r="H399" s="122" t="s">
        <v>266</v>
      </c>
      <c r="I399" s="122">
        <v>229235</v>
      </c>
      <c r="J399" s="122" t="s">
        <v>2248</v>
      </c>
      <c r="K399" s="122">
        <v>229235</v>
      </c>
      <c r="L399" s="122" t="s">
        <v>268</v>
      </c>
      <c r="M399" s="122" t="s">
        <v>269</v>
      </c>
      <c r="N399" s="122">
        <v>546094</v>
      </c>
      <c r="O399" s="122" t="s">
        <v>2249</v>
      </c>
      <c r="P399" s="122">
        <v>908811</v>
      </c>
      <c r="Q399" s="122" t="s">
        <v>2250</v>
      </c>
      <c r="R399" s="122" t="s">
        <v>322</v>
      </c>
      <c r="S399" s="122" t="s">
        <v>2259</v>
      </c>
      <c r="T399" s="122" t="s">
        <v>2259</v>
      </c>
      <c r="U399" s="122" t="s">
        <v>448</v>
      </c>
      <c r="V399" s="122" t="s">
        <v>275</v>
      </c>
      <c r="W399" s="122">
        <v>0</v>
      </c>
      <c r="X399" s="122" t="s">
        <v>276</v>
      </c>
      <c r="Y399" s="122">
        <v>358829593</v>
      </c>
      <c r="Z399" s="122" t="s">
        <v>987</v>
      </c>
      <c r="AA399" s="122" t="s">
        <v>417</v>
      </c>
      <c r="AB399" s="123">
        <v>30000</v>
      </c>
      <c r="AC399" s="122" t="s">
        <v>2262</v>
      </c>
      <c r="AD399" s="122">
        <v>18</v>
      </c>
      <c r="AE399" s="122" t="s">
        <v>336</v>
      </c>
      <c r="AF399" s="122" t="s">
        <v>620</v>
      </c>
      <c r="AG399" s="122" t="s">
        <v>1637</v>
      </c>
      <c r="AH399" s="122" t="s">
        <v>404</v>
      </c>
      <c r="AI399" s="122" t="s">
        <v>674</v>
      </c>
      <c r="AJ399" s="123">
        <v>2010</v>
      </c>
      <c r="AK399" s="123">
        <v>2010</v>
      </c>
      <c r="AL399" s="122" t="s">
        <v>2269</v>
      </c>
      <c r="AM399" s="123">
        <v>16600.82</v>
      </c>
      <c r="AN399" s="123">
        <v>5499.18</v>
      </c>
      <c r="AO399" s="123">
        <v>22100</v>
      </c>
      <c r="AP399" s="123">
        <v>13399.18</v>
      </c>
      <c r="AQ399" s="123">
        <v>1148.82</v>
      </c>
      <c r="AR399" s="123">
        <v>14548</v>
      </c>
      <c r="AS399" s="123">
        <v>10968</v>
      </c>
      <c r="AT399" s="123">
        <v>1102</v>
      </c>
      <c r="AU399" s="123">
        <v>12070</v>
      </c>
      <c r="AV399" s="122">
        <v>17</v>
      </c>
      <c r="AW399" s="122"/>
      <c r="AX399" s="122"/>
      <c r="AY399" s="122"/>
      <c r="AZ399" s="122"/>
      <c r="BA399" s="122"/>
      <c r="BB399" s="122" t="s">
        <v>341</v>
      </c>
      <c r="BC399" s="122" t="s">
        <v>342</v>
      </c>
      <c r="BD399" s="122"/>
      <c r="BE399" s="123">
        <v>0</v>
      </c>
      <c r="BF399" s="122" t="s">
        <v>2259</v>
      </c>
      <c r="BG399" s="122" t="s">
        <v>2275</v>
      </c>
      <c r="BH399" s="132" t="s">
        <v>2123</v>
      </c>
      <c r="BI399" s="95" t="s">
        <v>100</v>
      </c>
      <c r="BJ399" s="144">
        <v>46153</v>
      </c>
      <c r="BK399" s="94" t="s">
        <v>104</v>
      </c>
      <c r="BL399" s="95" t="s">
        <v>119</v>
      </c>
      <c r="BM399" s="96" t="s">
        <v>181</v>
      </c>
      <c r="BN399" s="94" t="s">
        <v>223</v>
      </c>
      <c r="BO399" s="94"/>
      <c r="BP399" s="42"/>
      <c r="BQ399" s="120" t="s">
        <v>2209</v>
      </c>
    </row>
    <row r="400" spans="1:69" ht="14.4" hidden="1" customHeight="1" x14ac:dyDescent="0.35">
      <c r="A400" s="131">
        <v>449</v>
      </c>
      <c r="B400" s="122" t="s">
        <v>253</v>
      </c>
      <c r="C400" s="122" t="s">
        <v>265</v>
      </c>
      <c r="D400" s="122" t="s">
        <v>258</v>
      </c>
      <c r="E400" s="122" t="s">
        <v>259</v>
      </c>
      <c r="F400" s="122" t="s">
        <v>259</v>
      </c>
      <c r="G400" s="122" t="s">
        <v>261</v>
      </c>
      <c r="H400" s="122" t="s">
        <v>266</v>
      </c>
      <c r="I400" s="122">
        <v>229235</v>
      </c>
      <c r="J400" s="122" t="s">
        <v>2248</v>
      </c>
      <c r="K400" s="122">
        <v>229235</v>
      </c>
      <c r="L400" s="122" t="s">
        <v>268</v>
      </c>
      <c r="M400" s="122" t="s">
        <v>269</v>
      </c>
      <c r="N400" s="122">
        <v>546094</v>
      </c>
      <c r="O400" s="122" t="s">
        <v>2249</v>
      </c>
      <c r="P400" s="122">
        <v>908811</v>
      </c>
      <c r="Q400" s="122" t="s">
        <v>2250</v>
      </c>
      <c r="R400" s="122" t="s">
        <v>322</v>
      </c>
      <c r="S400" s="122" t="s">
        <v>2260</v>
      </c>
      <c r="T400" s="122" t="s">
        <v>2260</v>
      </c>
      <c r="U400" s="122" t="s">
        <v>295</v>
      </c>
      <c r="V400" s="122" t="s">
        <v>275</v>
      </c>
      <c r="W400" s="122">
        <v>0</v>
      </c>
      <c r="X400" s="122" t="s">
        <v>2261</v>
      </c>
      <c r="Y400" s="122">
        <v>358829604</v>
      </c>
      <c r="Z400" s="122" t="s">
        <v>970</v>
      </c>
      <c r="AA400" s="122" t="s">
        <v>506</v>
      </c>
      <c r="AB400" s="123">
        <v>35000</v>
      </c>
      <c r="AC400" s="122" t="s">
        <v>2262</v>
      </c>
      <c r="AD400" s="122">
        <v>24</v>
      </c>
      <c r="AE400" s="122" t="s">
        <v>336</v>
      </c>
      <c r="AF400" s="122" t="s">
        <v>1739</v>
      </c>
      <c r="AG400" s="122" t="s">
        <v>1740</v>
      </c>
      <c r="AH400" s="122" t="s">
        <v>404</v>
      </c>
      <c r="AI400" s="122" t="s">
        <v>2270</v>
      </c>
      <c r="AJ400" s="123">
        <v>1860</v>
      </c>
      <c r="AK400" s="123">
        <v>1860</v>
      </c>
      <c r="AL400" s="122"/>
      <c r="AM400" s="123">
        <v>0</v>
      </c>
      <c r="AN400" s="123">
        <v>0</v>
      </c>
      <c r="AO400" s="123">
        <v>0</v>
      </c>
      <c r="AP400" s="123">
        <v>35000</v>
      </c>
      <c r="AQ400" s="123">
        <v>9362</v>
      </c>
      <c r="AR400" s="123">
        <v>44362</v>
      </c>
      <c r="AS400" s="123">
        <v>24878.21</v>
      </c>
      <c r="AT400" s="123">
        <v>8601.7900000000009</v>
      </c>
      <c r="AU400" s="123">
        <v>33480</v>
      </c>
      <c r="AV400" s="122">
        <v>18</v>
      </c>
      <c r="AW400" s="122"/>
      <c r="AX400" s="122"/>
      <c r="AY400" s="122"/>
      <c r="AZ400" s="122"/>
      <c r="BA400" s="122"/>
      <c r="BB400" s="122" t="s">
        <v>341</v>
      </c>
      <c r="BC400" s="122" t="s">
        <v>342</v>
      </c>
      <c r="BD400" s="122"/>
      <c r="BE400" s="123">
        <v>0</v>
      </c>
      <c r="BF400" s="122" t="s">
        <v>2260</v>
      </c>
      <c r="BG400" s="122" t="s">
        <v>2276</v>
      </c>
      <c r="BH400" s="132" t="s">
        <v>2123</v>
      </c>
      <c r="BI400" s="95" t="s">
        <v>100</v>
      </c>
      <c r="BJ400" s="144">
        <v>46153</v>
      </c>
      <c r="BK400" s="94" t="s">
        <v>104</v>
      </c>
      <c r="BL400" s="95" t="s">
        <v>119</v>
      </c>
      <c r="BM400" s="96" t="s">
        <v>181</v>
      </c>
      <c r="BN400" s="94" t="s">
        <v>223</v>
      </c>
      <c r="BO400" s="94"/>
      <c r="BP400" s="42"/>
      <c r="BQ400" s="120" t="s">
        <v>2209</v>
      </c>
    </row>
    <row r="401" spans="1:69" ht="14.4" hidden="1" customHeight="1" x14ac:dyDescent="0.35">
      <c r="A401" s="131">
        <v>450</v>
      </c>
      <c r="B401" s="122" t="s">
        <v>253</v>
      </c>
      <c r="C401" s="122" t="s">
        <v>265</v>
      </c>
      <c r="D401" s="122" t="s">
        <v>258</v>
      </c>
      <c r="E401" s="122" t="s">
        <v>259</v>
      </c>
      <c r="F401" s="122" t="s">
        <v>259</v>
      </c>
      <c r="G401" s="122" t="s">
        <v>261</v>
      </c>
      <c r="H401" s="122" t="s">
        <v>266</v>
      </c>
      <c r="I401" s="122">
        <v>35598</v>
      </c>
      <c r="J401" s="122" t="s">
        <v>2278</v>
      </c>
      <c r="K401" s="122">
        <v>35598</v>
      </c>
      <c r="L401" s="122" t="s">
        <v>268</v>
      </c>
      <c r="M401" s="122" t="s">
        <v>269</v>
      </c>
      <c r="N401" s="122">
        <v>53288</v>
      </c>
      <c r="O401" s="122" t="s">
        <v>2278</v>
      </c>
      <c r="P401" s="122">
        <v>78103</v>
      </c>
      <c r="Q401" s="122" t="s">
        <v>2279</v>
      </c>
      <c r="R401" s="122" t="s">
        <v>536</v>
      </c>
      <c r="S401" s="122" t="s">
        <v>2280</v>
      </c>
      <c r="T401" s="122" t="s">
        <v>2280</v>
      </c>
      <c r="U401" s="122" t="s">
        <v>274</v>
      </c>
      <c r="V401" s="122" t="s">
        <v>275</v>
      </c>
      <c r="W401" s="122">
        <v>0</v>
      </c>
      <c r="X401" s="122" t="s">
        <v>542</v>
      </c>
      <c r="Y401" s="122">
        <v>16602126</v>
      </c>
      <c r="Z401" s="122" t="s">
        <v>2281</v>
      </c>
      <c r="AA401" s="122" t="s">
        <v>1363</v>
      </c>
      <c r="AB401" s="123">
        <v>29975</v>
      </c>
      <c r="AC401" s="122" t="s">
        <v>1341</v>
      </c>
      <c r="AD401" s="122">
        <v>38</v>
      </c>
      <c r="AE401" s="122" t="s">
        <v>348</v>
      </c>
      <c r="AF401" s="122" t="s">
        <v>2287</v>
      </c>
      <c r="AG401" s="122" t="s">
        <v>1365</v>
      </c>
      <c r="AH401" s="122" t="s">
        <v>351</v>
      </c>
      <c r="AI401" s="122" t="s">
        <v>1363</v>
      </c>
      <c r="AJ401" s="123">
        <v>0</v>
      </c>
      <c r="AK401" s="123">
        <v>0</v>
      </c>
      <c r="AL401" s="122" t="s">
        <v>340</v>
      </c>
      <c r="AM401" s="123">
        <v>28056.09</v>
      </c>
      <c r="AN401" s="123">
        <v>31.49</v>
      </c>
      <c r="AO401" s="123">
        <v>28087.58</v>
      </c>
      <c r="AP401" s="123">
        <v>1991.91</v>
      </c>
      <c r="AQ401" s="123">
        <v>0</v>
      </c>
      <c r="AR401" s="123">
        <v>1991.91</v>
      </c>
      <c r="AS401" s="123">
        <v>1992.23</v>
      </c>
      <c r="AT401" s="123">
        <v>0</v>
      </c>
      <c r="AU401" s="123">
        <v>1992.23</v>
      </c>
      <c r="AV401" s="122">
        <v>110</v>
      </c>
      <c r="AW401" s="122"/>
      <c r="AX401" s="122"/>
      <c r="AY401" s="122"/>
      <c r="AZ401" s="122"/>
      <c r="BA401" s="122"/>
      <c r="BB401" s="122" t="s">
        <v>341</v>
      </c>
      <c r="BC401" s="122" t="s">
        <v>342</v>
      </c>
      <c r="BD401" s="122" t="s">
        <v>343</v>
      </c>
      <c r="BE401" s="123">
        <v>29975</v>
      </c>
      <c r="BF401" s="122" t="s">
        <v>2280</v>
      </c>
      <c r="BG401" s="122" t="s">
        <v>2293</v>
      </c>
      <c r="BH401" s="132" t="s">
        <v>2123</v>
      </c>
      <c r="BI401" s="95" t="s">
        <v>100</v>
      </c>
      <c r="BJ401" s="144">
        <v>46154</v>
      </c>
      <c r="BK401" s="94" t="s">
        <v>104</v>
      </c>
      <c r="BL401" s="95" t="s">
        <v>119</v>
      </c>
      <c r="BM401" s="96" t="s">
        <v>181</v>
      </c>
      <c r="BN401" s="94" t="s">
        <v>223</v>
      </c>
      <c r="BO401" s="94"/>
      <c r="BP401" s="42"/>
      <c r="BQ401" s="120" t="s">
        <v>2209</v>
      </c>
    </row>
    <row r="402" spans="1:69" ht="14.4" hidden="1" customHeight="1" x14ac:dyDescent="0.35">
      <c r="A402" s="131">
        <v>451</v>
      </c>
      <c r="B402" s="122" t="s">
        <v>253</v>
      </c>
      <c r="C402" s="122" t="s">
        <v>265</v>
      </c>
      <c r="D402" s="122" t="s">
        <v>258</v>
      </c>
      <c r="E402" s="122" t="s">
        <v>259</v>
      </c>
      <c r="F402" s="122" t="s">
        <v>259</v>
      </c>
      <c r="G402" s="122" t="s">
        <v>261</v>
      </c>
      <c r="H402" s="122" t="s">
        <v>266</v>
      </c>
      <c r="I402" s="122">
        <v>35657</v>
      </c>
      <c r="J402" s="122" t="s">
        <v>2278</v>
      </c>
      <c r="K402" s="122">
        <v>35657</v>
      </c>
      <c r="L402" s="122" t="s">
        <v>268</v>
      </c>
      <c r="M402" s="122" t="s">
        <v>269</v>
      </c>
      <c r="N402" s="122">
        <v>53392</v>
      </c>
      <c r="O402" s="122" t="s">
        <v>2278</v>
      </c>
      <c r="P402" s="122">
        <v>78283</v>
      </c>
      <c r="Q402" s="122" t="s">
        <v>2282</v>
      </c>
      <c r="R402" s="122" t="s">
        <v>293</v>
      </c>
      <c r="S402" s="122" t="s">
        <v>2283</v>
      </c>
      <c r="T402" s="122" t="s">
        <v>2283</v>
      </c>
      <c r="U402" s="122" t="s">
        <v>274</v>
      </c>
      <c r="V402" s="122" t="s">
        <v>275</v>
      </c>
      <c r="W402" s="122">
        <v>0</v>
      </c>
      <c r="X402" s="122" t="s">
        <v>542</v>
      </c>
      <c r="Y402" s="122">
        <v>22618675</v>
      </c>
      <c r="Z402" s="122" t="s">
        <v>2284</v>
      </c>
      <c r="AA402" s="122" t="s">
        <v>2288</v>
      </c>
      <c r="AB402" s="123">
        <v>62232</v>
      </c>
      <c r="AC402" s="122" t="s">
        <v>1348</v>
      </c>
      <c r="AD402" s="122">
        <v>24</v>
      </c>
      <c r="AE402" s="122" t="s">
        <v>358</v>
      </c>
      <c r="AF402" s="122" t="s">
        <v>2289</v>
      </c>
      <c r="AG402" s="122" t="s">
        <v>2290</v>
      </c>
      <c r="AH402" s="122" t="s">
        <v>351</v>
      </c>
      <c r="AI402" s="122" t="s">
        <v>2288</v>
      </c>
      <c r="AJ402" s="123">
        <v>3200</v>
      </c>
      <c r="AK402" s="123">
        <v>3200</v>
      </c>
      <c r="AL402" s="122" t="s">
        <v>1450</v>
      </c>
      <c r="AM402" s="123">
        <v>13071.34</v>
      </c>
      <c r="AN402" s="123">
        <v>0</v>
      </c>
      <c r="AO402" s="123">
        <v>13071.34</v>
      </c>
      <c r="AP402" s="123">
        <v>51794.720000000001</v>
      </c>
      <c r="AQ402" s="123">
        <v>9163.34</v>
      </c>
      <c r="AR402" s="123">
        <v>60958.06</v>
      </c>
      <c r="AS402" s="123">
        <v>51795.66</v>
      </c>
      <c r="AT402" s="123">
        <v>9163.34</v>
      </c>
      <c r="AU402" s="123">
        <v>60959</v>
      </c>
      <c r="AV402" s="122">
        <v>57</v>
      </c>
      <c r="AW402" s="122"/>
      <c r="AX402" s="122"/>
      <c r="AY402" s="122"/>
      <c r="AZ402" s="122"/>
      <c r="BA402" s="122"/>
      <c r="BB402" s="122" t="s">
        <v>341</v>
      </c>
      <c r="BC402" s="122" t="s">
        <v>342</v>
      </c>
      <c r="BD402" s="122" t="s">
        <v>343</v>
      </c>
      <c r="BE402" s="123">
        <v>62232</v>
      </c>
      <c r="BF402" s="122" t="s">
        <v>2283</v>
      </c>
      <c r="BG402" s="122" t="s">
        <v>2294</v>
      </c>
      <c r="BH402" s="132" t="s">
        <v>2123</v>
      </c>
      <c r="BI402" s="95" t="s">
        <v>100</v>
      </c>
      <c r="BJ402" s="144">
        <v>46154</v>
      </c>
      <c r="BK402" s="94" t="s">
        <v>104</v>
      </c>
      <c r="BL402" s="95" t="s">
        <v>119</v>
      </c>
      <c r="BM402" s="96" t="s">
        <v>181</v>
      </c>
      <c r="BN402" s="94" t="s">
        <v>223</v>
      </c>
      <c r="BO402" s="94"/>
      <c r="BP402" s="42"/>
      <c r="BQ402" s="120" t="s">
        <v>2209</v>
      </c>
    </row>
    <row r="403" spans="1:69" ht="14.4" customHeight="1" x14ac:dyDescent="0.35">
      <c r="A403" s="131">
        <v>452</v>
      </c>
      <c r="B403" s="122" t="s">
        <v>253</v>
      </c>
      <c r="C403" s="122" t="s">
        <v>265</v>
      </c>
      <c r="D403" s="122" t="s">
        <v>258</v>
      </c>
      <c r="E403" s="122" t="s">
        <v>259</v>
      </c>
      <c r="F403" s="122" t="s">
        <v>259</v>
      </c>
      <c r="G403" s="122" t="s">
        <v>261</v>
      </c>
      <c r="H403" s="122" t="s">
        <v>266</v>
      </c>
      <c r="I403" s="122">
        <v>35657</v>
      </c>
      <c r="J403" s="122" t="s">
        <v>2278</v>
      </c>
      <c r="K403" s="122">
        <v>35657</v>
      </c>
      <c r="L403" s="122" t="s">
        <v>268</v>
      </c>
      <c r="M403" s="122" t="s">
        <v>269</v>
      </c>
      <c r="N403" s="122">
        <v>53392</v>
      </c>
      <c r="O403" s="122" t="s">
        <v>2278</v>
      </c>
      <c r="P403" s="122">
        <v>78283</v>
      </c>
      <c r="Q403" s="122" t="s">
        <v>2282</v>
      </c>
      <c r="R403" s="122" t="s">
        <v>322</v>
      </c>
      <c r="S403" s="122" t="s">
        <v>2285</v>
      </c>
      <c r="T403" s="122" t="s">
        <v>2285</v>
      </c>
      <c r="U403" s="122" t="s">
        <v>274</v>
      </c>
      <c r="V403" s="122" t="s">
        <v>275</v>
      </c>
      <c r="W403" s="122">
        <v>0</v>
      </c>
      <c r="X403" s="122" t="s">
        <v>2286</v>
      </c>
      <c r="Y403" s="122">
        <v>359118251</v>
      </c>
      <c r="Z403" s="122" t="s">
        <v>879</v>
      </c>
      <c r="AA403" s="122" t="s">
        <v>508</v>
      </c>
      <c r="AB403" s="123">
        <v>80000</v>
      </c>
      <c r="AC403" s="122" t="s">
        <v>1348</v>
      </c>
      <c r="AD403" s="122">
        <v>24</v>
      </c>
      <c r="AE403" s="122" t="s">
        <v>510</v>
      </c>
      <c r="AF403" s="122" t="s">
        <v>2291</v>
      </c>
      <c r="AG403" s="122" t="s">
        <v>604</v>
      </c>
      <c r="AH403" s="122" t="s">
        <v>404</v>
      </c>
      <c r="AI403" s="122" t="s">
        <v>2292</v>
      </c>
      <c r="AJ403" s="123">
        <v>4260</v>
      </c>
      <c r="AK403" s="123">
        <v>4260</v>
      </c>
      <c r="AL403" s="122" t="s">
        <v>1855</v>
      </c>
      <c r="AM403" s="123">
        <v>45766.26</v>
      </c>
      <c r="AN403" s="123">
        <v>18133.740000000002</v>
      </c>
      <c r="AO403" s="123">
        <v>63900</v>
      </c>
      <c r="AP403" s="123">
        <v>34233.74</v>
      </c>
      <c r="AQ403" s="123">
        <v>3616.26</v>
      </c>
      <c r="AR403" s="123">
        <v>37850</v>
      </c>
      <c r="AS403" s="123">
        <v>3610.03</v>
      </c>
      <c r="AT403" s="123">
        <v>649.97</v>
      </c>
      <c r="AU403" s="123">
        <v>4260</v>
      </c>
      <c r="AV403" s="122">
        <v>16</v>
      </c>
      <c r="AW403" s="122"/>
      <c r="AX403" s="122"/>
      <c r="AY403" s="122"/>
      <c r="AZ403" s="122"/>
      <c r="BA403" s="122"/>
      <c r="BB403" s="122" t="s">
        <v>341</v>
      </c>
      <c r="BC403" s="122" t="s">
        <v>342</v>
      </c>
      <c r="BD403" s="122"/>
      <c r="BE403" s="123">
        <v>0</v>
      </c>
      <c r="BF403" s="122" t="s">
        <v>2285</v>
      </c>
      <c r="BG403" s="122" t="s">
        <v>2295</v>
      </c>
      <c r="BH403" s="132" t="s">
        <v>2123</v>
      </c>
      <c r="BI403" s="95" t="s">
        <v>100</v>
      </c>
      <c r="BJ403" s="144">
        <v>46154</v>
      </c>
      <c r="BK403" s="94" t="s">
        <v>103</v>
      </c>
      <c r="BL403" s="95" t="s">
        <v>108</v>
      </c>
      <c r="BM403" s="96" t="s">
        <v>180</v>
      </c>
      <c r="BN403" s="94" t="s">
        <v>221</v>
      </c>
      <c r="BO403" s="94">
        <v>4260</v>
      </c>
      <c r="BP403" s="42" t="s">
        <v>182</v>
      </c>
      <c r="BQ403" s="154" t="s">
        <v>2409</v>
      </c>
    </row>
    <row r="404" spans="1:69" ht="14.4" hidden="1" customHeight="1" x14ac:dyDescent="0.35">
      <c r="A404" s="131">
        <v>453</v>
      </c>
      <c r="B404" s="122" t="s">
        <v>253</v>
      </c>
      <c r="C404" s="122" t="s">
        <v>265</v>
      </c>
      <c r="D404" s="122" t="s">
        <v>258</v>
      </c>
      <c r="E404" s="122" t="s">
        <v>259</v>
      </c>
      <c r="F404" s="122" t="s">
        <v>259</v>
      </c>
      <c r="G404" s="122" t="s">
        <v>261</v>
      </c>
      <c r="H404" s="122" t="s">
        <v>266</v>
      </c>
      <c r="I404" s="122">
        <v>35496</v>
      </c>
      <c r="J404" s="122" t="s">
        <v>2296</v>
      </c>
      <c r="K404" s="122">
        <v>35496</v>
      </c>
      <c r="L404" s="122" t="s">
        <v>268</v>
      </c>
      <c r="M404" s="122" t="s">
        <v>269</v>
      </c>
      <c r="N404" s="122">
        <v>53383</v>
      </c>
      <c r="O404" s="122" t="s">
        <v>2297</v>
      </c>
      <c r="P404" s="122">
        <v>78263</v>
      </c>
      <c r="Q404" s="122" t="s">
        <v>297</v>
      </c>
      <c r="R404" s="122" t="s">
        <v>293</v>
      </c>
      <c r="S404" s="122" t="s">
        <v>2298</v>
      </c>
      <c r="T404" s="122" t="s">
        <v>2298</v>
      </c>
      <c r="U404" s="122" t="s">
        <v>448</v>
      </c>
      <c r="V404" s="122" t="s">
        <v>275</v>
      </c>
      <c r="W404" s="122">
        <v>0</v>
      </c>
      <c r="X404" s="122" t="s">
        <v>276</v>
      </c>
      <c r="Y404" s="122">
        <v>23289571</v>
      </c>
      <c r="Z404" s="122" t="s">
        <v>2299</v>
      </c>
      <c r="AA404" s="122" t="s">
        <v>2324</v>
      </c>
      <c r="AB404" s="123">
        <v>62232</v>
      </c>
      <c r="AC404" s="122" t="s">
        <v>335</v>
      </c>
      <c r="AD404" s="122">
        <v>24</v>
      </c>
      <c r="AE404" s="122" t="s">
        <v>348</v>
      </c>
      <c r="AF404" s="122" t="s">
        <v>2325</v>
      </c>
      <c r="AG404" s="122" t="s">
        <v>2326</v>
      </c>
      <c r="AH404" s="122" t="s">
        <v>351</v>
      </c>
      <c r="AI404" s="122" t="s">
        <v>2324</v>
      </c>
      <c r="AJ404" s="123">
        <v>3200</v>
      </c>
      <c r="AK404" s="123">
        <v>3200</v>
      </c>
      <c r="AL404" s="122" t="s">
        <v>2327</v>
      </c>
      <c r="AM404" s="123">
        <v>46225</v>
      </c>
      <c r="AN404" s="123">
        <v>3233.59</v>
      </c>
      <c r="AO404" s="123">
        <v>49458.59</v>
      </c>
      <c r="AP404" s="123">
        <v>16007</v>
      </c>
      <c r="AQ404" s="123">
        <v>826.41</v>
      </c>
      <c r="AR404" s="123">
        <v>16833.41</v>
      </c>
      <c r="AS404" s="123">
        <v>16007</v>
      </c>
      <c r="AT404" s="123">
        <v>826.41</v>
      </c>
      <c r="AU404" s="123">
        <v>16833.41</v>
      </c>
      <c r="AV404" s="122">
        <v>57</v>
      </c>
      <c r="AW404" s="122"/>
      <c r="AX404" s="122"/>
      <c r="AY404" s="122"/>
      <c r="AZ404" s="122"/>
      <c r="BA404" s="122"/>
      <c r="BB404" s="122" t="s">
        <v>341</v>
      </c>
      <c r="BC404" s="122" t="s">
        <v>342</v>
      </c>
      <c r="BD404" s="122"/>
      <c r="BE404" s="123">
        <v>0</v>
      </c>
      <c r="BF404" s="122" t="s">
        <v>2298</v>
      </c>
      <c r="BG404" s="122" t="s">
        <v>2362</v>
      </c>
      <c r="BH404" s="132" t="s">
        <v>2123</v>
      </c>
      <c r="BI404" s="95" t="s">
        <v>100</v>
      </c>
      <c r="BJ404" s="144">
        <v>46154</v>
      </c>
      <c r="BK404" s="94" t="s">
        <v>104</v>
      </c>
      <c r="BL404" s="95" t="s">
        <v>119</v>
      </c>
      <c r="BM404" s="96" t="s">
        <v>181</v>
      </c>
      <c r="BN404" s="94" t="s">
        <v>223</v>
      </c>
      <c r="BO404" s="94"/>
      <c r="BP404" s="42"/>
      <c r="BQ404" s="120" t="s">
        <v>2209</v>
      </c>
    </row>
    <row r="405" spans="1:69" ht="14.4" hidden="1" customHeight="1" x14ac:dyDescent="0.35">
      <c r="A405" s="131">
        <v>454</v>
      </c>
      <c r="B405" s="122" t="s">
        <v>253</v>
      </c>
      <c r="C405" s="122" t="s">
        <v>265</v>
      </c>
      <c r="D405" s="122" t="s">
        <v>258</v>
      </c>
      <c r="E405" s="122" t="s">
        <v>259</v>
      </c>
      <c r="F405" s="122" t="s">
        <v>259</v>
      </c>
      <c r="G405" s="122" t="s">
        <v>261</v>
      </c>
      <c r="H405" s="122" t="s">
        <v>266</v>
      </c>
      <c r="I405" s="122">
        <v>35496</v>
      </c>
      <c r="J405" s="122" t="s">
        <v>2296</v>
      </c>
      <c r="K405" s="122">
        <v>35496</v>
      </c>
      <c r="L405" s="122" t="s">
        <v>268</v>
      </c>
      <c r="M405" s="122" t="s">
        <v>269</v>
      </c>
      <c r="N405" s="122">
        <v>53383</v>
      </c>
      <c r="O405" s="122" t="s">
        <v>2297</v>
      </c>
      <c r="P405" s="122">
        <v>78263</v>
      </c>
      <c r="Q405" s="122" t="s">
        <v>297</v>
      </c>
      <c r="R405" s="122" t="s">
        <v>293</v>
      </c>
      <c r="S405" s="122" t="s">
        <v>2300</v>
      </c>
      <c r="T405" s="122" t="s">
        <v>2300</v>
      </c>
      <c r="U405" s="122" t="s">
        <v>274</v>
      </c>
      <c r="V405" s="122" t="s">
        <v>275</v>
      </c>
      <c r="W405" s="122">
        <v>0</v>
      </c>
      <c r="X405" s="122" t="s">
        <v>276</v>
      </c>
      <c r="Y405" s="122">
        <v>23293587</v>
      </c>
      <c r="Z405" s="122" t="s">
        <v>2301</v>
      </c>
      <c r="AA405" s="122" t="s">
        <v>2324</v>
      </c>
      <c r="AB405" s="123">
        <v>72604</v>
      </c>
      <c r="AC405" s="122" t="s">
        <v>335</v>
      </c>
      <c r="AD405" s="122">
        <v>24</v>
      </c>
      <c r="AE405" s="122" t="s">
        <v>348</v>
      </c>
      <c r="AF405" s="122" t="s">
        <v>2328</v>
      </c>
      <c r="AG405" s="122" t="s">
        <v>2326</v>
      </c>
      <c r="AH405" s="122" t="s">
        <v>351</v>
      </c>
      <c r="AI405" s="122" t="s">
        <v>2324</v>
      </c>
      <c r="AJ405" s="123">
        <v>3750</v>
      </c>
      <c r="AK405" s="123">
        <v>3750</v>
      </c>
      <c r="AL405" s="122" t="s">
        <v>609</v>
      </c>
      <c r="AM405" s="123">
        <v>61331.74</v>
      </c>
      <c r="AN405" s="123">
        <v>4352.8500000000004</v>
      </c>
      <c r="AO405" s="123">
        <v>65684.59</v>
      </c>
      <c r="AP405" s="123">
        <v>11272.26</v>
      </c>
      <c r="AQ405" s="123">
        <v>395.15</v>
      </c>
      <c r="AR405" s="123">
        <v>11667.41</v>
      </c>
      <c r="AS405" s="123">
        <v>11272.26</v>
      </c>
      <c r="AT405" s="123">
        <v>395.15</v>
      </c>
      <c r="AU405" s="123">
        <v>11667.41</v>
      </c>
      <c r="AV405" s="122">
        <v>56</v>
      </c>
      <c r="AW405" s="122"/>
      <c r="AX405" s="122"/>
      <c r="AY405" s="122"/>
      <c r="AZ405" s="122"/>
      <c r="BA405" s="122"/>
      <c r="BB405" s="122" t="s">
        <v>341</v>
      </c>
      <c r="BC405" s="122" t="s">
        <v>342</v>
      </c>
      <c r="BD405" s="122"/>
      <c r="BE405" s="123">
        <v>0</v>
      </c>
      <c r="BF405" s="122" t="s">
        <v>2300</v>
      </c>
      <c r="BG405" s="122" t="s">
        <v>2363</v>
      </c>
      <c r="BH405" s="132" t="s">
        <v>2123</v>
      </c>
      <c r="BI405" s="95" t="s">
        <v>100</v>
      </c>
      <c r="BJ405" s="144">
        <v>46154</v>
      </c>
      <c r="BK405" s="94" t="s">
        <v>104</v>
      </c>
      <c r="BL405" s="95" t="s">
        <v>119</v>
      </c>
      <c r="BM405" s="96" t="s">
        <v>181</v>
      </c>
      <c r="BN405" s="94" t="s">
        <v>223</v>
      </c>
      <c r="BO405" s="94"/>
      <c r="BP405" s="42"/>
      <c r="BQ405" s="120" t="s">
        <v>2209</v>
      </c>
    </row>
    <row r="406" spans="1:69" ht="14.4" hidden="1" customHeight="1" x14ac:dyDescent="0.35">
      <c r="A406" s="131">
        <v>455</v>
      </c>
      <c r="B406" s="122" t="s">
        <v>253</v>
      </c>
      <c r="C406" s="122" t="s">
        <v>265</v>
      </c>
      <c r="D406" s="122" t="s">
        <v>258</v>
      </c>
      <c r="E406" s="122" t="s">
        <v>259</v>
      </c>
      <c r="F406" s="122" t="s">
        <v>259</v>
      </c>
      <c r="G406" s="122" t="s">
        <v>261</v>
      </c>
      <c r="H406" s="122" t="s">
        <v>266</v>
      </c>
      <c r="I406" s="122">
        <v>35496</v>
      </c>
      <c r="J406" s="122" t="s">
        <v>2296</v>
      </c>
      <c r="K406" s="122">
        <v>35496</v>
      </c>
      <c r="L406" s="122" t="s">
        <v>268</v>
      </c>
      <c r="M406" s="122" t="s">
        <v>269</v>
      </c>
      <c r="N406" s="122">
        <v>53383</v>
      </c>
      <c r="O406" s="122" t="s">
        <v>2297</v>
      </c>
      <c r="P406" s="122">
        <v>78319</v>
      </c>
      <c r="Q406" s="122" t="s">
        <v>555</v>
      </c>
      <c r="R406" s="122" t="s">
        <v>293</v>
      </c>
      <c r="S406" s="122" t="s">
        <v>2302</v>
      </c>
      <c r="T406" s="122" t="s">
        <v>2302</v>
      </c>
      <c r="U406" s="122" t="s">
        <v>448</v>
      </c>
      <c r="V406" s="122" t="s">
        <v>275</v>
      </c>
      <c r="W406" s="122">
        <v>0</v>
      </c>
      <c r="X406" s="122" t="s">
        <v>276</v>
      </c>
      <c r="Y406" s="122">
        <v>31147573</v>
      </c>
      <c r="Z406" s="122" t="s">
        <v>1013</v>
      </c>
      <c r="AA406" s="122" t="s">
        <v>2329</v>
      </c>
      <c r="AB406" s="123">
        <v>41488</v>
      </c>
      <c r="AC406" s="122" t="s">
        <v>335</v>
      </c>
      <c r="AD406" s="122">
        <v>24</v>
      </c>
      <c r="AE406" s="122" t="s">
        <v>348</v>
      </c>
      <c r="AF406" s="122" t="s">
        <v>2330</v>
      </c>
      <c r="AG406" s="122" t="s">
        <v>2331</v>
      </c>
      <c r="AH406" s="122" t="s">
        <v>368</v>
      </c>
      <c r="AI406" s="122" t="s">
        <v>2329</v>
      </c>
      <c r="AJ406" s="123">
        <v>2150</v>
      </c>
      <c r="AK406" s="123">
        <v>2150</v>
      </c>
      <c r="AL406" s="122" t="s">
        <v>609</v>
      </c>
      <c r="AM406" s="123">
        <v>19626.57</v>
      </c>
      <c r="AN406" s="123">
        <v>3344.39</v>
      </c>
      <c r="AO406" s="123">
        <v>22970.959999999999</v>
      </c>
      <c r="AP406" s="123">
        <v>21861.43</v>
      </c>
      <c r="AQ406" s="123">
        <v>2123.61</v>
      </c>
      <c r="AR406" s="123">
        <v>23985.040000000001</v>
      </c>
      <c r="AS406" s="123">
        <v>21861.43</v>
      </c>
      <c r="AT406" s="123">
        <v>2123.61</v>
      </c>
      <c r="AU406" s="123">
        <v>23985.040000000001</v>
      </c>
      <c r="AV406" s="122">
        <v>56</v>
      </c>
      <c r="AW406" s="122"/>
      <c r="AX406" s="122"/>
      <c r="AY406" s="122"/>
      <c r="AZ406" s="122"/>
      <c r="BA406" s="122"/>
      <c r="BB406" s="122" t="s">
        <v>341</v>
      </c>
      <c r="BC406" s="122" t="s">
        <v>342</v>
      </c>
      <c r="BD406" s="122"/>
      <c r="BE406" s="123">
        <v>0</v>
      </c>
      <c r="BF406" s="122" t="s">
        <v>2302</v>
      </c>
      <c r="BG406" s="122" t="s">
        <v>2364</v>
      </c>
      <c r="BH406" s="132" t="s">
        <v>2123</v>
      </c>
      <c r="BI406" s="95" t="s">
        <v>100</v>
      </c>
      <c r="BJ406" s="144">
        <v>46154</v>
      </c>
      <c r="BK406" s="94" t="s">
        <v>104</v>
      </c>
      <c r="BL406" s="95" t="s">
        <v>119</v>
      </c>
      <c r="BM406" s="96" t="s">
        <v>181</v>
      </c>
      <c r="BN406" s="94" t="s">
        <v>223</v>
      </c>
      <c r="BO406" s="94"/>
      <c r="BP406" s="42"/>
      <c r="BQ406" s="120" t="s">
        <v>2209</v>
      </c>
    </row>
    <row r="407" spans="1:69" ht="22.75" hidden="1" customHeight="1" x14ac:dyDescent="0.35">
      <c r="A407" s="131">
        <v>456</v>
      </c>
      <c r="B407" s="122" t="s">
        <v>253</v>
      </c>
      <c r="C407" s="122" t="s">
        <v>265</v>
      </c>
      <c r="D407" s="122" t="s">
        <v>258</v>
      </c>
      <c r="E407" s="122" t="s">
        <v>259</v>
      </c>
      <c r="F407" s="122" t="s">
        <v>259</v>
      </c>
      <c r="G407" s="122" t="s">
        <v>261</v>
      </c>
      <c r="H407" s="122" t="s">
        <v>266</v>
      </c>
      <c r="I407" s="122">
        <v>35496</v>
      </c>
      <c r="J407" s="122" t="s">
        <v>2296</v>
      </c>
      <c r="K407" s="122">
        <v>35496</v>
      </c>
      <c r="L407" s="122" t="s">
        <v>268</v>
      </c>
      <c r="M407" s="122" t="s">
        <v>269</v>
      </c>
      <c r="N407" s="122">
        <v>53383</v>
      </c>
      <c r="O407" s="122" t="s">
        <v>2297</v>
      </c>
      <c r="P407" s="122">
        <v>78319</v>
      </c>
      <c r="Q407" s="122" t="s">
        <v>555</v>
      </c>
      <c r="R407" s="122" t="s">
        <v>322</v>
      </c>
      <c r="S407" s="122" t="s">
        <v>2303</v>
      </c>
      <c r="T407" s="122" t="s">
        <v>2303</v>
      </c>
      <c r="U407" s="122" t="s">
        <v>274</v>
      </c>
      <c r="V407" s="122" t="s">
        <v>275</v>
      </c>
      <c r="W407" s="122">
        <v>541</v>
      </c>
      <c r="X407" s="122" t="s">
        <v>276</v>
      </c>
      <c r="Y407" s="122">
        <v>347367604</v>
      </c>
      <c r="Z407" s="122" t="s">
        <v>581</v>
      </c>
      <c r="AA407" s="122" t="s">
        <v>2332</v>
      </c>
      <c r="AB407" s="123">
        <v>73266</v>
      </c>
      <c r="AC407" s="122" t="s">
        <v>335</v>
      </c>
      <c r="AD407" s="122">
        <v>24</v>
      </c>
      <c r="AE407" s="122" t="s">
        <v>392</v>
      </c>
      <c r="AF407" s="122" t="s">
        <v>2330</v>
      </c>
      <c r="AG407" s="122" t="s">
        <v>2331</v>
      </c>
      <c r="AH407" s="122" t="s">
        <v>368</v>
      </c>
      <c r="AI407" s="122" t="s">
        <v>2333</v>
      </c>
      <c r="AJ407" s="123">
        <v>3949</v>
      </c>
      <c r="AK407" s="123">
        <v>3800</v>
      </c>
      <c r="AL407" s="122" t="s">
        <v>2334</v>
      </c>
      <c r="AM407" s="123">
        <v>72012</v>
      </c>
      <c r="AN407" s="123">
        <v>18083</v>
      </c>
      <c r="AO407" s="123">
        <v>90095</v>
      </c>
      <c r="AP407" s="123">
        <v>1254</v>
      </c>
      <c r="AQ407" s="123">
        <v>0</v>
      </c>
      <c r="AR407" s="123">
        <v>1254</v>
      </c>
      <c r="AS407" s="123">
        <v>1254</v>
      </c>
      <c r="AT407" s="123">
        <v>0</v>
      </c>
      <c r="AU407" s="123">
        <v>1254</v>
      </c>
      <c r="AV407" s="122">
        <v>50</v>
      </c>
      <c r="AW407" s="122"/>
      <c r="AX407" s="122"/>
      <c r="AY407" s="122"/>
      <c r="AZ407" s="122"/>
      <c r="BA407" s="122"/>
      <c r="BB407" s="122" t="s">
        <v>341</v>
      </c>
      <c r="BC407" s="122" t="s">
        <v>342</v>
      </c>
      <c r="BD407" s="122"/>
      <c r="BE407" s="123">
        <v>0</v>
      </c>
      <c r="BF407" s="122" t="s">
        <v>2303</v>
      </c>
      <c r="BG407" s="122" t="s">
        <v>2365</v>
      </c>
      <c r="BH407" s="132" t="s">
        <v>2123</v>
      </c>
      <c r="BI407" s="95" t="s">
        <v>100</v>
      </c>
      <c r="BJ407" s="144">
        <v>46154</v>
      </c>
      <c r="BK407" s="94" t="s">
        <v>104</v>
      </c>
      <c r="BL407" s="95" t="s">
        <v>119</v>
      </c>
      <c r="BM407" s="96" t="s">
        <v>181</v>
      </c>
      <c r="BN407" s="94" t="s">
        <v>223</v>
      </c>
      <c r="BO407" s="94"/>
      <c r="BP407" s="42"/>
      <c r="BQ407" s="120" t="s">
        <v>2209</v>
      </c>
    </row>
    <row r="408" spans="1:69" ht="14.4" hidden="1" customHeight="1" x14ac:dyDescent="0.35">
      <c r="A408" s="131">
        <v>457</v>
      </c>
      <c r="B408" s="122" t="s">
        <v>253</v>
      </c>
      <c r="C408" s="122" t="s">
        <v>265</v>
      </c>
      <c r="D408" s="122" t="s">
        <v>258</v>
      </c>
      <c r="E408" s="122" t="s">
        <v>259</v>
      </c>
      <c r="F408" s="122" t="s">
        <v>259</v>
      </c>
      <c r="G408" s="122" t="s">
        <v>261</v>
      </c>
      <c r="H408" s="122" t="s">
        <v>266</v>
      </c>
      <c r="I408" s="122">
        <v>35496</v>
      </c>
      <c r="J408" s="122" t="s">
        <v>2296</v>
      </c>
      <c r="K408" s="122">
        <v>35496</v>
      </c>
      <c r="L408" s="122" t="s">
        <v>268</v>
      </c>
      <c r="M408" s="122" t="s">
        <v>269</v>
      </c>
      <c r="N408" s="122">
        <v>53383</v>
      </c>
      <c r="O408" s="122" t="s">
        <v>2297</v>
      </c>
      <c r="P408" s="122">
        <v>78263</v>
      </c>
      <c r="Q408" s="122" t="s">
        <v>297</v>
      </c>
      <c r="R408" s="122" t="s">
        <v>322</v>
      </c>
      <c r="S408" s="122" t="s">
        <v>2304</v>
      </c>
      <c r="T408" s="122" t="s">
        <v>2304</v>
      </c>
      <c r="U408" s="122" t="s">
        <v>1106</v>
      </c>
      <c r="V408" s="122" t="s">
        <v>275</v>
      </c>
      <c r="W408" s="122">
        <v>541</v>
      </c>
      <c r="X408" s="122" t="s">
        <v>276</v>
      </c>
      <c r="Y408" s="122">
        <v>350512058</v>
      </c>
      <c r="Z408" s="122" t="s">
        <v>2305</v>
      </c>
      <c r="AA408" s="122" t="s">
        <v>2335</v>
      </c>
      <c r="AB408" s="123">
        <v>54478</v>
      </c>
      <c r="AC408" s="122" t="s">
        <v>335</v>
      </c>
      <c r="AD408" s="122">
        <v>24</v>
      </c>
      <c r="AE408" s="122" t="s">
        <v>336</v>
      </c>
      <c r="AF408" s="122" t="s">
        <v>660</v>
      </c>
      <c r="AG408" s="122" t="s">
        <v>2336</v>
      </c>
      <c r="AH408" s="122" t="s">
        <v>368</v>
      </c>
      <c r="AI408" s="122" t="s">
        <v>2337</v>
      </c>
      <c r="AJ408" s="123">
        <v>2941</v>
      </c>
      <c r="AK408" s="123">
        <v>2950</v>
      </c>
      <c r="AL408" s="122" t="s">
        <v>1627</v>
      </c>
      <c r="AM408" s="123">
        <v>30502.3</v>
      </c>
      <c r="AN408" s="123">
        <v>13738.7</v>
      </c>
      <c r="AO408" s="123">
        <v>44241</v>
      </c>
      <c r="AP408" s="123">
        <v>23975.7</v>
      </c>
      <c r="AQ408" s="123">
        <v>2574.3000000000002</v>
      </c>
      <c r="AR408" s="123">
        <v>26550</v>
      </c>
      <c r="AS408" s="123">
        <v>23975.7</v>
      </c>
      <c r="AT408" s="123">
        <v>2574.3000000000002</v>
      </c>
      <c r="AU408" s="123">
        <v>26550</v>
      </c>
      <c r="AV408" s="122">
        <v>38</v>
      </c>
      <c r="AW408" s="122"/>
      <c r="AX408" s="122"/>
      <c r="AY408" s="122"/>
      <c r="AZ408" s="122"/>
      <c r="BA408" s="122"/>
      <c r="BB408" s="122" t="s">
        <v>341</v>
      </c>
      <c r="BC408" s="122" t="s">
        <v>342</v>
      </c>
      <c r="BD408" s="122" t="s">
        <v>410</v>
      </c>
      <c r="BE408" s="123">
        <v>54478</v>
      </c>
      <c r="BF408" s="122" t="s">
        <v>2304</v>
      </c>
      <c r="BG408" s="122" t="s">
        <v>2366</v>
      </c>
      <c r="BH408" s="132" t="s">
        <v>2123</v>
      </c>
      <c r="BI408" s="95" t="s">
        <v>100</v>
      </c>
      <c r="BJ408" s="144">
        <v>46154</v>
      </c>
      <c r="BK408" s="94" t="s">
        <v>104</v>
      </c>
      <c r="BL408" s="95" t="s">
        <v>119</v>
      </c>
      <c r="BM408" s="96" t="s">
        <v>181</v>
      </c>
      <c r="BN408" s="94" t="s">
        <v>223</v>
      </c>
      <c r="BO408" s="94"/>
      <c r="BP408" s="42"/>
      <c r="BQ408" s="120" t="s">
        <v>2209</v>
      </c>
    </row>
    <row r="409" spans="1:69" ht="14.4" hidden="1" customHeight="1" x14ac:dyDescent="0.35">
      <c r="A409" s="131">
        <v>458</v>
      </c>
      <c r="B409" s="122" t="s">
        <v>253</v>
      </c>
      <c r="C409" s="122" t="s">
        <v>265</v>
      </c>
      <c r="D409" s="122" t="s">
        <v>258</v>
      </c>
      <c r="E409" s="122" t="s">
        <v>259</v>
      </c>
      <c r="F409" s="122" t="s">
        <v>259</v>
      </c>
      <c r="G409" s="122" t="s">
        <v>261</v>
      </c>
      <c r="H409" s="122" t="s">
        <v>266</v>
      </c>
      <c r="I409" s="122">
        <v>35496</v>
      </c>
      <c r="J409" s="122" t="s">
        <v>2296</v>
      </c>
      <c r="K409" s="122">
        <v>35496</v>
      </c>
      <c r="L409" s="122" t="s">
        <v>268</v>
      </c>
      <c r="M409" s="122" t="s">
        <v>269</v>
      </c>
      <c r="N409" s="122">
        <v>53383</v>
      </c>
      <c r="O409" s="122" t="s">
        <v>2297</v>
      </c>
      <c r="P409" s="122">
        <v>78263</v>
      </c>
      <c r="Q409" s="122" t="s">
        <v>297</v>
      </c>
      <c r="R409" s="122" t="s">
        <v>322</v>
      </c>
      <c r="S409" s="122" t="s">
        <v>2306</v>
      </c>
      <c r="T409" s="122" t="s">
        <v>2306</v>
      </c>
      <c r="U409" s="122" t="s">
        <v>448</v>
      </c>
      <c r="V409" s="122" t="s">
        <v>275</v>
      </c>
      <c r="W409" s="122">
        <v>541</v>
      </c>
      <c r="X409" s="122" t="s">
        <v>276</v>
      </c>
      <c r="Y409" s="122">
        <v>350744755</v>
      </c>
      <c r="Z409" s="122" t="s">
        <v>2307</v>
      </c>
      <c r="AA409" s="122" t="s">
        <v>2338</v>
      </c>
      <c r="AB409" s="123">
        <v>41952</v>
      </c>
      <c r="AC409" s="122" t="s">
        <v>335</v>
      </c>
      <c r="AD409" s="122">
        <v>24</v>
      </c>
      <c r="AE409" s="122" t="s">
        <v>362</v>
      </c>
      <c r="AF409" s="122" t="s">
        <v>1639</v>
      </c>
      <c r="AG409" s="122" t="s">
        <v>2182</v>
      </c>
      <c r="AH409" s="122" t="s">
        <v>404</v>
      </c>
      <c r="AI409" s="122" t="s">
        <v>2337</v>
      </c>
      <c r="AJ409" s="123">
        <v>2198</v>
      </c>
      <c r="AK409" s="123">
        <v>2250</v>
      </c>
      <c r="AL409" s="122" t="s">
        <v>2339</v>
      </c>
      <c r="AM409" s="123">
        <v>27441.21</v>
      </c>
      <c r="AN409" s="123">
        <v>10756.79</v>
      </c>
      <c r="AO409" s="123">
        <v>38198</v>
      </c>
      <c r="AP409" s="123">
        <v>14510.79</v>
      </c>
      <c r="AQ409" s="123">
        <v>1239.21</v>
      </c>
      <c r="AR409" s="123">
        <v>15750</v>
      </c>
      <c r="AS409" s="123">
        <v>14510.79</v>
      </c>
      <c r="AT409" s="123">
        <v>1239.21</v>
      </c>
      <c r="AU409" s="123">
        <v>15750</v>
      </c>
      <c r="AV409" s="122">
        <v>38</v>
      </c>
      <c r="AW409" s="122"/>
      <c r="AX409" s="122"/>
      <c r="AY409" s="122"/>
      <c r="AZ409" s="122"/>
      <c r="BA409" s="122"/>
      <c r="BB409" s="122" t="s">
        <v>341</v>
      </c>
      <c r="BC409" s="122" t="s">
        <v>342</v>
      </c>
      <c r="BD409" s="122" t="s">
        <v>624</v>
      </c>
      <c r="BE409" s="123">
        <v>41952</v>
      </c>
      <c r="BF409" s="122" t="s">
        <v>2306</v>
      </c>
      <c r="BG409" s="122" t="s">
        <v>2367</v>
      </c>
      <c r="BH409" s="132" t="s">
        <v>2123</v>
      </c>
      <c r="BI409" s="95" t="s">
        <v>100</v>
      </c>
      <c r="BJ409" s="144">
        <v>46154</v>
      </c>
      <c r="BK409" s="94" t="s">
        <v>104</v>
      </c>
      <c r="BL409" s="95" t="s">
        <v>119</v>
      </c>
      <c r="BM409" s="96" t="s">
        <v>181</v>
      </c>
      <c r="BN409" s="94" t="s">
        <v>223</v>
      </c>
      <c r="BO409" s="94"/>
      <c r="BP409" s="42"/>
      <c r="BQ409" s="120" t="s">
        <v>2209</v>
      </c>
    </row>
    <row r="410" spans="1:69" ht="14.4" hidden="1" customHeight="1" x14ac:dyDescent="0.35">
      <c r="A410" s="131">
        <v>459</v>
      </c>
      <c r="B410" s="122" t="s">
        <v>253</v>
      </c>
      <c r="C410" s="122" t="s">
        <v>265</v>
      </c>
      <c r="D410" s="122" t="s">
        <v>258</v>
      </c>
      <c r="E410" s="122" t="s">
        <v>259</v>
      </c>
      <c r="F410" s="122" t="s">
        <v>259</v>
      </c>
      <c r="G410" s="122" t="s">
        <v>261</v>
      </c>
      <c r="H410" s="122" t="s">
        <v>266</v>
      </c>
      <c r="I410" s="122">
        <v>35496</v>
      </c>
      <c r="J410" s="122" t="s">
        <v>2296</v>
      </c>
      <c r="K410" s="122">
        <v>35496</v>
      </c>
      <c r="L410" s="122" t="s">
        <v>268</v>
      </c>
      <c r="M410" s="122" t="s">
        <v>269</v>
      </c>
      <c r="N410" s="122">
        <v>53383</v>
      </c>
      <c r="O410" s="122" t="s">
        <v>2297</v>
      </c>
      <c r="P410" s="122">
        <v>78319</v>
      </c>
      <c r="Q410" s="122" t="s">
        <v>555</v>
      </c>
      <c r="R410" s="122" t="s">
        <v>322</v>
      </c>
      <c r="S410" s="122" t="s">
        <v>2308</v>
      </c>
      <c r="T410" s="122" t="s">
        <v>2308</v>
      </c>
      <c r="U410" s="122" t="s">
        <v>448</v>
      </c>
      <c r="V410" s="122" t="s">
        <v>275</v>
      </c>
      <c r="W410" s="122">
        <v>541</v>
      </c>
      <c r="X410" s="122" t="s">
        <v>276</v>
      </c>
      <c r="Y410" s="122">
        <v>351789005</v>
      </c>
      <c r="Z410" s="122" t="s">
        <v>2309</v>
      </c>
      <c r="AA410" s="122" t="s">
        <v>2340</v>
      </c>
      <c r="AB410" s="123">
        <v>42000</v>
      </c>
      <c r="AC410" s="122" t="s">
        <v>335</v>
      </c>
      <c r="AD410" s="122">
        <v>24</v>
      </c>
      <c r="AE410" s="122" t="s">
        <v>362</v>
      </c>
      <c r="AF410" s="122" t="s">
        <v>1664</v>
      </c>
      <c r="AG410" s="122" t="s">
        <v>2341</v>
      </c>
      <c r="AH410" s="122" t="s">
        <v>404</v>
      </c>
      <c r="AI410" s="122" t="s">
        <v>2342</v>
      </c>
      <c r="AJ410" s="123">
        <v>2240</v>
      </c>
      <c r="AK410" s="123">
        <v>2240</v>
      </c>
      <c r="AL410" s="122" t="s">
        <v>1630</v>
      </c>
      <c r="AM410" s="123">
        <v>26526.34</v>
      </c>
      <c r="AN410" s="123">
        <v>11553.66</v>
      </c>
      <c r="AO410" s="123">
        <v>38080</v>
      </c>
      <c r="AP410" s="123">
        <v>15473.66</v>
      </c>
      <c r="AQ410" s="123">
        <v>1383.34</v>
      </c>
      <c r="AR410" s="123">
        <v>16857</v>
      </c>
      <c r="AS410" s="123">
        <v>15473.66</v>
      </c>
      <c r="AT410" s="123">
        <v>1383.34</v>
      </c>
      <c r="AU410" s="123">
        <v>16857</v>
      </c>
      <c r="AV410" s="122">
        <v>34</v>
      </c>
      <c r="AW410" s="122"/>
      <c r="AX410" s="122"/>
      <c r="AY410" s="122"/>
      <c r="AZ410" s="122"/>
      <c r="BA410" s="122"/>
      <c r="BB410" s="122" t="s">
        <v>341</v>
      </c>
      <c r="BC410" s="122" t="s">
        <v>342</v>
      </c>
      <c r="BD410" s="122" t="s">
        <v>411</v>
      </c>
      <c r="BE410" s="123">
        <v>42000</v>
      </c>
      <c r="BF410" s="122" t="s">
        <v>2308</v>
      </c>
      <c r="BG410" s="122" t="s">
        <v>2368</v>
      </c>
      <c r="BH410" s="132" t="s">
        <v>2123</v>
      </c>
      <c r="BI410" s="95" t="s">
        <v>100</v>
      </c>
      <c r="BJ410" s="144">
        <v>46154</v>
      </c>
      <c r="BK410" s="94" t="s">
        <v>104</v>
      </c>
      <c r="BL410" s="95" t="s">
        <v>119</v>
      </c>
      <c r="BM410" s="96" t="s">
        <v>181</v>
      </c>
      <c r="BN410" s="94" t="s">
        <v>223</v>
      </c>
      <c r="BO410" s="94"/>
      <c r="BP410" s="42"/>
      <c r="BQ410" s="120" t="s">
        <v>2209</v>
      </c>
    </row>
    <row r="411" spans="1:69" ht="14.4" hidden="1" customHeight="1" x14ac:dyDescent="0.35">
      <c r="A411" s="131">
        <v>460</v>
      </c>
      <c r="B411" s="122" t="s">
        <v>253</v>
      </c>
      <c r="C411" s="122" t="s">
        <v>265</v>
      </c>
      <c r="D411" s="122" t="s">
        <v>258</v>
      </c>
      <c r="E411" s="122" t="s">
        <v>259</v>
      </c>
      <c r="F411" s="122" t="s">
        <v>259</v>
      </c>
      <c r="G411" s="122" t="s">
        <v>261</v>
      </c>
      <c r="H411" s="122" t="s">
        <v>266</v>
      </c>
      <c r="I411" s="122">
        <v>35496</v>
      </c>
      <c r="J411" s="122" t="s">
        <v>2296</v>
      </c>
      <c r="K411" s="122">
        <v>35496</v>
      </c>
      <c r="L411" s="122" t="s">
        <v>268</v>
      </c>
      <c r="M411" s="122" t="s">
        <v>269</v>
      </c>
      <c r="N411" s="122">
        <v>53383</v>
      </c>
      <c r="O411" s="122" t="s">
        <v>2297</v>
      </c>
      <c r="P411" s="122">
        <v>78263</v>
      </c>
      <c r="Q411" s="122" t="s">
        <v>297</v>
      </c>
      <c r="R411" s="122" t="s">
        <v>322</v>
      </c>
      <c r="S411" s="122" t="s">
        <v>2310</v>
      </c>
      <c r="T411" s="122" t="s">
        <v>2310</v>
      </c>
      <c r="U411" s="122" t="s">
        <v>274</v>
      </c>
      <c r="V411" s="122" t="s">
        <v>275</v>
      </c>
      <c r="W411" s="122">
        <v>541</v>
      </c>
      <c r="X411" s="122" t="s">
        <v>276</v>
      </c>
      <c r="Y411" s="122">
        <v>353074344</v>
      </c>
      <c r="Z411" s="122" t="s">
        <v>2311</v>
      </c>
      <c r="AA411" s="122" t="s">
        <v>2343</v>
      </c>
      <c r="AB411" s="123">
        <v>80000</v>
      </c>
      <c r="AC411" s="122" t="s">
        <v>335</v>
      </c>
      <c r="AD411" s="122">
        <v>24</v>
      </c>
      <c r="AE411" s="122" t="s">
        <v>353</v>
      </c>
      <c r="AF411" s="122" t="s">
        <v>2328</v>
      </c>
      <c r="AG411" s="122" t="s">
        <v>2326</v>
      </c>
      <c r="AH411" s="122" t="s">
        <v>351</v>
      </c>
      <c r="AI411" s="122" t="s">
        <v>409</v>
      </c>
      <c r="AJ411" s="123">
        <v>4270</v>
      </c>
      <c r="AK411" s="123">
        <v>4270</v>
      </c>
      <c r="AL411" s="122" t="s">
        <v>2344</v>
      </c>
      <c r="AM411" s="123">
        <v>62807.57</v>
      </c>
      <c r="AN411" s="123">
        <v>21812.43</v>
      </c>
      <c r="AO411" s="123">
        <v>84620</v>
      </c>
      <c r="AP411" s="123">
        <v>17192.43</v>
      </c>
      <c r="AQ411" s="123">
        <v>-722.43</v>
      </c>
      <c r="AR411" s="123">
        <v>16470</v>
      </c>
      <c r="AS411" s="123">
        <v>16038.49</v>
      </c>
      <c r="AT411" s="123">
        <v>431.51</v>
      </c>
      <c r="AU411" s="123">
        <v>16470</v>
      </c>
      <c r="AV411" s="122">
        <v>31</v>
      </c>
      <c r="AW411" s="122"/>
      <c r="AX411" s="122"/>
      <c r="AY411" s="122"/>
      <c r="AZ411" s="122"/>
      <c r="BA411" s="122"/>
      <c r="BB411" s="122" t="s">
        <v>341</v>
      </c>
      <c r="BC411" s="122" t="s">
        <v>342</v>
      </c>
      <c r="BD411" s="122"/>
      <c r="BE411" s="123">
        <v>0</v>
      </c>
      <c r="BF411" s="122" t="s">
        <v>2310</v>
      </c>
      <c r="BG411" s="122" t="s">
        <v>2369</v>
      </c>
      <c r="BH411" s="132" t="s">
        <v>2123</v>
      </c>
      <c r="BI411" s="95" t="s">
        <v>100</v>
      </c>
      <c r="BJ411" s="144">
        <v>46154</v>
      </c>
      <c r="BK411" s="94" t="s">
        <v>104</v>
      </c>
      <c r="BL411" s="95" t="s">
        <v>119</v>
      </c>
      <c r="BM411" s="96" t="s">
        <v>181</v>
      </c>
      <c r="BN411" s="94" t="s">
        <v>223</v>
      </c>
      <c r="BO411" s="94"/>
      <c r="BP411" s="42"/>
      <c r="BQ411" s="120" t="s">
        <v>2209</v>
      </c>
    </row>
    <row r="412" spans="1:69" ht="14.4" hidden="1" customHeight="1" x14ac:dyDescent="0.35">
      <c r="A412" s="131">
        <v>461</v>
      </c>
      <c r="B412" s="122" t="s">
        <v>253</v>
      </c>
      <c r="C412" s="122" t="s">
        <v>265</v>
      </c>
      <c r="D412" s="122" t="s">
        <v>258</v>
      </c>
      <c r="E412" s="122" t="s">
        <v>259</v>
      </c>
      <c r="F412" s="122" t="s">
        <v>259</v>
      </c>
      <c r="G412" s="122" t="s">
        <v>261</v>
      </c>
      <c r="H412" s="122" t="s">
        <v>266</v>
      </c>
      <c r="I412" s="122">
        <v>35496</v>
      </c>
      <c r="J412" s="122" t="s">
        <v>2296</v>
      </c>
      <c r="K412" s="122">
        <v>35496</v>
      </c>
      <c r="L412" s="122" t="s">
        <v>268</v>
      </c>
      <c r="M412" s="122" t="s">
        <v>269</v>
      </c>
      <c r="N412" s="122">
        <v>53383</v>
      </c>
      <c r="O412" s="122" t="s">
        <v>2297</v>
      </c>
      <c r="P412" s="122">
        <v>78263</v>
      </c>
      <c r="Q412" s="122" t="s">
        <v>297</v>
      </c>
      <c r="R412" s="122" t="s">
        <v>322</v>
      </c>
      <c r="S412" s="122" t="s">
        <v>2312</v>
      </c>
      <c r="T412" s="122" t="s">
        <v>2312</v>
      </c>
      <c r="U412" s="122" t="s">
        <v>275</v>
      </c>
      <c r="V412" s="122" t="s">
        <v>275</v>
      </c>
      <c r="W412" s="122">
        <v>0</v>
      </c>
      <c r="X412" s="122" t="s">
        <v>276</v>
      </c>
      <c r="Y412" s="122">
        <v>354412634</v>
      </c>
      <c r="Z412" s="122" t="s">
        <v>2313</v>
      </c>
      <c r="AA412" s="122" t="s">
        <v>639</v>
      </c>
      <c r="AB412" s="123">
        <v>80000</v>
      </c>
      <c r="AC412" s="122" t="s">
        <v>335</v>
      </c>
      <c r="AD412" s="122">
        <v>24</v>
      </c>
      <c r="AE412" s="122" t="s">
        <v>358</v>
      </c>
      <c r="AF412" s="122" t="s">
        <v>2345</v>
      </c>
      <c r="AG412" s="122" t="s">
        <v>2346</v>
      </c>
      <c r="AH412" s="122" t="s">
        <v>368</v>
      </c>
      <c r="AI412" s="122" t="s">
        <v>2347</v>
      </c>
      <c r="AJ412" s="123">
        <v>4270</v>
      </c>
      <c r="AK412" s="123">
        <v>4270</v>
      </c>
      <c r="AL412" s="122" t="s">
        <v>2348</v>
      </c>
      <c r="AM412" s="123">
        <v>4518.75</v>
      </c>
      <c r="AN412" s="123">
        <v>4021.25</v>
      </c>
      <c r="AO412" s="123">
        <v>8540</v>
      </c>
      <c r="AP412" s="123">
        <v>75481.25</v>
      </c>
      <c r="AQ412" s="123">
        <v>19528.75</v>
      </c>
      <c r="AR412" s="123">
        <v>95010</v>
      </c>
      <c r="AS412" s="123">
        <v>75481.25</v>
      </c>
      <c r="AT412" s="123">
        <v>19528.75</v>
      </c>
      <c r="AU412" s="123">
        <v>95010</v>
      </c>
      <c r="AV412" s="122">
        <v>27</v>
      </c>
      <c r="AW412" s="122"/>
      <c r="AX412" s="122"/>
      <c r="AY412" s="122"/>
      <c r="AZ412" s="122"/>
      <c r="BA412" s="122"/>
      <c r="BB412" s="122" t="s">
        <v>341</v>
      </c>
      <c r="BC412" s="122" t="s">
        <v>342</v>
      </c>
      <c r="BD412" s="122"/>
      <c r="BE412" s="123">
        <v>0</v>
      </c>
      <c r="BF412" s="122" t="s">
        <v>2312</v>
      </c>
      <c r="BG412" s="122" t="s">
        <v>2370</v>
      </c>
      <c r="BH412" s="132" t="s">
        <v>2123</v>
      </c>
      <c r="BI412" s="95" t="s">
        <v>100</v>
      </c>
      <c r="BJ412" s="144">
        <v>46154</v>
      </c>
      <c r="BK412" s="94" t="s">
        <v>104</v>
      </c>
      <c r="BL412" s="95" t="s">
        <v>119</v>
      </c>
      <c r="BM412" s="96" t="s">
        <v>181</v>
      </c>
      <c r="BN412" s="94" t="s">
        <v>223</v>
      </c>
      <c r="BO412" s="94"/>
      <c r="BP412" s="42"/>
      <c r="BQ412" s="120" t="s">
        <v>2209</v>
      </c>
    </row>
    <row r="413" spans="1:69" ht="14.4" hidden="1" customHeight="1" x14ac:dyDescent="0.35">
      <c r="A413" s="131">
        <v>462</v>
      </c>
      <c r="B413" s="122" t="s">
        <v>253</v>
      </c>
      <c r="C413" s="122" t="s">
        <v>265</v>
      </c>
      <c r="D413" s="122" t="s">
        <v>258</v>
      </c>
      <c r="E413" s="122" t="s">
        <v>259</v>
      </c>
      <c r="F413" s="122" t="s">
        <v>259</v>
      </c>
      <c r="G413" s="122" t="s">
        <v>261</v>
      </c>
      <c r="H413" s="122" t="s">
        <v>266</v>
      </c>
      <c r="I413" s="122">
        <v>35496</v>
      </c>
      <c r="J413" s="122" t="s">
        <v>2296</v>
      </c>
      <c r="K413" s="122">
        <v>35496</v>
      </c>
      <c r="L413" s="122" t="s">
        <v>268</v>
      </c>
      <c r="M413" s="122" t="s">
        <v>269</v>
      </c>
      <c r="N413" s="122">
        <v>53383</v>
      </c>
      <c r="O413" s="122" t="s">
        <v>2297</v>
      </c>
      <c r="P413" s="122">
        <v>78263</v>
      </c>
      <c r="Q413" s="122" t="s">
        <v>297</v>
      </c>
      <c r="R413" s="122" t="s">
        <v>458</v>
      </c>
      <c r="S413" s="122" t="s">
        <v>2310</v>
      </c>
      <c r="T413" s="122" t="s">
        <v>2310</v>
      </c>
      <c r="U413" s="122" t="s">
        <v>274</v>
      </c>
      <c r="V413" s="122" t="s">
        <v>275</v>
      </c>
      <c r="W413" s="122">
        <v>0</v>
      </c>
      <c r="X413" s="122" t="s">
        <v>276</v>
      </c>
      <c r="Y413" s="122">
        <v>355960448</v>
      </c>
      <c r="Z413" s="122" t="s">
        <v>2311</v>
      </c>
      <c r="AA413" s="122" t="s">
        <v>381</v>
      </c>
      <c r="AB413" s="123">
        <v>30000</v>
      </c>
      <c r="AC413" s="122" t="s">
        <v>335</v>
      </c>
      <c r="AD413" s="122">
        <v>18</v>
      </c>
      <c r="AE413" s="122" t="s">
        <v>398</v>
      </c>
      <c r="AF413" s="122" t="s">
        <v>2328</v>
      </c>
      <c r="AG413" s="122" t="s">
        <v>2326</v>
      </c>
      <c r="AH413" s="122" t="s">
        <v>351</v>
      </c>
      <c r="AI413" s="122" t="s">
        <v>2349</v>
      </c>
      <c r="AJ413" s="123">
        <v>2020</v>
      </c>
      <c r="AK413" s="123">
        <v>2020</v>
      </c>
      <c r="AL413" s="122" t="s">
        <v>2350</v>
      </c>
      <c r="AM413" s="123">
        <v>19251.27</v>
      </c>
      <c r="AN413" s="123">
        <v>5988.73</v>
      </c>
      <c r="AO413" s="123">
        <v>25240</v>
      </c>
      <c r="AP413" s="123">
        <v>10748.73</v>
      </c>
      <c r="AQ413" s="123">
        <v>605.27</v>
      </c>
      <c r="AR413" s="123">
        <v>11354</v>
      </c>
      <c r="AS413" s="123">
        <v>10748.73</v>
      </c>
      <c r="AT413" s="123">
        <v>605.27</v>
      </c>
      <c r="AU413" s="123">
        <v>11354</v>
      </c>
      <c r="AV413" s="122">
        <v>24</v>
      </c>
      <c r="AW413" s="122"/>
      <c r="AX413" s="122"/>
      <c r="AY413" s="122"/>
      <c r="AZ413" s="122"/>
      <c r="BA413" s="122"/>
      <c r="BB413" s="122" t="s">
        <v>341</v>
      </c>
      <c r="BC413" s="122" t="s">
        <v>342</v>
      </c>
      <c r="BD413" s="122" t="s">
        <v>654</v>
      </c>
      <c r="BE413" s="123">
        <v>30000</v>
      </c>
      <c r="BF413" s="122" t="s">
        <v>2310</v>
      </c>
      <c r="BG413" s="122" t="s">
        <v>2369</v>
      </c>
      <c r="BH413" s="132" t="s">
        <v>2123</v>
      </c>
      <c r="BI413" s="95" t="s">
        <v>100</v>
      </c>
      <c r="BJ413" s="144">
        <v>46154</v>
      </c>
      <c r="BK413" s="94" t="s">
        <v>104</v>
      </c>
      <c r="BL413" s="95" t="s">
        <v>119</v>
      </c>
      <c r="BM413" s="96" t="s">
        <v>181</v>
      </c>
      <c r="BN413" s="94" t="s">
        <v>223</v>
      </c>
      <c r="BO413" s="94"/>
      <c r="BP413" s="42"/>
      <c r="BQ413" s="120" t="s">
        <v>2209</v>
      </c>
    </row>
    <row r="414" spans="1:69" ht="14.4" hidden="1" customHeight="1" x14ac:dyDescent="0.35">
      <c r="A414" s="131">
        <v>463</v>
      </c>
      <c r="B414" s="122" t="s">
        <v>253</v>
      </c>
      <c r="C414" s="122" t="s">
        <v>265</v>
      </c>
      <c r="D414" s="122" t="s">
        <v>258</v>
      </c>
      <c r="E414" s="122" t="s">
        <v>259</v>
      </c>
      <c r="F414" s="122" t="s">
        <v>259</v>
      </c>
      <c r="G414" s="122" t="s">
        <v>261</v>
      </c>
      <c r="H414" s="122" t="s">
        <v>266</v>
      </c>
      <c r="I414" s="122">
        <v>35496</v>
      </c>
      <c r="J414" s="122" t="s">
        <v>2296</v>
      </c>
      <c r="K414" s="122">
        <v>35496</v>
      </c>
      <c r="L414" s="122" t="s">
        <v>268</v>
      </c>
      <c r="M414" s="122" t="s">
        <v>269</v>
      </c>
      <c r="N414" s="122">
        <v>53383</v>
      </c>
      <c r="O414" s="122" t="s">
        <v>2297</v>
      </c>
      <c r="P414" s="122">
        <v>78263</v>
      </c>
      <c r="Q414" s="122" t="s">
        <v>297</v>
      </c>
      <c r="R414" s="122" t="s">
        <v>322</v>
      </c>
      <c r="S414" s="122" t="s">
        <v>2314</v>
      </c>
      <c r="T414" s="122" t="s">
        <v>2314</v>
      </c>
      <c r="U414" s="122" t="s">
        <v>274</v>
      </c>
      <c r="V414" s="122" t="s">
        <v>275</v>
      </c>
      <c r="W414" s="122">
        <v>0</v>
      </c>
      <c r="X414" s="122" t="s">
        <v>276</v>
      </c>
      <c r="Y414" s="122">
        <v>356429690</v>
      </c>
      <c r="Z414" s="122" t="s">
        <v>2315</v>
      </c>
      <c r="AA414" s="122" t="s">
        <v>659</v>
      </c>
      <c r="AB414" s="123">
        <v>74000</v>
      </c>
      <c r="AC414" s="122" t="s">
        <v>335</v>
      </c>
      <c r="AD414" s="122">
        <v>24</v>
      </c>
      <c r="AE414" s="122" t="s">
        <v>378</v>
      </c>
      <c r="AF414" s="122" t="s">
        <v>2328</v>
      </c>
      <c r="AG414" s="122" t="s">
        <v>2346</v>
      </c>
      <c r="AH414" s="122" t="s">
        <v>351</v>
      </c>
      <c r="AI414" s="122" t="s">
        <v>2349</v>
      </c>
      <c r="AJ414" s="123">
        <v>3910</v>
      </c>
      <c r="AK414" s="123">
        <v>3910</v>
      </c>
      <c r="AL414" s="122" t="s">
        <v>2351</v>
      </c>
      <c r="AM414" s="123">
        <v>2790.88</v>
      </c>
      <c r="AN414" s="123">
        <v>1119.1199999999999</v>
      </c>
      <c r="AO414" s="123">
        <v>3910</v>
      </c>
      <c r="AP414" s="123">
        <v>71209.119999999995</v>
      </c>
      <c r="AQ414" s="123">
        <v>18506.88</v>
      </c>
      <c r="AR414" s="123">
        <v>89716</v>
      </c>
      <c r="AS414" s="123">
        <v>71209.119999999995</v>
      </c>
      <c r="AT414" s="123">
        <v>18506.88</v>
      </c>
      <c r="AU414" s="123">
        <v>89716</v>
      </c>
      <c r="AV414" s="122">
        <v>24</v>
      </c>
      <c r="AW414" s="122"/>
      <c r="AX414" s="122"/>
      <c r="AY414" s="122"/>
      <c r="AZ414" s="122"/>
      <c r="BA414" s="122"/>
      <c r="BB414" s="122" t="s">
        <v>341</v>
      </c>
      <c r="BC414" s="122" t="s">
        <v>342</v>
      </c>
      <c r="BD414" s="122"/>
      <c r="BE414" s="123">
        <v>0</v>
      </c>
      <c r="BF414" s="122" t="s">
        <v>2314</v>
      </c>
      <c r="BG414" s="122" t="s">
        <v>2371</v>
      </c>
      <c r="BH414" s="132" t="s">
        <v>2123</v>
      </c>
      <c r="BI414" s="95" t="s">
        <v>100</v>
      </c>
      <c r="BJ414" s="144">
        <v>46154</v>
      </c>
      <c r="BK414" s="94" t="s">
        <v>104</v>
      </c>
      <c r="BL414" s="95" t="s">
        <v>119</v>
      </c>
      <c r="BM414" s="96" t="s">
        <v>181</v>
      </c>
      <c r="BN414" s="94" t="s">
        <v>223</v>
      </c>
      <c r="BO414" s="94"/>
      <c r="BP414" s="42"/>
      <c r="BQ414" s="120" t="s">
        <v>2209</v>
      </c>
    </row>
    <row r="415" spans="1:69" ht="14.4" hidden="1" customHeight="1" x14ac:dyDescent="0.35">
      <c r="A415" s="131">
        <v>464</v>
      </c>
      <c r="B415" s="122" t="s">
        <v>253</v>
      </c>
      <c r="C415" s="122" t="s">
        <v>265</v>
      </c>
      <c r="D415" s="122" t="s">
        <v>258</v>
      </c>
      <c r="E415" s="122" t="s">
        <v>259</v>
      </c>
      <c r="F415" s="122" t="s">
        <v>259</v>
      </c>
      <c r="G415" s="122" t="s">
        <v>261</v>
      </c>
      <c r="H415" s="122" t="s">
        <v>266</v>
      </c>
      <c r="I415" s="122">
        <v>35496</v>
      </c>
      <c r="J415" s="122" t="s">
        <v>2296</v>
      </c>
      <c r="K415" s="122">
        <v>35496</v>
      </c>
      <c r="L415" s="122" t="s">
        <v>268</v>
      </c>
      <c r="M415" s="122" t="s">
        <v>269</v>
      </c>
      <c r="N415" s="122">
        <v>53383</v>
      </c>
      <c r="O415" s="122" t="s">
        <v>2297</v>
      </c>
      <c r="P415" s="122">
        <v>78319</v>
      </c>
      <c r="Q415" s="122" t="s">
        <v>555</v>
      </c>
      <c r="R415" s="122" t="s">
        <v>322</v>
      </c>
      <c r="S415" s="122" t="s">
        <v>2316</v>
      </c>
      <c r="T415" s="122" t="s">
        <v>2316</v>
      </c>
      <c r="U415" s="122" t="s">
        <v>1106</v>
      </c>
      <c r="V415" s="122" t="s">
        <v>275</v>
      </c>
      <c r="W415" s="122">
        <v>0</v>
      </c>
      <c r="X415" s="122" t="s">
        <v>276</v>
      </c>
      <c r="Y415" s="122">
        <v>356862499</v>
      </c>
      <c r="Z415" s="122" t="s">
        <v>2317</v>
      </c>
      <c r="AA415" s="122" t="s">
        <v>1662</v>
      </c>
      <c r="AB415" s="123">
        <v>52000</v>
      </c>
      <c r="AC415" s="122" t="s">
        <v>335</v>
      </c>
      <c r="AD415" s="122">
        <v>24</v>
      </c>
      <c r="AE415" s="122" t="s">
        <v>336</v>
      </c>
      <c r="AF415" s="122" t="s">
        <v>492</v>
      </c>
      <c r="AG415" s="122" t="s">
        <v>2352</v>
      </c>
      <c r="AH415" s="122" t="s">
        <v>404</v>
      </c>
      <c r="AI415" s="122" t="s">
        <v>2237</v>
      </c>
      <c r="AJ415" s="123">
        <v>2780</v>
      </c>
      <c r="AK415" s="123">
        <v>2780</v>
      </c>
      <c r="AL415" s="122" t="s">
        <v>2353</v>
      </c>
      <c r="AM415" s="123">
        <v>6433.66</v>
      </c>
      <c r="AN415" s="123">
        <v>4686.34</v>
      </c>
      <c r="AO415" s="123">
        <v>11120</v>
      </c>
      <c r="AP415" s="123">
        <v>45566.34</v>
      </c>
      <c r="AQ415" s="123">
        <v>10609.66</v>
      </c>
      <c r="AR415" s="123">
        <v>56176</v>
      </c>
      <c r="AS415" s="123">
        <v>37032.67</v>
      </c>
      <c r="AT415" s="123">
        <v>10227.33</v>
      </c>
      <c r="AU415" s="123">
        <v>47260</v>
      </c>
      <c r="AV415" s="122">
        <v>21</v>
      </c>
      <c r="AW415" s="122"/>
      <c r="AX415" s="122"/>
      <c r="AY415" s="122"/>
      <c r="AZ415" s="122"/>
      <c r="BA415" s="122"/>
      <c r="BB415" s="122" t="s">
        <v>341</v>
      </c>
      <c r="BC415" s="122" t="s">
        <v>342</v>
      </c>
      <c r="BD415" s="122" t="s">
        <v>654</v>
      </c>
      <c r="BE415" s="123">
        <v>52000</v>
      </c>
      <c r="BF415" s="122" t="s">
        <v>2316</v>
      </c>
      <c r="BG415" s="122" t="s">
        <v>2372</v>
      </c>
      <c r="BH415" s="132" t="s">
        <v>2123</v>
      </c>
      <c r="BI415" s="95" t="s">
        <v>100</v>
      </c>
      <c r="BJ415" s="144">
        <v>46154</v>
      </c>
      <c r="BK415" s="94" t="s">
        <v>104</v>
      </c>
      <c r="BL415" s="95" t="s">
        <v>119</v>
      </c>
      <c r="BM415" s="96" t="s">
        <v>181</v>
      </c>
      <c r="BN415" s="94" t="s">
        <v>223</v>
      </c>
      <c r="BO415" s="94"/>
      <c r="BP415" s="42"/>
      <c r="BQ415" s="120" t="s">
        <v>2209</v>
      </c>
    </row>
    <row r="416" spans="1:69" ht="14.4" customHeight="1" x14ac:dyDescent="0.35">
      <c r="A416" s="131">
        <v>465</v>
      </c>
      <c r="B416" s="122" t="s">
        <v>253</v>
      </c>
      <c r="C416" s="122" t="s">
        <v>265</v>
      </c>
      <c r="D416" s="122" t="s">
        <v>258</v>
      </c>
      <c r="E416" s="122" t="s">
        <v>259</v>
      </c>
      <c r="F416" s="122" t="s">
        <v>259</v>
      </c>
      <c r="G416" s="122" t="s">
        <v>261</v>
      </c>
      <c r="H416" s="122" t="s">
        <v>266</v>
      </c>
      <c r="I416" s="122">
        <v>35496</v>
      </c>
      <c r="J416" s="122" t="s">
        <v>2296</v>
      </c>
      <c r="K416" s="122">
        <v>35496</v>
      </c>
      <c r="L416" s="122" t="s">
        <v>268</v>
      </c>
      <c r="M416" s="122" t="s">
        <v>269</v>
      </c>
      <c r="N416" s="122">
        <v>53383</v>
      </c>
      <c r="O416" s="122" t="s">
        <v>2297</v>
      </c>
      <c r="P416" s="122">
        <v>78319</v>
      </c>
      <c r="Q416" s="122" t="s">
        <v>555</v>
      </c>
      <c r="R416" s="122" t="s">
        <v>322</v>
      </c>
      <c r="S416" s="122" t="s">
        <v>2318</v>
      </c>
      <c r="T416" s="122" t="s">
        <v>2318</v>
      </c>
      <c r="U416" s="122" t="s">
        <v>282</v>
      </c>
      <c r="V416" s="122" t="s">
        <v>275</v>
      </c>
      <c r="W416" s="122">
        <v>0</v>
      </c>
      <c r="X416" s="122" t="s">
        <v>276</v>
      </c>
      <c r="Y416" s="122">
        <v>358098000</v>
      </c>
      <c r="Z416" s="122" t="s">
        <v>303</v>
      </c>
      <c r="AA416" s="122" t="s">
        <v>666</v>
      </c>
      <c r="AB416" s="123">
        <v>38000</v>
      </c>
      <c r="AC416" s="122" t="s">
        <v>335</v>
      </c>
      <c r="AD416" s="122">
        <v>24</v>
      </c>
      <c r="AE416" s="122" t="s">
        <v>348</v>
      </c>
      <c r="AF416" s="122" t="s">
        <v>2330</v>
      </c>
      <c r="AG416" s="122" t="s">
        <v>2331</v>
      </c>
      <c r="AH416" s="122" t="s">
        <v>368</v>
      </c>
      <c r="AI416" s="122" t="s">
        <v>2354</v>
      </c>
      <c r="AJ416" s="123">
        <v>2020</v>
      </c>
      <c r="AK416" s="123">
        <v>2020</v>
      </c>
      <c r="AL416" s="122" t="s">
        <v>2355</v>
      </c>
      <c r="AM416" s="123">
        <v>26278.19</v>
      </c>
      <c r="AN416" s="123">
        <v>10081.81</v>
      </c>
      <c r="AO416" s="123">
        <v>36360</v>
      </c>
      <c r="AP416" s="123">
        <v>11721.81</v>
      </c>
      <c r="AQ416" s="123">
        <v>883.19</v>
      </c>
      <c r="AR416" s="123">
        <v>12605</v>
      </c>
      <c r="AS416" s="123">
        <v>1797.45</v>
      </c>
      <c r="AT416" s="123">
        <v>222.55</v>
      </c>
      <c r="AU416" s="123">
        <v>2020</v>
      </c>
      <c r="AV416" s="122">
        <v>19</v>
      </c>
      <c r="AW416" s="122"/>
      <c r="AX416" s="122"/>
      <c r="AY416" s="122"/>
      <c r="AZ416" s="122"/>
      <c r="BA416" s="122"/>
      <c r="BB416" s="122" t="s">
        <v>341</v>
      </c>
      <c r="BC416" s="122" t="s">
        <v>342</v>
      </c>
      <c r="BD416" s="122"/>
      <c r="BE416" s="123">
        <v>0</v>
      </c>
      <c r="BF416" s="122" t="s">
        <v>2318</v>
      </c>
      <c r="BG416" s="122" t="s">
        <v>2373</v>
      </c>
      <c r="BH416" s="132" t="s">
        <v>2123</v>
      </c>
      <c r="BI416" s="95" t="s">
        <v>100</v>
      </c>
      <c r="BJ416" s="144">
        <v>46154</v>
      </c>
      <c r="BK416" s="94" t="s">
        <v>103</v>
      </c>
      <c r="BL416" s="95" t="s">
        <v>108</v>
      </c>
      <c r="BM416" s="96" t="s">
        <v>181</v>
      </c>
      <c r="BN416" s="94" t="s">
        <v>221</v>
      </c>
      <c r="BO416" s="94">
        <v>43754</v>
      </c>
      <c r="BP416" s="42" t="s">
        <v>184</v>
      </c>
      <c r="BQ416" s="69" t="s">
        <v>2437</v>
      </c>
    </row>
    <row r="417" spans="1:69" ht="14.4" hidden="1" customHeight="1" x14ac:dyDescent="0.35">
      <c r="A417" s="131">
        <v>466</v>
      </c>
      <c r="B417" s="122" t="s">
        <v>253</v>
      </c>
      <c r="C417" s="122" t="s">
        <v>265</v>
      </c>
      <c r="D417" s="122" t="s">
        <v>258</v>
      </c>
      <c r="E417" s="122" t="s">
        <v>259</v>
      </c>
      <c r="F417" s="122" t="s">
        <v>259</v>
      </c>
      <c r="G417" s="122" t="s">
        <v>261</v>
      </c>
      <c r="H417" s="122" t="s">
        <v>266</v>
      </c>
      <c r="I417" s="122">
        <v>35496</v>
      </c>
      <c r="J417" s="122" t="s">
        <v>2296</v>
      </c>
      <c r="K417" s="122">
        <v>35496</v>
      </c>
      <c r="L417" s="122" t="s">
        <v>268</v>
      </c>
      <c r="M417" s="122" t="s">
        <v>269</v>
      </c>
      <c r="N417" s="122">
        <v>53383</v>
      </c>
      <c r="O417" s="122" t="s">
        <v>2297</v>
      </c>
      <c r="P417" s="122">
        <v>78319</v>
      </c>
      <c r="Q417" s="122" t="s">
        <v>555</v>
      </c>
      <c r="R417" s="122" t="s">
        <v>322</v>
      </c>
      <c r="S417" s="122" t="s">
        <v>2319</v>
      </c>
      <c r="T417" s="122" t="s">
        <v>2319</v>
      </c>
      <c r="U417" s="122" t="s">
        <v>282</v>
      </c>
      <c r="V417" s="122" t="s">
        <v>275</v>
      </c>
      <c r="W417" s="122">
        <v>0</v>
      </c>
      <c r="X417" s="122" t="s">
        <v>1138</v>
      </c>
      <c r="Y417" s="122">
        <v>358098030</v>
      </c>
      <c r="Z417" s="122" t="s">
        <v>2320</v>
      </c>
      <c r="AA417" s="122" t="s">
        <v>666</v>
      </c>
      <c r="AB417" s="123">
        <v>65000</v>
      </c>
      <c r="AC417" s="122" t="s">
        <v>335</v>
      </c>
      <c r="AD417" s="122">
        <v>24</v>
      </c>
      <c r="AE417" s="122" t="s">
        <v>336</v>
      </c>
      <c r="AF417" s="122" t="s">
        <v>1664</v>
      </c>
      <c r="AG417" s="122" t="s">
        <v>1665</v>
      </c>
      <c r="AH417" s="122" t="s">
        <v>404</v>
      </c>
      <c r="AI417" s="122" t="s">
        <v>2354</v>
      </c>
      <c r="AJ417" s="123">
        <v>3460</v>
      </c>
      <c r="AK417" s="123">
        <v>3460</v>
      </c>
      <c r="AL417" s="122" t="s">
        <v>2356</v>
      </c>
      <c r="AM417" s="123">
        <v>3744.87</v>
      </c>
      <c r="AN417" s="123">
        <v>4195.13</v>
      </c>
      <c r="AO417" s="123">
        <v>7940</v>
      </c>
      <c r="AP417" s="123">
        <v>61255.13</v>
      </c>
      <c r="AQ417" s="123">
        <v>14527.87</v>
      </c>
      <c r="AR417" s="123">
        <v>75783</v>
      </c>
      <c r="AS417" s="123">
        <v>44387.86</v>
      </c>
      <c r="AT417" s="123">
        <v>13412.14</v>
      </c>
      <c r="AU417" s="123">
        <v>57800</v>
      </c>
      <c r="AV417" s="122">
        <v>19</v>
      </c>
      <c r="AW417" s="122"/>
      <c r="AX417" s="122"/>
      <c r="AY417" s="122"/>
      <c r="AZ417" s="122"/>
      <c r="BA417" s="122"/>
      <c r="BB417" s="122" t="s">
        <v>341</v>
      </c>
      <c r="BC417" s="122" t="s">
        <v>342</v>
      </c>
      <c r="BD417" s="122"/>
      <c r="BE417" s="123">
        <v>0</v>
      </c>
      <c r="BF417" s="122" t="s">
        <v>2319</v>
      </c>
      <c r="BG417" s="122" t="s">
        <v>2374</v>
      </c>
      <c r="BH417" s="132" t="s">
        <v>2123</v>
      </c>
      <c r="BI417" s="95" t="s">
        <v>100</v>
      </c>
      <c r="BJ417" s="144">
        <v>46154</v>
      </c>
      <c r="BK417" s="94" t="s">
        <v>104</v>
      </c>
      <c r="BL417" s="95" t="s">
        <v>119</v>
      </c>
      <c r="BM417" s="96" t="s">
        <v>181</v>
      </c>
      <c r="BN417" s="94" t="s">
        <v>223</v>
      </c>
      <c r="BO417" s="94"/>
      <c r="BP417" s="42"/>
      <c r="BQ417" s="120" t="s">
        <v>2209</v>
      </c>
    </row>
    <row r="418" spans="1:69" ht="14.4" hidden="1" customHeight="1" x14ac:dyDescent="0.35">
      <c r="A418" s="131">
        <v>467</v>
      </c>
      <c r="B418" s="122" t="s">
        <v>253</v>
      </c>
      <c r="C418" s="122" t="s">
        <v>265</v>
      </c>
      <c r="D418" s="122" t="s">
        <v>258</v>
      </c>
      <c r="E418" s="122" t="s">
        <v>259</v>
      </c>
      <c r="F418" s="122" t="s">
        <v>259</v>
      </c>
      <c r="G418" s="122" t="s">
        <v>261</v>
      </c>
      <c r="H418" s="122" t="s">
        <v>266</v>
      </c>
      <c r="I418" s="122">
        <v>35496</v>
      </c>
      <c r="J418" s="122" t="s">
        <v>2296</v>
      </c>
      <c r="K418" s="122">
        <v>35496</v>
      </c>
      <c r="L418" s="122" t="s">
        <v>268</v>
      </c>
      <c r="M418" s="122" t="s">
        <v>269</v>
      </c>
      <c r="N418" s="122">
        <v>53383</v>
      </c>
      <c r="O418" s="122" t="s">
        <v>2297</v>
      </c>
      <c r="P418" s="122">
        <v>78319</v>
      </c>
      <c r="Q418" s="122" t="s">
        <v>555</v>
      </c>
      <c r="R418" s="122" t="s">
        <v>322</v>
      </c>
      <c r="S418" s="122" t="s">
        <v>2321</v>
      </c>
      <c r="T418" s="122" t="s">
        <v>2321</v>
      </c>
      <c r="U418" s="122" t="s">
        <v>448</v>
      </c>
      <c r="V418" s="122" t="s">
        <v>275</v>
      </c>
      <c r="W418" s="122">
        <v>0</v>
      </c>
      <c r="X418" s="122" t="s">
        <v>276</v>
      </c>
      <c r="Y418" s="122">
        <v>358098054</v>
      </c>
      <c r="Z418" s="122" t="s">
        <v>306</v>
      </c>
      <c r="AA418" s="122" t="s">
        <v>666</v>
      </c>
      <c r="AB418" s="123">
        <v>42000</v>
      </c>
      <c r="AC418" s="122" t="s">
        <v>335</v>
      </c>
      <c r="AD418" s="122">
        <v>24</v>
      </c>
      <c r="AE418" s="122" t="s">
        <v>336</v>
      </c>
      <c r="AF418" s="122" t="s">
        <v>2357</v>
      </c>
      <c r="AG418" s="122" t="s">
        <v>2358</v>
      </c>
      <c r="AH418" s="122" t="s">
        <v>404</v>
      </c>
      <c r="AI418" s="122" t="s">
        <v>2354</v>
      </c>
      <c r="AJ418" s="123">
        <v>2240</v>
      </c>
      <c r="AK418" s="123">
        <v>2240</v>
      </c>
      <c r="AL418" s="122" t="s">
        <v>2268</v>
      </c>
      <c r="AM418" s="123">
        <v>31199.88</v>
      </c>
      <c r="AN418" s="123">
        <v>11360.12</v>
      </c>
      <c r="AO418" s="123">
        <v>42560</v>
      </c>
      <c r="AP418" s="123">
        <v>10800.12</v>
      </c>
      <c r="AQ418" s="123">
        <v>709.88</v>
      </c>
      <c r="AR418" s="123">
        <v>11510</v>
      </c>
      <c r="AS418" s="123">
        <v>0</v>
      </c>
      <c r="AT418" s="123">
        <v>0</v>
      </c>
      <c r="AU418" s="123">
        <v>0</v>
      </c>
      <c r="AV418" s="122">
        <v>19</v>
      </c>
      <c r="AW418" s="122"/>
      <c r="AX418" s="122"/>
      <c r="AY418" s="122"/>
      <c r="AZ418" s="122"/>
      <c r="BA418" s="122"/>
      <c r="BB418" s="122" t="s">
        <v>341</v>
      </c>
      <c r="BC418" s="122" t="s">
        <v>342</v>
      </c>
      <c r="BD418" s="122"/>
      <c r="BE418" s="123">
        <v>0</v>
      </c>
      <c r="BF418" s="122" t="s">
        <v>2321</v>
      </c>
      <c r="BG418" s="122" t="s">
        <v>2375</v>
      </c>
      <c r="BH418" s="132" t="s">
        <v>2123</v>
      </c>
      <c r="BI418" s="95" t="s">
        <v>100</v>
      </c>
      <c r="BJ418" s="144">
        <v>46154</v>
      </c>
      <c r="BK418" s="94" t="s">
        <v>103</v>
      </c>
      <c r="BL418" s="95" t="s">
        <v>108</v>
      </c>
      <c r="BM418" s="96" t="s">
        <v>180</v>
      </c>
      <c r="BN418" s="94" t="s">
        <v>222</v>
      </c>
      <c r="BO418" s="94"/>
      <c r="BP418" s="42"/>
      <c r="BQ418" s="120" t="s">
        <v>2199</v>
      </c>
    </row>
    <row r="419" spans="1:69" ht="22.75" hidden="1" customHeight="1" x14ac:dyDescent="0.35">
      <c r="A419" s="131">
        <v>468</v>
      </c>
      <c r="B419" s="122" t="s">
        <v>253</v>
      </c>
      <c r="C419" s="122" t="s">
        <v>265</v>
      </c>
      <c r="D419" s="122" t="s">
        <v>258</v>
      </c>
      <c r="E419" s="122" t="s">
        <v>259</v>
      </c>
      <c r="F419" s="122" t="s">
        <v>259</v>
      </c>
      <c r="G419" s="122" t="s">
        <v>261</v>
      </c>
      <c r="H419" s="122" t="s">
        <v>266</v>
      </c>
      <c r="I419" s="122">
        <v>35496</v>
      </c>
      <c r="J419" s="122" t="s">
        <v>2296</v>
      </c>
      <c r="K419" s="122">
        <v>35496</v>
      </c>
      <c r="L419" s="122" t="s">
        <v>268</v>
      </c>
      <c r="M419" s="122" t="s">
        <v>269</v>
      </c>
      <c r="N419" s="122">
        <v>53383</v>
      </c>
      <c r="O419" s="122" t="s">
        <v>2297</v>
      </c>
      <c r="P419" s="122">
        <v>78263</v>
      </c>
      <c r="Q419" s="122" t="s">
        <v>297</v>
      </c>
      <c r="R419" s="122" t="s">
        <v>322</v>
      </c>
      <c r="S419" s="122" t="s">
        <v>2322</v>
      </c>
      <c r="T419" s="122" t="s">
        <v>2322</v>
      </c>
      <c r="U419" s="122" t="s">
        <v>448</v>
      </c>
      <c r="V419" s="122" t="s">
        <v>275</v>
      </c>
      <c r="W419" s="122">
        <v>0</v>
      </c>
      <c r="X419" s="122" t="s">
        <v>276</v>
      </c>
      <c r="Y419" s="122">
        <v>358829587</v>
      </c>
      <c r="Z419" s="122" t="s">
        <v>2323</v>
      </c>
      <c r="AA419" s="122" t="s">
        <v>1946</v>
      </c>
      <c r="AB419" s="123">
        <v>41000</v>
      </c>
      <c r="AC419" s="122" t="s">
        <v>335</v>
      </c>
      <c r="AD419" s="122">
        <v>24</v>
      </c>
      <c r="AE419" s="122" t="s">
        <v>336</v>
      </c>
      <c r="AF419" s="122" t="s">
        <v>2359</v>
      </c>
      <c r="AG419" s="122" t="s">
        <v>2360</v>
      </c>
      <c r="AH419" s="122" t="s">
        <v>404</v>
      </c>
      <c r="AI419" s="122" t="s">
        <v>2361</v>
      </c>
      <c r="AJ419" s="123">
        <v>2180</v>
      </c>
      <c r="AK419" s="123">
        <v>2180</v>
      </c>
      <c r="AL419" s="122" t="s">
        <v>513</v>
      </c>
      <c r="AM419" s="123">
        <v>20555.05</v>
      </c>
      <c r="AN419" s="123">
        <v>8994.9500000000007</v>
      </c>
      <c r="AO419" s="123">
        <v>29550</v>
      </c>
      <c r="AP419" s="123">
        <v>20444.95</v>
      </c>
      <c r="AQ419" s="123">
        <v>2205.0500000000002</v>
      </c>
      <c r="AR419" s="123">
        <v>22650</v>
      </c>
      <c r="AS419" s="123">
        <v>6504.48</v>
      </c>
      <c r="AT419" s="123">
        <v>1005.52</v>
      </c>
      <c r="AU419" s="123">
        <v>7510</v>
      </c>
      <c r="AV419" s="122">
        <v>17</v>
      </c>
      <c r="AW419" s="122"/>
      <c r="AX419" s="122"/>
      <c r="AY419" s="122"/>
      <c r="AZ419" s="122"/>
      <c r="BA419" s="122"/>
      <c r="BB419" s="122" t="s">
        <v>341</v>
      </c>
      <c r="BC419" s="122" t="s">
        <v>342</v>
      </c>
      <c r="BD419" s="122" t="s">
        <v>654</v>
      </c>
      <c r="BE419" s="123">
        <v>41000</v>
      </c>
      <c r="BF419" s="122" t="s">
        <v>2322</v>
      </c>
      <c r="BG419" s="122" t="s">
        <v>2376</v>
      </c>
      <c r="BH419" s="132" t="s">
        <v>2123</v>
      </c>
      <c r="BI419" s="95" t="s">
        <v>100</v>
      </c>
      <c r="BJ419" s="144">
        <v>46154</v>
      </c>
      <c r="BK419" s="94" t="s">
        <v>104</v>
      </c>
      <c r="BL419" s="95" t="s">
        <v>119</v>
      </c>
      <c r="BM419" s="96" t="s">
        <v>181</v>
      </c>
      <c r="BN419" s="94" t="s">
        <v>223</v>
      </c>
      <c r="BO419" s="94"/>
      <c r="BP419" s="42"/>
      <c r="BQ419" s="120" t="s">
        <v>2209</v>
      </c>
    </row>
    <row r="420" spans="1:69" ht="22.75" customHeight="1" x14ac:dyDescent="0.35">
      <c r="A420" s="131">
        <v>469</v>
      </c>
      <c r="B420" s="122" t="s">
        <v>253</v>
      </c>
      <c r="C420" s="122" t="s">
        <v>265</v>
      </c>
      <c r="D420" s="122" t="s">
        <v>258</v>
      </c>
      <c r="E420" s="122" t="s">
        <v>259</v>
      </c>
      <c r="F420" s="122" t="s">
        <v>259</v>
      </c>
      <c r="G420" s="122" t="s">
        <v>261</v>
      </c>
      <c r="H420" s="122" t="s">
        <v>266</v>
      </c>
      <c r="I420" s="122">
        <v>35548</v>
      </c>
      <c r="J420" s="122" t="s">
        <v>2378</v>
      </c>
      <c r="K420" s="122">
        <v>35548</v>
      </c>
      <c r="L420" s="122" t="s">
        <v>268</v>
      </c>
      <c r="M420" s="122" t="s">
        <v>269</v>
      </c>
      <c r="N420" s="122">
        <v>53292</v>
      </c>
      <c r="O420" s="122" t="s">
        <v>2379</v>
      </c>
      <c r="P420" s="122">
        <v>78110</v>
      </c>
      <c r="Q420" s="122" t="s">
        <v>280</v>
      </c>
      <c r="R420" s="122" t="s">
        <v>293</v>
      </c>
      <c r="S420" s="122" t="s">
        <v>2380</v>
      </c>
      <c r="T420" s="122" t="s">
        <v>2380</v>
      </c>
      <c r="U420" s="122" t="s">
        <v>448</v>
      </c>
      <c r="V420" s="122" t="s">
        <v>275</v>
      </c>
      <c r="W420" s="122">
        <v>0</v>
      </c>
      <c r="X420" s="122" t="s">
        <v>542</v>
      </c>
      <c r="Y420" s="122">
        <v>28012590</v>
      </c>
      <c r="Z420" s="122" t="s">
        <v>994</v>
      </c>
      <c r="AA420" s="122" t="s">
        <v>2387</v>
      </c>
      <c r="AB420" s="123">
        <v>81101</v>
      </c>
      <c r="AC420" s="122" t="s">
        <v>335</v>
      </c>
      <c r="AD420" s="122">
        <v>24</v>
      </c>
      <c r="AE420" s="122" t="s">
        <v>392</v>
      </c>
      <c r="AF420" s="122" t="s">
        <v>2388</v>
      </c>
      <c r="AG420" s="122" t="s">
        <v>2389</v>
      </c>
      <c r="AH420" s="122" t="s">
        <v>339</v>
      </c>
      <c r="AI420" s="122" t="s">
        <v>2387</v>
      </c>
      <c r="AJ420" s="123">
        <v>4200</v>
      </c>
      <c r="AK420" s="123">
        <v>4200</v>
      </c>
      <c r="AL420" s="122" t="s">
        <v>340</v>
      </c>
      <c r="AM420" s="123">
        <v>8377.2999999999993</v>
      </c>
      <c r="AN420" s="123">
        <v>2591.2600000000002</v>
      </c>
      <c r="AO420" s="123">
        <v>10968.56</v>
      </c>
      <c r="AP420" s="123">
        <v>73549.25</v>
      </c>
      <c r="AQ420" s="123">
        <v>14210.82</v>
      </c>
      <c r="AR420" s="123">
        <v>87760.07</v>
      </c>
      <c r="AS420" s="123">
        <v>73549.7</v>
      </c>
      <c r="AT420" s="123">
        <v>14210.82</v>
      </c>
      <c r="AU420" s="123">
        <v>87760.52</v>
      </c>
      <c r="AV420" s="122">
        <v>57</v>
      </c>
      <c r="AW420" s="122"/>
      <c r="AX420" s="122"/>
      <c r="AY420" s="122"/>
      <c r="AZ420" s="122"/>
      <c r="BA420" s="122"/>
      <c r="BB420" s="122" t="s">
        <v>341</v>
      </c>
      <c r="BC420" s="122" t="s">
        <v>342</v>
      </c>
      <c r="BD420" s="122" t="s">
        <v>395</v>
      </c>
      <c r="BE420" s="123">
        <v>81101</v>
      </c>
      <c r="BF420" s="122" t="s">
        <v>2380</v>
      </c>
      <c r="BG420" s="122" t="s">
        <v>2393</v>
      </c>
      <c r="BH420" s="132" t="s">
        <v>2123</v>
      </c>
      <c r="BI420" s="127" t="s">
        <v>100</v>
      </c>
      <c r="BJ420" s="144">
        <v>46155</v>
      </c>
      <c r="BK420" s="94" t="s">
        <v>103</v>
      </c>
      <c r="BL420" s="95" t="s">
        <v>108</v>
      </c>
      <c r="BM420" s="96" t="s">
        <v>180</v>
      </c>
      <c r="BN420" s="94" t="s">
        <v>221</v>
      </c>
      <c r="BO420" s="94">
        <v>20000</v>
      </c>
      <c r="BP420" s="42" t="s">
        <v>184</v>
      </c>
      <c r="BQ420" s="154" t="s">
        <v>2397</v>
      </c>
    </row>
    <row r="421" spans="1:69" ht="22.75" hidden="1" customHeight="1" x14ac:dyDescent="0.35">
      <c r="A421" s="131">
        <v>470</v>
      </c>
      <c r="B421" s="122" t="s">
        <v>253</v>
      </c>
      <c r="C421" s="122" t="s">
        <v>265</v>
      </c>
      <c r="D421" s="122" t="s">
        <v>258</v>
      </c>
      <c r="E421" s="122" t="s">
        <v>259</v>
      </c>
      <c r="F421" s="122" t="s">
        <v>259</v>
      </c>
      <c r="G421" s="122" t="s">
        <v>261</v>
      </c>
      <c r="H421" s="122" t="s">
        <v>266</v>
      </c>
      <c r="I421" s="122">
        <v>35548</v>
      </c>
      <c r="J421" s="122" t="s">
        <v>2378</v>
      </c>
      <c r="K421" s="122">
        <v>35548</v>
      </c>
      <c r="L421" s="122" t="s">
        <v>268</v>
      </c>
      <c r="M421" s="122" t="s">
        <v>269</v>
      </c>
      <c r="N421" s="122">
        <v>53292</v>
      </c>
      <c r="O421" s="122" t="s">
        <v>2379</v>
      </c>
      <c r="P421" s="122">
        <v>78110</v>
      </c>
      <c r="Q421" s="122" t="s">
        <v>280</v>
      </c>
      <c r="R421" s="122" t="s">
        <v>293</v>
      </c>
      <c r="S421" s="122" t="s">
        <v>2381</v>
      </c>
      <c r="T421" s="122" t="s">
        <v>2381</v>
      </c>
      <c r="U421" s="122" t="s">
        <v>274</v>
      </c>
      <c r="V421" s="122" t="s">
        <v>275</v>
      </c>
      <c r="W421" s="122">
        <v>0</v>
      </c>
      <c r="X421" s="122" t="s">
        <v>542</v>
      </c>
      <c r="Y421" s="122">
        <v>29026866</v>
      </c>
      <c r="Z421" s="122" t="s">
        <v>2382</v>
      </c>
      <c r="AA421" s="122" t="s">
        <v>2387</v>
      </c>
      <c r="AB421" s="123">
        <v>81101</v>
      </c>
      <c r="AC421" s="122" t="s">
        <v>335</v>
      </c>
      <c r="AD421" s="122">
        <v>24</v>
      </c>
      <c r="AE421" s="122" t="s">
        <v>353</v>
      </c>
      <c r="AF421" s="122" t="s">
        <v>2390</v>
      </c>
      <c r="AG421" s="122" t="s">
        <v>2391</v>
      </c>
      <c r="AH421" s="122" t="s">
        <v>351</v>
      </c>
      <c r="AI421" s="122" t="s">
        <v>2387</v>
      </c>
      <c r="AJ421" s="123">
        <v>4200</v>
      </c>
      <c r="AK421" s="123">
        <v>4200</v>
      </c>
      <c r="AL421" s="122" t="s">
        <v>340</v>
      </c>
      <c r="AM421" s="123">
        <v>24749.85</v>
      </c>
      <c r="AN421" s="123">
        <v>8123.01</v>
      </c>
      <c r="AO421" s="123">
        <v>32872.86</v>
      </c>
      <c r="AP421" s="123">
        <v>56438.74</v>
      </c>
      <c r="AQ421" s="123">
        <v>7903.65</v>
      </c>
      <c r="AR421" s="123">
        <v>64342.39</v>
      </c>
      <c r="AS421" s="123">
        <v>56439.15</v>
      </c>
      <c r="AT421" s="123">
        <v>7903.65</v>
      </c>
      <c r="AU421" s="123">
        <v>64342.8</v>
      </c>
      <c r="AV421" s="122">
        <v>57</v>
      </c>
      <c r="AW421" s="122"/>
      <c r="AX421" s="122"/>
      <c r="AY421" s="122"/>
      <c r="AZ421" s="122"/>
      <c r="BA421" s="122"/>
      <c r="BB421" s="122" t="s">
        <v>341</v>
      </c>
      <c r="BC421" s="122" t="s">
        <v>342</v>
      </c>
      <c r="BD421" s="122"/>
      <c r="BE421" s="123">
        <v>0</v>
      </c>
      <c r="BF421" s="122" t="s">
        <v>2381</v>
      </c>
      <c r="BG421" s="122" t="s">
        <v>2394</v>
      </c>
      <c r="BH421" s="132" t="s">
        <v>2123</v>
      </c>
      <c r="BI421" s="127" t="s">
        <v>100</v>
      </c>
      <c r="BJ421" s="144">
        <v>46155</v>
      </c>
      <c r="BK421" s="94" t="s">
        <v>104</v>
      </c>
      <c r="BL421" s="95" t="s">
        <v>119</v>
      </c>
      <c r="BM421" s="96" t="s">
        <v>181</v>
      </c>
      <c r="BN421" s="94" t="s">
        <v>223</v>
      </c>
      <c r="BO421" s="94"/>
      <c r="BP421" s="42"/>
      <c r="BQ421" s="120" t="s">
        <v>2209</v>
      </c>
    </row>
    <row r="422" spans="1:69" ht="22.75" hidden="1" customHeight="1" x14ac:dyDescent="0.35">
      <c r="A422" s="131">
        <v>471</v>
      </c>
      <c r="B422" s="122" t="s">
        <v>253</v>
      </c>
      <c r="C422" s="122" t="s">
        <v>265</v>
      </c>
      <c r="D422" s="122" t="s">
        <v>258</v>
      </c>
      <c r="E422" s="122" t="s">
        <v>259</v>
      </c>
      <c r="F422" s="122" t="s">
        <v>259</v>
      </c>
      <c r="G422" s="122" t="s">
        <v>261</v>
      </c>
      <c r="H422" s="122" t="s">
        <v>266</v>
      </c>
      <c r="I422" s="122">
        <v>35548</v>
      </c>
      <c r="J422" s="122" t="s">
        <v>2378</v>
      </c>
      <c r="K422" s="122">
        <v>35548</v>
      </c>
      <c r="L422" s="122" t="s">
        <v>268</v>
      </c>
      <c r="M422" s="122" t="s">
        <v>269</v>
      </c>
      <c r="N422" s="122">
        <v>53292</v>
      </c>
      <c r="O422" s="122" t="s">
        <v>2379</v>
      </c>
      <c r="P422" s="122">
        <v>78110</v>
      </c>
      <c r="Q422" s="122" t="s">
        <v>280</v>
      </c>
      <c r="R422" s="122" t="s">
        <v>293</v>
      </c>
      <c r="S422" s="122" t="s">
        <v>2383</v>
      </c>
      <c r="T422" s="122" t="s">
        <v>2383</v>
      </c>
      <c r="U422" s="122" t="s">
        <v>448</v>
      </c>
      <c r="V422" s="122" t="s">
        <v>275</v>
      </c>
      <c r="W422" s="122">
        <v>0</v>
      </c>
      <c r="X422" s="122" t="s">
        <v>542</v>
      </c>
      <c r="Y422" s="122">
        <v>29027830</v>
      </c>
      <c r="Z422" s="122" t="s">
        <v>2384</v>
      </c>
      <c r="AA422" s="122" t="s">
        <v>2387</v>
      </c>
      <c r="AB422" s="123">
        <v>81101</v>
      </c>
      <c r="AC422" s="122" t="s">
        <v>335</v>
      </c>
      <c r="AD422" s="122">
        <v>24</v>
      </c>
      <c r="AE422" s="122" t="s">
        <v>392</v>
      </c>
      <c r="AF422" s="122" t="s">
        <v>2388</v>
      </c>
      <c r="AG422" s="122" t="s">
        <v>2389</v>
      </c>
      <c r="AH422" s="122" t="s">
        <v>339</v>
      </c>
      <c r="AI422" s="122" t="s">
        <v>2387</v>
      </c>
      <c r="AJ422" s="123">
        <v>4200</v>
      </c>
      <c r="AK422" s="123">
        <v>4200</v>
      </c>
      <c r="AL422" s="122" t="s">
        <v>340</v>
      </c>
      <c r="AM422" s="123">
        <v>9516.41</v>
      </c>
      <c r="AN422" s="123">
        <v>3881.63</v>
      </c>
      <c r="AO422" s="123">
        <v>13398.04</v>
      </c>
      <c r="AP422" s="123">
        <v>73114.7</v>
      </c>
      <c r="AQ422" s="123">
        <v>13830.21</v>
      </c>
      <c r="AR422" s="123">
        <v>86944.91</v>
      </c>
      <c r="AS422" s="123">
        <v>73115.59</v>
      </c>
      <c r="AT422" s="123">
        <v>13830.21</v>
      </c>
      <c r="AU422" s="123">
        <v>86945.8</v>
      </c>
      <c r="AV422" s="122">
        <v>56</v>
      </c>
      <c r="AW422" s="122"/>
      <c r="AX422" s="122"/>
      <c r="AY422" s="122"/>
      <c r="AZ422" s="122"/>
      <c r="BA422" s="122"/>
      <c r="BB422" s="122" t="s">
        <v>341</v>
      </c>
      <c r="BC422" s="122" t="s">
        <v>342</v>
      </c>
      <c r="BD422" s="122"/>
      <c r="BE422" s="123">
        <v>0</v>
      </c>
      <c r="BF422" s="122" t="s">
        <v>2383</v>
      </c>
      <c r="BG422" s="122" t="s">
        <v>2395</v>
      </c>
      <c r="BH422" s="132" t="s">
        <v>2123</v>
      </c>
      <c r="BI422" s="127" t="s">
        <v>100</v>
      </c>
      <c r="BJ422" s="144">
        <v>46155</v>
      </c>
      <c r="BK422" s="94" t="s">
        <v>104</v>
      </c>
      <c r="BL422" s="95" t="s">
        <v>119</v>
      </c>
      <c r="BM422" s="96" t="s">
        <v>181</v>
      </c>
      <c r="BN422" s="94" t="s">
        <v>223</v>
      </c>
      <c r="BO422" s="94"/>
      <c r="BP422" s="42"/>
      <c r="BQ422" s="120" t="s">
        <v>2209</v>
      </c>
    </row>
    <row r="423" spans="1:69" ht="22.75" hidden="1" customHeight="1" x14ac:dyDescent="0.35">
      <c r="A423" s="131">
        <v>472</v>
      </c>
      <c r="B423" s="122" t="s">
        <v>253</v>
      </c>
      <c r="C423" s="122" t="s">
        <v>265</v>
      </c>
      <c r="D423" s="122" t="s">
        <v>258</v>
      </c>
      <c r="E423" s="122" t="s">
        <v>259</v>
      </c>
      <c r="F423" s="122" t="s">
        <v>259</v>
      </c>
      <c r="G423" s="122" t="s">
        <v>261</v>
      </c>
      <c r="H423" s="122" t="s">
        <v>266</v>
      </c>
      <c r="I423" s="122">
        <v>35548</v>
      </c>
      <c r="J423" s="122" t="s">
        <v>2378</v>
      </c>
      <c r="K423" s="122">
        <v>35548</v>
      </c>
      <c r="L423" s="122" t="s">
        <v>268</v>
      </c>
      <c r="M423" s="122" t="s">
        <v>269</v>
      </c>
      <c r="N423" s="122">
        <v>53292</v>
      </c>
      <c r="O423" s="122" t="s">
        <v>2379</v>
      </c>
      <c r="P423" s="122">
        <v>78110</v>
      </c>
      <c r="Q423" s="122" t="s">
        <v>280</v>
      </c>
      <c r="R423" s="122" t="s">
        <v>322</v>
      </c>
      <c r="S423" s="122" t="s">
        <v>2385</v>
      </c>
      <c r="T423" s="122" t="s">
        <v>2385</v>
      </c>
      <c r="U423" s="122" t="s">
        <v>282</v>
      </c>
      <c r="V423" s="122" t="s">
        <v>275</v>
      </c>
      <c r="W423" s="122">
        <v>0</v>
      </c>
      <c r="X423" s="122" t="s">
        <v>276</v>
      </c>
      <c r="Y423" s="122">
        <v>356429691</v>
      </c>
      <c r="Z423" s="122" t="s">
        <v>2386</v>
      </c>
      <c r="AA423" s="122" t="s">
        <v>2392</v>
      </c>
      <c r="AB423" s="123">
        <v>80000</v>
      </c>
      <c r="AC423" s="122" t="s">
        <v>335</v>
      </c>
      <c r="AD423" s="122">
        <v>24</v>
      </c>
      <c r="AE423" s="122" t="s">
        <v>358</v>
      </c>
      <c r="AF423" s="122" t="s">
        <v>2388</v>
      </c>
      <c r="AG423" s="122" t="s">
        <v>2389</v>
      </c>
      <c r="AH423" s="122" t="s">
        <v>339</v>
      </c>
      <c r="AI423" s="122" t="s">
        <v>1627</v>
      </c>
      <c r="AJ423" s="123">
        <v>4270</v>
      </c>
      <c r="AK423" s="123">
        <v>4270</v>
      </c>
      <c r="AL423" s="122"/>
      <c r="AM423" s="123">
        <v>0</v>
      </c>
      <c r="AN423" s="123">
        <v>0</v>
      </c>
      <c r="AO423" s="123">
        <v>0</v>
      </c>
      <c r="AP423" s="123">
        <v>80000</v>
      </c>
      <c r="AQ423" s="123">
        <v>23608</v>
      </c>
      <c r="AR423" s="123">
        <v>103608</v>
      </c>
      <c r="AS423" s="123">
        <v>80000</v>
      </c>
      <c r="AT423" s="123">
        <v>23608</v>
      </c>
      <c r="AU423" s="123">
        <v>103608</v>
      </c>
      <c r="AV423" s="122">
        <v>24</v>
      </c>
      <c r="AW423" s="122"/>
      <c r="AX423" s="122"/>
      <c r="AY423" s="122"/>
      <c r="AZ423" s="122"/>
      <c r="BA423" s="122"/>
      <c r="BB423" s="122" t="s">
        <v>341</v>
      </c>
      <c r="BC423" s="122" t="s">
        <v>342</v>
      </c>
      <c r="BD423" s="122" t="s">
        <v>407</v>
      </c>
      <c r="BE423" s="123">
        <v>80000</v>
      </c>
      <c r="BF423" s="122" t="s">
        <v>2385</v>
      </c>
      <c r="BG423" s="122" t="s">
        <v>2396</v>
      </c>
      <c r="BH423" s="132" t="s">
        <v>2123</v>
      </c>
      <c r="BI423" s="127" t="s">
        <v>100</v>
      </c>
      <c r="BJ423" s="144">
        <v>46155</v>
      </c>
      <c r="BK423" s="94" t="s">
        <v>104</v>
      </c>
      <c r="BL423" s="95" t="s">
        <v>119</v>
      </c>
      <c r="BM423" s="96" t="s">
        <v>181</v>
      </c>
      <c r="BN423" s="94" t="s">
        <v>223</v>
      </c>
      <c r="BO423" s="94"/>
      <c r="BP423" s="42"/>
      <c r="BQ423" s="120" t="s">
        <v>2209</v>
      </c>
    </row>
    <row r="424" spans="1:69" ht="22.75" customHeight="1" x14ac:dyDescent="0.35">
      <c r="A424" s="131">
        <v>473</v>
      </c>
      <c r="B424" s="122" t="s">
        <v>253</v>
      </c>
      <c r="C424" s="122" t="s">
        <v>265</v>
      </c>
      <c r="D424" s="122" t="s">
        <v>258</v>
      </c>
      <c r="E424" s="122" t="s">
        <v>259</v>
      </c>
      <c r="F424" s="122" t="s">
        <v>259</v>
      </c>
      <c r="G424" s="122" t="s">
        <v>261</v>
      </c>
      <c r="H424" s="122" t="s">
        <v>266</v>
      </c>
      <c r="I424" s="122">
        <v>35611</v>
      </c>
      <c r="J424" s="122" t="s">
        <v>2413</v>
      </c>
      <c r="K424" s="122">
        <v>35611</v>
      </c>
      <c r="L424" s="122" t="s">
        <v>268</v>
      </c>
      <c r="M424" s="122" t="s">
        <v>269</v>
      </c>
      <c r="N424" s="122">
        <v>53306</v>
      </c>
      <c r="O424" s="122" t="s">
        <v>2414</v>
      </c>
      <c r="P424" s="122">
        <v>78255</v>
      </c>
      <c r="Q424" s="122" t="s">
        <v>2415</v>
      </c>
      <c r="R424" s="122" t="s">
        <v>322</v>
      </c>
      <c r="S424" s="122" t="s">
        <v>2416</v>
      </c>
      <c r="T424" s="122" t="s">
        <v>2416</v>
      </c>
      <c r="U424" s="122" t="s">
        <v>282</v>
      </c>
      <c r="V424" s="122" t="s">
        <v>275</v>
      </c>
      <c r="W424" s="122">
        <v>0</v>
      </c>
      <c r="X424" s="122" t="s">
        <v>276</v>
      </c>
      <c r="Y424" s="122">
        <v>358098063</v>
      </c>
      <c r="Z424" s="122" t="s">
        <v>306</v>
      </c>
      <c r="AA424" s="122" t="s">
        <v>666</v>
      </c>
      <c r="AB424" s="123">
        <v>52000</v>
      </c>
      <c r="AC424" s="122" t="s">
        <v>476</v>
      </c>
      <c r="AD424" s="122">
        <v>24</v>
      </c>
      <c r="AE424" s="122" t="s">
        <v>378</v>
      </c>
      <c r="AF424" s="122" t="s">
        <v>2417</v>
      </c>
      <c r="AG424" s="122" t="s">
        <v>2418</v>
      </c>
      <c r="AH424" s="122" t="s">
        <v>339</v>
      </c>
      <c r="AI424" s="122" t="s">
        <v>2419</v>
      </c>
      <c r="AJ424" s="123">
        <v>2750</v>
      </c>
      <c r="AK424" s="123">
        <v>2750</v>
      </c>
      <c r="AL424" s="122" t="s">
        <v>2420</v>
      </c>
      <c r="AM424" s="123">
        <v>27200.23</v>
      </c>
      <c r="AN424" s="123">
        <v>11299.77</v>
      </c>
      <c r="AO424" s="123">
        <v>38500</v>
      </c>
      <c r="AP424" s="123">
        <v>24799.77</v>
      </c>
      <c r="AQ424" s="123">
        <v>2819.23</v>
      </c>
      <c r="AR424" s="123">
        <v>27619</v>
      </c>
      <c r="AS424" s="123">
        <v>11716.49</v>
      </c>
      <c r="AT424" s="123">
        <v>2033.51</v>
      </c>
      <c r="AU424" s="123">
        <v>13750</v>
      </c>
      <c r="AV424" s="122">
        <v>20</v>
      </c>
      <c r="AW424" s="122"/>
      <c r="AX424" s="122"/>
      <c r="AY424" s="122"/>
      <c r="AZ424" s="122"/>
      <c r="BA424" s="122"/>
      <c r="BB424" s="122" t="s">
        <v>341</v>
      </c>
      <c r="BC424" s="122" t="s">
        <v>342</v>
      </c>
      <c r="BD424" s="122"/>
      <c r="BE424" s="123">
        <v>0</v>
      </c>
      <c r="BF424" s="122" t="s">
        <v>2416</v>
      </c>
      <c r="BG424" s="122" t="s">
        <v>2421</v>
      </c>
      <c r="BH424" s="132" t="s">
        <v>2123</v>
      </c>
      <c r="BI424" s="127" t="s">
        <v>100</v>
      </c>
      <c r="BJ424" s="144">
        <v>46155</v>
      </c>
      <c r="BK424" s="94" t="s">
        <v>103</v>
      </c>
      <c r="BL424" s="95" t="s">
        <v>108</v>
      </c>
      <c r="BM424" s="96" t="s">
        <v>180</v>
      </c>
      <c r="BN424" s="94" t="s">
        <v>221</v>
      </c>
      <c r="BO424" s="94">
        <v>3300</v>
      </c>
      <c r="BP424" s="42" t="s">
        <v>182</v>
      </c>
      <c r="BQ424" s="153" t="s">
        <v>2422</v>
      </c>
    </row>
    <row r="425" spans="1:69" ht="22.75" hidden="1" customHeight="1" x14ac:dyDescent="0.35">
      <c r="A425" s="131">
        <v>474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38"/>
      <c r="BC425" s="141"/>
      <c r="BD425" s="141"/>
      <c r="BE425" s="122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2.75" hidden="1" customHeight="1" x14ac:dyDescent="0.35">
      <c r="A426" s="131">
        <v>475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38"/>
      <c r="BC426" s="141"/>
      <c r="BD426" s="141"/>
      <c r="BE426" s="122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2.75" hidden="1" customHeight="1" x14ac:dyDescent="0.35">
      <c r="A427" s="131">
        <v>476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38"/>
      <c r="BC427" s="141"/>
      <c r="BD427" s="141"/>
      <c r="BE427" s="122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2.75" hidden="1" customHeight="1" x14ac:dyDescent="0.35">
      <c r="A428" s="131">
        <v>477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38"/>
      <c r="BC428" s="141"/>
      <c r="BD428" s="141"/>
      <c r="BE428" s="122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2.75" hidden="1" customHeight="1" x14ac:dyDescent="0.35">
      <c r="A429" s="131">
        <v>478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38"/>
      <c r="BC429" s="141"/>
      <c r="BD429" s="141"/>
      <c r="BE429" s="122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2.75" hidden="1" customHeight="1" x14ac:dyDescent="0.35">
      <c r="A430" s="131">
        <v>479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38"/>
      <c r="BC430" s="141"/>
      <c r="BD430" s="141"/>
      <c r="BE430" s="122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2.75" hidden="1" customHeight="1" x14ac:dyDescent="0.35">
      <c r="A431" s="131">
        <v>480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38"/>
      <c r="BC431" s="141"/>
      <c r="BD431" s="141"/>
      <c r="BE431" s="122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2.75" hidden="1" customHeight="1" x14ac:dyDescent="0.35">
      <c r="A432" s="131">
        <v>481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38"/>
      <c r="BC432" s="141"/>
      <c r="BD432" s="141"/>
      <c r="BE432" s="122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14.4" hidden="1" customHeight="1" x14ac:dyDescent="0.35">
      <c r="A433" s="131">
        <v>482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38"/>
      <c r="BC433" s="141"/>
      <c r="BD433" s="141"/>
      <c r="BE433" s="122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14.4" hidden="1" customHeight="1" x14ac:dyDescent="0.35">
      <c r="A434" s="131">
        <v>483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38"/>
      <c r="BC434" s="141"/>
      <c r="BD434" s="141"/>
      <c r="BE434" s="122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14.4" hidden="1" customHeight="1" x14ac:dyDescent="0.35">
      <c r="A435" s="131">
        <v>484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38"/>
      <c r="BC435" s="141"/>
      <c r="BD435" s="141"/>
      <c r="BE435" s="122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14.4" hidden="1" customHeight="1" x14ac:dyDescent="0.35">
      <c r="A436" s="131">
        <v>485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38"/>
      <c r="BC436" s="141"/>
      <c r="BD436" s="141"/>
      <c r="BE436" s="122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2.75" hidden="1" customHeight="1" x14ac:dyDescent="0.35">
      <c r="A437" s="131">
        <v>486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38"/>
      <c r="BC437" s="141"/>
      <c r="BD437" s="141"/>
      <c r="BE437" s="122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14.4" hidden="1" customHeight="1" x14ac:dyDescent="0.35">
      <c r="A438" s="131">
        <v>487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38"/>
      <c r="BC438" s="141"/>
      <c r="BD438" s="141"/>
      <c r="BE438" s="122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14.4" hidden="1" customHeight="1" x14ac:dyDescent="0.35">
      <c r="A439" s="131">
        <v>488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38"/>
      <c r="BC439" s="141"/>
      <c r="BD439" s="141"/>
      <c r="BE439" s="122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2.75" hidden="1" customHeight="1" x14ac:dyDescent="0.35">
      <c r="A440" s="131">
        <v>489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38"/>
      <c r="BC440" s="141"/>
      <c r="BD440" s="141"/>
      <c r="BE440" s="122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14.4" hidden="1" customHeight="1" x14ac:dyDescent="0.35">
      <c r="A441" s="131">
        <v>490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38"/>
      <c r="BC441" s="141"/>
      <c r="BD441" s="141"/>
      <c r="BE441" s="122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2.75" hidden="1" customHeight="1" x14ac:dyDescent="0.35">
      <c r="A442" s="131">
        <v>491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38"/>
      <c r="BC442" s="141"/>
      <c r="BD442" s="141"/>
      <c r="BE442" s="122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2.75" hidden="1" customHeight="1" x14ac:dyDescent="0.35">
      <c r="A443" s="131">
        <v>492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38"/>
      <c r="BC443" s="141"/>
      <c r="BD443" s="141"/>
      <c r="BE443" s="122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75" hidden="1" customHeight="1" x14ac:dyDescent="0.35">
      <c r="A444" s="131">
        <v>493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38"/>
      <c r="BC444" s="141"/>
      <c r="BD444" s="141"/>
      <c r="BE444" s="122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75" hidden="1" customHeight="1" x14ac:dyDescent="0.35">
      <c r="A445" s="131">
        <v>494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38"/>
      <c r="BC445" s="141"/>
      <c r="BD445" s="141"/>
      <c r="BE445" s="122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75" hidden="1" customHeight="1" x14ac:dyDescent="0.35">
      <c r="A446" s="131">
        <v>495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38"/>
      <c r="BC446" s="141"/>
      <c r="BD446" s="141"/>
      <c r="BE446" s="122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75" hidden="1" customHeight="1" x14ac:dyDescent="0.35">
      <c r="A447" s="131">
        <v>496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38"/>
      <c r="BC447" s="141"/>
      <c r="BD447" s="141"/>
      <c r="BE447" s="122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14.4" hidden="1" customHeight="1" x14ac:dyDescent="0.35">
      <c r="A448" s="131">
        <v>497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38"/>
      <c r="BC448" s="141"/>
      <c r="BD448" s="141"/>
      <c r="BE448" s="122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75" hidden="1" customHeight="1" x14ac:dyDescent="0.35">
      <c r="A449" s="131">
        <v>498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38"/>
      <c r="BC449" s="141"/>
      <c r="BD449" s="141"/>
      <c r="BE449" s="122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14.4" hidden="1" customHeight="1" x14ac:dyDescent="0.35">
      <c r="A450" s="131">
        <v>499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38"/>
      <c r="BC450" s="141"/>
      <c r="BD450" s="141"/>
      <c r="BE450" s="122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2.75" hidden="1" customHeight="1" x14ac:dyDescent="0.35">
      <c r="A451" s="131">
        <v>500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38"/>
      <c r="BC451" s="141"/>
      <c r="BD451" s="141"/>
      <c r="BE451" s="122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14.4" hidden="1" customHeight="1" x14ac:dyDescent="0.35">
      <c r="A452" s="131">
        <v>501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38"/>
      <c r="BC452" s="141"/>
      <c r="BD452" s="141"/>
      <c r="BE452" s="122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14.4" hidden="1" customHeight="1" x14ac:dyDescent="0.35">
      <c r="A453" s="131">
        <v>502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38"/>
      <c r="BC453" s="141"/>
      <c r="BD453" s="141"/>
      <c r="BE453" s="122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14.4" hidden="1" customHeight="1" x14ac:dyDescent="0.35">
      <c r="A454" s="131">
        <v>503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38"/>
      <c r="BC454" s="141"/>
      <c r="BD454" s="141"/>
      <c r="BE454" s="122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14.4" hidden="1" customHeight="1" x14ac:dyDescent="0.35">
      <c r="A455" s="131">
        <v>504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38"/>
      <c r="BC455" s="141"/>
      <c r="BD455" s="141"/>
      <c r="BE455" s="122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14.4" hidden="1" customHeight="1" x14ac:dyDescent="0.35">
      <c r="A456" s="131">
        <v>505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38"/>
      <c r="BC456" s="141"/>
      <c r="BD456" s="141"/>
      <c r="BE456" s="122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14.4" hidden="1" customHeight="1" x14ac:dyDescent="0.35">
      <c r="A457" s="131">
        <v>506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38"/>
      <c r="BC457" s="141"/>
      <c r="BD457" s="141"/>
      <c r="BE457" s="122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14.4" hidden="1" customHeight="1" x14ac:dyDescent="0.35">
      <c r="A458" s="131">
        <v>507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38"/>
      <c r="BC458" s="141"/>
      <c r="BD458" s="141"/>
      <c r="BE458" s="122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14.4" hidden="1" customHeight="1" x14ac:dyDescent="0.35">
      <c r="A459" s="131">
        <v>508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38"/>
      <c r="BC459" s="141"/>
      <c r="BD459" s="141"/>
      <c r="BE459" s="122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509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38"/>
      <c r="BC460" s="141"/>
      <c r="BD460" s="141"/>
      <c r="BE460" s="122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2.75" hidden="1" customHeight="1" x14ac:dyDescent="0.35">
      <c r="A461" s="131">
        <v>510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38"/>
      <c r="BC461" s="141"/>
      <c r="BD461" s="141"/>
      <c r="BE461" s="122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14.4" hidden="1" customHeight="1" x14ac:dyDescent="0.35">
      <c r="A462" s="131">
        <v>511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38"/>
      <c r="BC462" s="141"/>
      <c r="BD462" s="141"/>
      <c r="BE462" s="122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75" hidden="1" customHeight="1" x14ac:dyDescent="0.35">
      <c r="A463" s="131">
        <v>512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38"/>
      <c r="BC463" s="141"/>
      <c r="BD463" s="141"/>
      <c r="BE463" s="122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75" hidden="1" customHeight="1" x14ac:dyDescent="0.35">
      <c r="A464" s="131">
        <v>513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38"/>
      <c r="BC464" s="141"/>
      <c r="BD464" s="141"/>
      <c r="BE464" s="122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14.4" hidden="1" customHeight="1" x14ac:dyDescent="0.35">
      <c r="A465" s="131">
        <v>514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38"/>
      <c r="BC465" s="141"/>
      <c r="BD465" s="141"/>
      <c r="BE465" s="122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14.4" hidden="1" customHeight="1" x14ac:dyDescent="0.35">
      <c r="A466" s="131">
        <v>515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38"/>
      <c r="BC466" s="141"/>
      <c r="BD466" s="141"/>
      <c r="BE466" s="122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14.4" hidden="1" customHeight="1" x14ac:dyDescent="0.35">
      <c r="A467" s="131">
        <v>516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38"/>
      <c r="BC467" s="141"/>
      <c r="BD467" s="141"/>
      <c r="BE467" s="122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14.4" hidden="1" customHeight="1" x14ac:dyDescent="0.35">
      <c r="A468" s="131">
        <v>517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38"/>
      <c r="BC468" s="141"/>
      <c r="BD468" s="141"/>
      <c r="BE468" s="122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14.4" hidden="1" customHeight="1" x14ac:dyDescent="0.35">
      <c r="A469" s="131">
        <v>518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38"/>
      <c r="BC469" s="141"/>
      <c r="BD469" s="141"/>
      <c r="BE469" s="122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14.4" hidden="1" customHeight="1" x14ac:dyDescent="0.35">
      <c r="A470" s="131">
        <v>519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38"/>
      <c r="BC470" s="141"/>
      <c r="BD470" s="141"/>
      <c r="BE470" s="122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14.4" hidden="1" customHeight="1" x14ac:dyDescent="0.35">
      <c r="A471" s="131">
        <v>520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38"/>
      <c r="BC471" s="141"/>
      <c r="BD471" s="141"/>
      <c r="BE471" s="122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14.4" hidden="1" customHeight="1" x14ac:dyDescent="0.35">
      <c r="A472" s="131">
        <v>521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38"/>
      <c r="BC472" s="141"/>
      <c r="BD472" s="141"/>
      <c r="BE472" s="122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14.4" hidden="1" customHeight="1" x14ac:dyDescent="0.35">
      <c r="A473" s="131">
        <v>522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38"/>
      <c r="BC473" s="141"/>
      <c r="BD473" s="141"/>
      <c r="BE473" s="122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14.4" hidden="1" customHeight="1" x14ac:dyDescent="0.35">
      <c r="A474" s="131">
        <v>523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38"/>
      <c r="BC474" s="141"/>
      <c r="BD474" s="141"/>
      <c r="BE474" s="122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14.4" hidden="1" customHeight="1" x14ac:dyDescent="0.35">
      <c r="A475" s="131">
        <v>524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38"/>
      <c r="BC475" s="141"/>
      <c r="BD475" s="141"/>
      <c r="BE475" s="122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14.4" hidden="1" customHeight="1" x14ac:dyDescent="0.35">
      <c r="A476" s="131">
        <v>525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38"/>
      <c r="BC476" s="141"/>
      <c r="BD476" s="141"/>
      <c r="BE476" s="122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14.4" hidden="1" customHeight="1" x14ac:dyDescent="0.35">
      <c r="A477" s="131">
        <v>526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38"/>
      <c r="BC477" s="141"/>
      <c r="BD477" s="141"/>
      <c r="BE477" s="122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14.4" hidden="1" customHeight="1" x14ac:dyDescent="0.35">
      <c r="A478" s="131">
        <v>527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38"/>
      <c r="BC478" s="141"/>
      <c r="BD478" s="141"/>
      <c r="BE478" s="122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14.4" hidden="1" customHeight="1" x14ac:dyDescent="0.35">
      <c r="A479" s="131">
        <v>528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38"/>
      <c r="BC479" s="141"/>
      <c r="BD479" s="141"/>
      <c r="BE479" s="122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14.4" hidden="1" customHeight="1" x14ac:dyDescent="0.35">
      <c r="A480" s="131">
        <v>529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38"/>
      <c r="BC480" s="141"/>
      <c r="BD480" s="141"/>
      <c r="BE480" s="122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14.4" hidden="1" customHeight="1" x14ac:dyDescent="0.35">
      <c r="A481" s="131">
        <v>530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38"/>
      <c r="BC481" s="141"/>
      <c r="BD481" s="141"/>
      <c r="BE481" s="122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14.4" hidden="1" customHeight="1" x14ac:dyDescent="0.35">
      <c r="A482" s="131">
        <v>531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38"/>
      <c r="BC482" s="141"/>
      <c r="BD482" s="141"/>
      <c r="BE482" s="122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14.4" hidden="1" customHeight="1" x14ac:dyDescent="0.35">
      <c r="A483" s="131">
        <v>532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38"/>
      <c r="BC483" s="141"/>
      <c r="BD483" s="141"/>
      <c r="BE483" s="122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533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38"/>
      <c r="BC484" s="141"/>
      <c r="BD484" s="141"/>
      <c r="BE484" s="122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534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38"/>
      <c r="BC485" s="141"/>
      <c r="BD485" s="141"/>
      <c r="BE485" s="122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14.4" hidden="1" customHeight="1" x14ac:dyDescent="0.35">
      <c r="A486" s="131">
        <v>535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38"/>
      <c r="BC486" s="141"/>
      <c r="BD486" s="141"/>
      <c r="BE486" s="122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14.4" hidden="1" customHeight="1" x14ac:dyDescent="0.35">
      <c r="A487" s="131">
        <v>536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38"/>
      <c r="BC487" s="141"/>
      <c r="BD487" s="141"/>
      <c r="BE487" s="122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14.4" hidden="1" customHeight="1" x14ac:dyDescent="0.35">
      <c r="A488" s="131">
        <v>537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38"/>
      <c r="BC488" s="141"/>
      <c r="BD488" s="141"/>
      <c r="BE488" s="122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14.4" hidden="1" customHeight="1" x14ac:dyDescent="0.35">
      <c r="A489" s="131">
        <v>538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38"/>
      <c r="BC489" s="141"/>
      <c r="BD489" s="141"/>
      <c r="BE489" s="122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14.4" hidden="1" customHeight="1" x14ac:dyDescent="0.35">
      <c r="A490" s="131">
        <v>539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38"/>
      <c r="BC490" s="141"/>
      <c r="BD490" s="141"/>
      <c r="BE490" s="122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14.4" hidden="1" customHeight="1" x14ac:dyDescent="0.35">
      <c r="A491" s="131">
        <v>540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38"/>
      <c r="BC491" s="141"/>
      <c r="BD491" s="141"/>
      <c r="BE491" s="122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14.4" hidden="1" customHeight="1" x14ac:dyDescent="0.35">
      <c r="A492" s="131">
        <v>541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38"/>
      <c r="BC492" s="141"/>
      <c r="BD492" s="141"/>
      <c r="BE492" s="122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14.4" hidden="1" customHeight="1" x14ac:dyDescent="0.35">
      <c r="A493" s="131">
        <v>542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38"/>
      <c r="BC493" s="141"/>
      <c r="BD493" s="141"/>
      <c r="BE493" s="122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1">
        <v>543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38"/>
      <c r="BC494" s="141"/>
      <c r="BD494" s="141"/>
      <c r="BE494" s="122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14.4" hidden="1" customHeight="1" x14ac:dyDescent="0.35">
      <c r="A495" s="131">
        <v>544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38"/>
      <c r="BC495" s="141"/>
      <c r="BD495" s="141"/>
      <c r="BE495" s="122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14.4" hidden="1" customHeight="1" x14ac:dyDescent="0.35">
      <c r="A496" s="131">
        <v>545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38"/>
      <c r="BC496" s="141"/>
      <c r="BD496" s="141"/>
      <c r="BE496" s="122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14.4" hidden="1" customHeight="1" x14ac:dyDescent="0.35">
      <c r="A497" s="131">
        <v>546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38"/>
      <c r="BC497" s="141"/>
      <c r="BD497" s="141"/>
      <c r="BE497" s="122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14.4" hidden="1" customHeight="1" x14ac:dyDescent="0.35">
      <c r="A498" s="131">
        <v>547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38"/>
      <c r="BC498" s="141"/>
      <c r="BD498" s="141"/>
      <c r="BE498" s="122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14.4" hidden="1" customHeight="1" x14ac:dyDescent="0.35">
      <c r="A499" s="131">
        <v>548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38"/>
      <c r="BC499" s="141"/>
      <c r="BD499" s="141"/>
      <c r="BE499" s="122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14.4" hidden="1" customHeight="1" x14ac:dyDescent="0.35">
      <c r="A500" s="131">
        <v>549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38"/>
      <c r="BC500" s="141"/>
      <c r="BD500" s="141"/>
      <c r="BE500" s="122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14.4" hidden="1" customHeight="1" x14ac:dyDescent="0.35">
      <c r="A501" s="131">
        <v>550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38"/>
      <c r="BC501" s="141"/>
      <c r="BD501" s="141"/>
      <c r="BE501" s="122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14.4" hidden="1" customHeight="1" x14ac:dyDescent="0.35">
      <c r="A502" s="131">
        <v>551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38"/>
      <c r="BC502" s="141"/>
      <c r="BD502" s="141"/>
      <c r="BE502" s="122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14.4" hidden="1" customHeight="1" x14ac:dyDescent="0.35">
      <c r="A503" s="131">
        <v>552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38"/>
      <c r="BC503" s="141"/>
      <c r="BD503" s="141"/>
      <c r="BE503" s="122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14.4" hidden="1" customHeight="1" x14ac:dyDescent="0.35">
      <c r="A504" s="131">
        <v>553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38"/>
      <c r="BC504" s="141"/>
      <c r="BD504" s="141"/>
      <c r="BE504" s="122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14.4" hidden="1" customHeight="1" x14ac:dyDescent="0.35">
      <c r="A505" s="131">
        <v>554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38"/>
      <c r="BC505" s="141"/>
      <c r="BD505" s="141"/>
      <c r="BE505" s="122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2.75" hidden="1" customHeight="1" x14ac:dyDescent="0.35">
      <c r="A506" s="131">
        <v>555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38"/>
      <c r="BC506" s="141"/>
      <c r="BD506" s="141"/>
      <c r="BE506" s="122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2.75" hidden="1" customHeight="1" x14ac:dyDescent="0.35">
      <c r="A507" s="131">
        <v>556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38"/>
      <c r="BC507" s="141"/>
      <c r="BD507" s="141"/>
      <c r="BE507" s="122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2.75" hidden="1" customHeight="1" x14ac:dyDescent="0.35">
      <c r="A508" s="131">
        <v>557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38"/>
      <c r="BC508" s="141"/>
      <c r="BD508" s="141"/>
      <c r="BE508" s="122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14.4" hidden="1" customHeight="1" x14ac:dyDescent="0.35">
      <c r="A509" s="131">
        <v>558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38"/>
      <c r="BC509" s="141"/>
      <c r="BD509" s="141"/>
      <c r="BE509" s="122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14.4" hidden="1" customHeight="1" x14ac:dyDescent="0.35">
      <c r="A510" s="131">
        <v>559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38"/>
      <c r="BC510" s="141"/>
      <c r="BD510" s="141"/>
      <c r="BE510" s="122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14.4" hidden="1" customHeight="1" x14ac:dyDescent="0.35">
      <c r="A511" s="131">
        <v>560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38"/>
      <c r="BC511" s="141"/>
      <c r="BD511" s="141"/>
      <c r="BE511" s="122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1">
        <v>561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38"/>
      <c r="BC512" s="141"/>
      <c r="BD512" s="141"/>
      <c r="BE512" s="122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14.4" hidden="1" customHeight="1" x14ac:dyDescent="0.35">
      <c r="A513" s="131">
        <v>562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38"/>
      <c r="BC513" s="141"/>
      <c r="BD513" s="141"/>
      <c r="BE513" s="122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14.4" hidden="1" customHeight="1" x14ac:dyDescent="0.35">
      <c r="A514" s="131">
        <v>563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38"/>
      <c r="BC514" s="141"/>
      <c r="BD514" s="141"/>
      <c r="BE514" s="122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14.4" hidden="1" customHeight="1" x14ac:dyDescent="0.35">
      <c r="A515" s="131">
        <v>564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38"/>
      <c r="BC515" s="141"/>
      <c r="BD515" s="141"/>
      <c r="BE515" s="122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14.4" hidden="1" customHeight="1" x14ac:dyDescent="0.35">
      <c r="A516" s="131">
        <v>565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38"/>
      <c r="BC516" s="141"/>
      <c r="BD516" s="141"/>
      <c r="BE516" s="122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14.4" hidden="1" customHeight="1" x14ac:dyDescent="0.35">
      <c r="A517" s="131">
        <v>566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38"/>
      <c r="BC517" s="141"/>
      <c r="BD517" s="141"/>
      <c r="BE517" s="122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14.4" hidden="1" customHeight="1" x14ac:dyDescent="0.35">
      <c r="A518" s="131">
        <v>567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38"/>
      <c r="BC518" s="141"/>
      <c r="BD518" s="141"/>
      <c r="BE518" s="122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2.75" hidden="1" customHeight="1" x14ac:dyDescent="0.35">
      <c r="A519" s="131">
        <v>568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38"/>
      <c r="BC519" s="141"/>
      <c r="BD519" s="141"/>
      <c r="BE519" s="122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14.4" hidden="1" customHeight="1" x14ac:dyDescent="0.35">
      <c r="A520" s="131">
        <v>569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38"/>
      <c r="BC520" s="141"/>
      <c r="BD520" s="141"/>
      <c r="BE520" s="122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14.4" hidden="1" customHeight="1" x14ac:dyDescent="0.35">
      <c r="A521" s="131">
        <v>570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38"/>
      <c r="BC521" s="141"/>
      <c r="BD521" s="141"/>
      <c r="BE521" s="122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34.25" hidden="1" customHeight="1" x14ac:dyDescent="0.35">
      <c r="A522" s="131">
        <v>571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38"/>
      <c r="BC522" s="141"/>
      <c r="BD522" s="141"/>
      <c r="BE522" s="122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14.4" hidden="1" customHeight="1" x14ac:dyDescent="0.35">
      <c r="A523" s="131">
        <v>572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38"/>
      <c r="BC523" s="141"/>
      <c r="BD523" s="141"/>
      <c r="BE523" s="122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14.4" hidden="1" customHeight="1" x14ac:dyDescent="0.35">
      <c r="A524" s="131">
        <v>573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38"/>
      <c r="BC524" s="141"/>
      <c r="BD524" s="141"/>
      <c r="BE524" s="122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34.25" hidden="1" customHeight="1" x14ac:dyDescent="0.35">
      <c r="A525" s="131">
        <v>574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38"/>
      <c r="BC525" s="141"/>
      <c r="BD525" s="141"/>
      <c r="BE525" s="122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34.25" hidden="1" customHeight="1" x14ac:dyDescent="0.35">
      <c r="A526" s="131">
        <v>575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38"/>
      <c r="BC526" s="141"/>
      <c r="BD526" s="141"/>
      <c r="BE526" s="122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14.4" hidden="1" customHeight="1" x14ac:dyDescent="0.35">
      <c r="A527" s="131">
        <v>576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38"/>
      <c r="BC527" s="141"/>
      <c r="BD527" s="141"/>
      <c r="BE527" s="122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14.4" hidden="1" customHeight="1" x14ac:dyDescent="0.35">
      <c r="A528" s="131">
        <v>577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38"/>
      <c r="BC528" s="141"/>
      <c r="BD528" s="141"/>
      <c r="BE528" s="122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14.4" hidden="1" customHeight="1" x14ac:dyDescent="0.35">
      <c r="A529" s="131">
        <v>578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38"/>
      <c r="BC529" s="141"/>
      <c r="BD529" s="141"/>
      <c r="BE529" s="122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14.4" hidden="1" customHeight="1" x14ac:dyDescent="0.35">
      <c r="A530" s="131">
        <v>579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38"/>
      <c r="BC530" s="141"/>
      <c r="BD530" s="141"/>
      <c r="BE530" s="122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14.4" hidden="1" customHeight="1" x14ac:dyDescent="0.35">
      <c r="A531" s="131">
        <v>580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38"/>
      <c r="BC531" s="141"/>
      <c r="BD531" s="141"/>
      <c r="BE531" s="122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14.4" hidden="1" customHeight="1" x14ac:dyDescent="0.35">
      <c r="A532" s="131">
        <v>581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38"/>
      <c r="BC532" s="141"/>
      <c r="BD532" s="141"/>
      <c r="BE532" s="122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14.4" hidden="1" customHeight="1" x14ac:dyDescent="0.35">
      <c r="A533" s="131">
        <v>582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38"/>
      <c r="BC533" s="141"/>
      <c r="BD533" s="141"/>
      <c r="BE533" s="122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14.4" hidden="1" customHeight="1" x14ac:dyDescent="0.35">
      <c r="A534" s="131">
        <v>583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38"/>
      <c r="BC534" s="141"/>
      <c r="BD534" s="141"/>
      <c r="BE534" s="122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14.4" hidden="1" customHeight="1" x14ac:dyDescent="0.35">
      <c r="A535" s="131">
        <v>584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38"/>
      <c r="BC535" s="141"/>
      <c r="BD535" s="141"/>
      <c r="BE535" s="122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14.4" hidden="1" customHeight="1" x14ac:dyDescent="0.35">
      <c r="A536" s="131">
        <v>585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38"/>
      <c r="BC536" s="141"/>
      <c r="BD536" s="141"/>
      <c r="BE536" s="122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34.25" hidden="1" customHeight="1" x14ac:dyDescent="0.35">
      <c r="A537" s="131">
        <v>586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38"/>
      <c r="BC537" s="141"/>
      <c r="BD537" s="141"/>
      <c r="BE537" s="122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14.4" hidden="1" customHeight="1" x14ac:dyDescent="0.35">
      <c r="A538" s="131">
        <v>587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38"/>
      <c r="BC538" s="141"/>
      <c r="BD538" s="141"/>
      <c r="BE538" s="122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14.4" hidden="1" customHeight="1" x14ac:dyDescent="0.35">
      <c r="A539" s="131">
        <v>588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38"/>
      <c r="BC539" s="141"/>
      <c r="BD539" s="141"/>
      <c r="BE539" s="122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14.4" hidden="1" customHeight="1" x14ac:dyDescent="0.35">
      <c r="A540" s="131">
        <v>589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38"/>
      <c r="BC540" s="141"/>
      <c r="BD540" s="141"/>
      <c r="BE540" s="122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14.4" hidden="1" customHeight="1" x14ac:dyDescent="0.35">
      <c r="A541" s="131">
        <v>590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38"/>
      <c r="BC541" s="141"/>
      <c r="BD541" s="141"/>
      <c r="BE541" s="122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14.4" hidden="1" customHeight="1" x14ac:dyDescent="0.35">
      <c r="A542" s="131">
        <v>591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38"/>
      <c r="BC542" s="141"/>
      <c r="BD542" s="141"/>
      <c r="BE542" s="122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14.4" hidden="1" customHeight="1" x14ac:dyDescent="0.35">
      <c r="A543" s="131">
        <v>592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38"/>
      <c r="BC543" s="141"/>
      <c r="BD543" s="141"/>
      <c r="BE543" s="122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14.4" hidden="1" customHeight="1" x14ac:dyDescent="0.35">
      <c r="A544" s="131">
        <v>593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38"/>
      <c r="BC544" s="141"/>
      <c r="BD544" s="141"/>
      <c r="BE544" s="122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14.4" hidden="1" customHeight="1" x14ac:dyDescent="0.35">
      <c r="A545" s="131">
        <v>594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38"/>
      <c r="BC545" s="141"/>
      <c r="BD545" s="141"/>
      <c r="BE545" s="122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14.4" hidden="1" customHeight="1" x14ac:dyDescent="0.35">
      <c r="A546" s="131">
        <v>595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38"/>
      <c r="BC546" s="141"/>
      <c r="BD546" s="141"/>
      <c r="BE546" s="122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14.4" hidden="1" customHeight="1" x14ac:dyDescent="0.35">
      <c r="A547" s="131">
        <v>596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38"/>
      <c r="BC547" s="141"/>
      <c r="BD547" s="141"/>
      <c r="BE547" s="122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14.4" hidden="1" customHeight="1" x14ac:dyDescent="0.35">
      <c r="A548" s="131">
        <v>597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38"/>
      <c r="BC548" s="141"/>
      <c r="BD548" s="141"/>
      <c r="BE548" s="122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14.4" hidden="1" customHeight="1" x14ac:dyDescent="0.35">
      <c r="A549" s="131">
        <v>598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38"/>
      <c r="BC549" s="141"/>
      <c r="BD549" s="141"/>
      <c r="BE549" s="122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14.4" hidden="1" customHeight="1" x14ac:dyDescent="0.35">
      <c r="A550" s="131">
        <v>599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38"/>
      <c r="BC550" s="141"/>
      <c r="BD550" s="141"/>
      <c r="BE550" s="122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14.4" hidden="1" customHeight="1" x14ac:dyDescent="0.35">
      <c r="A551" s="131">
        <v>600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38"/>
      <c r="BC551" s="141"/>
      <c r="BD551" s="141"/>
      <c r="BE551" s="122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14.4" hidden="1" customHeight="1" x14ac:dyDescent="0.35">
      <c r="A552" s="131">
        <v>601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38"/>
      <c r="BC552" s="141"/>
      <c r="BD552" s="141"/>
      <c r="BE552" s="122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14.4" hidden="1" customHeight="1" x14ac:dyDescent="0.35">
      <c r="A553" s="131">
        <v>602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38"/>
      <c r="BC553" s="141"/>
      <c r="BD553" s="141"/>
      <c r="BE553" s="122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14.4" hidden="1" customHeight="1" x14ac:dyDescent="0.35">
      <c r="A554" s="131">
        <v>603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38"/>
      <c r="BC554" s="141"/>
      <c r="BD554" s="141"/>
      <c r="BE554" s="122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14.4" hidden="1" customHeight="1" x14ac:dyDescent="0.35">
      <c r="A555" s="131">
        <v>604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38"/>
      <c r="BC555" s="141"/>
      <c r="BD555" s="141"/>
      <c r="BE555" s="122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34.25" hidden="1" customHeight="1" x14ac:dyDescent="0.35">
      <c r="A556" s="131">
        <v>605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38"/>
      <c r="BC556" s="141"/>
      <c r="BD556" s="141"/>
      <c r="BE556" s="122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14.4" hidden="1" customHeight="1" x14ac:dyDescent="0.35">
      <c r="A557" s="131">
        <v>606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38"/>
      <c r="BC557" s="141"/>
      <c r="BD557" s="141"/>
      <c r="BE557" s="122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14.4" hidden="1" customHeight="1" x14ac:dyDescent="0.35">
      <c r="A558" s="131">
        <v>607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38"/>
      <c r="BC558" s="141"/>
      <c r="BD558" s="141"/>
      <c r="BE558" s="122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14.4" hidden="1" customHeight="1" x14ac:dyDescent="0.35">
      <c r="A559" s="131">
        <v>608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38"/>
      <c r="BC559" s="141"/>
      <c r="BD559" s="141"/>
      <c r="BE559" s="122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14.4" hidden="1" customHeight="1" x14ac:dyDescent="0.35">
      <c r="A560" s="131">
        <v>609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38"/>
      <c r="BC560" s="141"/>
      <c r="BD560" s="141"/>
      <c r="BE560" s="122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14.4" hidden="1" customHeight="1" x14ac:dyDescent="0.35">
      <c r="A561" s="131">
        <v>610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38"/>
      <c r="BC561" s="141"/>
      <c r="BD561" s="141"/>
      <c r="BE561" s="122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14.4" hidden="1" customHeight="1" x14ac:dyDescent="0.35">
      <c r="A562" s="131">
        <v>611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38"/>
      <c r="BC562" s="141"/>
      <c r="BD562" s="141"/>
      <c r="BE562" s="122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14.4" hidden="1" customHeight="1" x14ac:dyDescent="0.35">
      <c r="A563" s="131">
        <v>612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38"/>
      <c r="BC563" s="141"/>
      <c r="BD563" s="141"/>
      <c r="BE563" s="122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14.4" hidden="1" customHeight="1" x14ac:dyDescent="0.35">
      <c r="A564" s="131">
        <v>613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38"/>
      <c r="BC564" s="141"/>
      <c r="BD564" s="141"/>
      <c r="BE564" s="122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14.4" hidden="1" customHeight="1" x14ac:dyDescent="0.35">
      <c r="A565" s="131">
        <v>614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38"/>
      <c r="BC565" s="141"/>
      <c r="BD565" s="141"/>
      <c r="BE565" s="122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14.4" hidden="1" customHeight="1" x14ac:dyDescent="0.35">
      <c r="A566" s="131">
        <v>615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38"/>
      <c r="BC566" s="141"/>
      <c r="BD566" s="141"/>
      <c r="BE566" s="122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14.4" hidden="1" customHeight="1" x14ac:dyDescent="0.35">
      <c r="A567" s="131">
        <v>616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38"/>
      <c r="BC567" s="141"/>
      <c r="BD567" s="141"/>
      <c r="BE567" s="122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14.4" hidden="1" customHeight="1" x14ac:dyDescent="0.35">
      <c r="A568" s="131">
        <v>617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38"/>
      <c r="BC568" s="141"/>
      <c r="BD568" s="141"/>
      <c r="BE568" s="122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14.4" hidden="1" customHeight="1" x14ac:dyDescent="0.35">
      <c r="A569" s="131">
        <v>618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38"/>
      <c r="BC569" s="141"/>
      <c r="BD569" s="141"/>
      <c r="BE569" s="122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14.4" hidden="1" customHeight="1" x14ac:dyDescent="0.35">
      <c r="A570" s="131">
        <v>619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38"/>
      <c r="BC570" s="141"/>
      <c r="BD570" s="141"/>
      <c r="BE570" s="122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14.4" hidden="1" customHeight="1" x14ac:dyDescent="0.35">
      <c r="A571" s="131">
        <v>620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38"/>
      <c r="BC571" s="141"/>
      <c r="BD571" s="141"/>
      <c r="BE571" s="122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14.4" hidden="1" customHeight="1" x14ac:dyDescent="0.35">
      <c r="A572" s="131">
        <v>621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38"/>
      <c r="BC572" s="141"/>
      <c r="BD572" s="141"/>
      <c r="BE572" s="122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14.4" hidden="1" customHeight="1" x14ac:dyDescent="0.35">
      <c r="A573" s="131">
        <v>622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38"/>
      <c r="BC573" s="141"/>
      <c r="BD573" s="141"/>
      <c r="BE573" s="122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14.4" hidden="1" customHeight="1" x14ac:dyDescent="0.35">
      <c r="A574" s="131">
        <v>623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38"/>
      <c r="BC574" s="141"/>
      <c r="BD574" s="141"/>
      <c r="BE574" s="122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14.4" hidden="1" customHeight="1" x14ac:dyDescent="0.35">
      <c r="A575" s="131">
        <v>624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38"/>
      <c r="BC575" s="141"/>
      <c r="BD575" s="141"/>
      <c r="BE575" s="122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14.4" hidden="1" customHeight="1" x14ac:dyDescent="0.35">
      <c r="A576" s="131">
        <v>625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38"/>
      <c r="BC576" s="141"/>
      <c r="BD576" s="141"/>
      <c r="BE576" s="122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14.4" hidden="1" customHeight="1" x14ac:dyDescent="0.35">
      <c r="A577" s="131">
        <v>626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38"/>
      <c r="BC577" s="141"/>
      <c r="BD577" s="141"/>
      <c r="BE577" s="122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14.4" hidden="1" customHeight="1" x14ac:dyDescent="0.35">
      <c r="A578" s="131">
        <v>627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38"/>
      <c r="BC578" s="141"/>
      <c r="BD578" s="141"/>
      <c r="BE578" s="122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14.4" hidden="1" customHeight="1" x14ac:dyDescent="0.35">
      <c r="A579" s="131">
        <v>628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38"/>
      <c r="BC579" s="141"/>
      <c r="BD579" s="141"/>
      <c r="BE579" s="122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14.4" hidden="1" customHeight="1" x14ac:dyDescent="0.35">
      <c r="A580" s="131">
        <v>629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38"/>
      <c r="BC580" s="141"/>
      <c r="BD580" s="141"/>
      <c r="BE580" s="122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14.4" hidden="1" customHeight="1" x14ac:dyDescent="0.35">
      <c r="A581" s="131">
        <v>630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38"/>
      <c r="BC581" s="141"/>
      <c r="BD581" s="141"/>
      <c r="BE581" s="122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14.4" hidden="1" customHeight="1" x14ac:dyDescent="0.35">
      <c r="A582" s="131">
        <v>631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38"/>
      <c r="BC582" s="141"/>
      <c r="BD582" s="141"/>
      <c r="BE582" s="122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14.4" hidden="1" customHeight="1" x14ac:dyDescent="0.35">
      <c r="A583" s="131">
        <v>632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38"/>
      <c r="BC583" s="141"/>
      <c r="BD583" s="141"/>
      <c r="BE583" s="122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14.4" hidden="1" customHeight="1" x14ac:dyDescent="0.35">
      <c r="A584" s="131">
        <v>633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38"/>
      <c r="BC584" s="141"/>
      <c r="BD584" s="141"/>
      <c r="BE584" s="122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14.4" hidden="1" customHeight="1" x14ac:dyDescent="0.35">
      <c r="A585" s="131">
        <v>634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38"/>
      <c r="BC585" s="141"/>
      <c r="BD585" s="141"/>
      <c r="BE585" s="122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14.4" hidden="1" customHeight="1" x14ac:dyDescent="0.35">
      <c r="A586" s="131">
        <v>635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38"/>
      <c r="BC586" s="141"/>
      <c r="BD586" s="141"/>
      <c r="BE586" s="122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4.25" hidden="1" customHeight="1" x14ac:dyDescent="0.35">
      <c r="A587" s="131">
        <v>636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38"/>
      <c r="BC587" s="141"/>
      <c r="BD587" s="141"/>
      <c r="BE587" s="122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14.4" hidden="1" customHeight="1" x14ac:dyDescent="0.35">
      <c r="A588" s="131">
        <v>637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38"/>
      <c r="BC588" s="141"/>
      <c r="BD588" s="141"/>
      <c r="BE588" s="122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14.4" hidden="1" customHeight="1" x14ac:dyDescent="0.35">
      <c r="A589" s="131">
        <v>638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38"/>
      <c r="BC589" s="141"/>
      <c r="BD589" s="141"/>
      <c r="BE589" s="122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14.4" hidden="1" customHeight="1" x14ac:dyDescent="0.35">
      <c r="A590" s="131">
        <v>639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38"/>
      <c r="BC590" s="141"/>
      <c r="BD590" s="141"/>
      <c r="BE590" s="122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14.4" hidden="1" customHeight="1" x14ac:dyDescent="0.35">
      <c r="A591" s="131">
        <v>640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38"/>
      <c r="BC591" s="141"/>
      <c r="BD591" s="141"/>
      <c r="BE591" s="122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14.4" hidden="1" customHeight="1" x14ac:dyDescent="0.35">
      <c r="A592" s="131">
        <v>641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38"/>
      <c r="BC592" s="141"/>
      <c r="BD592" s="141"/>
      <c r="BE592" s="122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14.4" hidden="1" customHeight="1" x14ac:dyDescent="0.35">
      <c r="A593" s="131">
        <v>642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38"/>
      <c r="BC593" s="141"/>
      <c r="BD593" s="141"/>
      <c r="BE593" s="122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14.4" hidden="1" customHeight="1" x14ac:dyDescent="0.35">
      <c r="A594" s="131">
        <v>643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38"/>
      <c r="BC594" s="141"/>
      <c r="BD594" s="141"/>
      <c r="BE594" s="122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34.25" hidden="1" customHeight="1" x14ac:dyDescent="0.35">
      <c r="A595" s="131">
        <v>644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38"/>
      <c r="BC595" s="141"/>
      <c r="BD595" s="141"/>
      <c r="BE595" s="122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14.4" hidden="1" customHeight="1" x14ac:dyDescent="0.35">
      <c r="A596" s="131">
        <v>645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38"/>
      <c r="BC596" s="141"/>
      <c r="BD596" s="141"/>
      <c r="BE596" s="122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14.4" hidden="1" customHeight="1" x14ac:dyDescent="0.35">
      <c r="A597" s="131">
        <v>646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38"/>
      <c r="BC597" s="141"/>
      <c r="BD597" s="141"/>
      <c r="BE597" s="122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34.25" hidden="1" customHeight="1" x14ac:dyDescent="0.35">
      <c r="A598" s="131">
        <v>647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38"/>
      <c r="BC598" s="141"/>
      <c r="BD598" s="141"/>
      <c r="BE598" s="122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14.4" hidden="1" customHeight="1" x14ac:dyDescent="0.35">
      <c r="A599" s="131">
        <v>648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38"/>
      <c r="BC599" s="141"/>
      <c r="BD599" s="141"/>
      <c r="BE599" s="122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14.4" hidden="1" customHeight="1" x14ac:dyDescent="0.35">
      <c r="A600" s="131">
        <v>649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38"/>
      <c r="BC600" s="141"/>
      <c r="BD600" s="141"/>
      <c r="BE600" s="122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14.4" hidden="1" customHeight="1" x14ac:dyDescent="0.35">
      <c r="A601" s="131">
        <v>650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38"/>
      <c r="BC601" s="141"/>
      <c r="BD601" s="141"/>
      <c r="BE601" s="122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14.4" hidden="1" customHeight="1" x14ac:dyDescent="0.35">
      <c r="A602" s="131">
        <v>651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38"/>
      <c r="BC602" s="141"/>
      <c r="BD602" s="141"/>
      <c r="BE602" s="122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14.4" hidden="1" customHeight="1" x14ac:dyDescent="0.35">
      <c r="A603" s="131">
        <v>652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38"/>
      <c r="BC603" s="141"/>
      <c r="BD603" s="141"/>
      <c r="BE603" s="122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14.4" hidden="1" customHeight="1" x14ac:dyDescent="0.35">
      <c r="A604" s="131">
        <v>653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38"/>
      <c r="BC604" s="141"/>
      <c r="BD604" s="141"/>
      <c r="BE604" s="122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14.4" hidden="1" customHeight="1" x14ac:dyDescent="0.35">
      <c r="A605" s="131">
        <v>654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38"/>
      <c r="BC605" s="141"/>
      <c r="BD605" s="141"/>
      <c r="BE605" s="122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14.4" hidden="1" customHeight="1" x14ac:dyDescent="0.35">
      <c r="A606" s="131">
        <v>655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38"/>
      <c r="BC606" s="141"/>
      <c r="BD606" s="141"/>
      <c r="BE606" s="122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34.25" hidden="1" customHeight="1" x14ac:dyDescent="0.35">
      <c r="A607" s="131">
        <v>656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38"/>
      <c r="BC607" s="141"/>
      <c r="BD607" s="141"/>
      <c r="BE607" s="122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14.4" hidden="1" customHeight="1" x14ac:dyDescent="0.35">
      <c r="A608" s="131">
        <v>657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38"/>
      <c r="BC608" s="141"/>
      <c r="BD608" s="141"/>
      <c r="BE608" s="122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14.4" hidden="1" customHeight="1" x14ac:dyDescent="0.35">
      <c r="A609" s="131">
        <v>658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38"/>
      <c r="BC609" s="141"/>
      <c r="BD609" s="141"/>
      <c r="BE609" s="122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14.4" hidden="1" customHeight="1" x14ac:dyDescent="0.35">
      <c r="A610" s="131">
        <v>659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38"/>
      <c r="BC610" s="141"/>
      <c r="BD610" s="141"/>
      <c r="BE610" s="122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14.4" hidden="1" customHeight="1" x14ac:dyDescent="0.35">
      <c r="A611" s="131">
        <v>660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38"/>
      <c r="BC611" s="141"/>
      <c r="BD611" s="141"/>
      <c r="BE611" s="122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14.4" hidden="1" customHeight="1" x14ac:dyDescent="0.35">
      <c r="A612" s="131">
        <v>661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38"/>
      <c r="BC612" s="141"/>
      <c r="BD612" s="141"/>
      <c r="BE612" s="122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14.4" hidden="1" customHeight="1" x14ac:dyDescent="0.35">
      <c r="A613" s="131">
        <v>662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38"/>
      <c r="BC613" s="141"/>
      <c r="BD613" s="141"/>
      <c r="BE613" s="122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34.25" hidden="1" customHeight="1" x14ac:dyDescent="0.35">
      <c r="A614" s="131">
        <v>663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38"/>
      <c r="BC614" s="141"/>
      <c r="BD614" s="141"/>
      <c r="BE614" s="122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14.4" hidden="1" customHeight="1" x14ac:dyDescent="0.35">
      <c r="A615" s="131">
        <v>664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38"/>
      <c r="BC615" s="141"/>
      <c r="BD615" s="141"/>
      <c r="BE615" s="122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34.25" hidden="1" customHeight="1" x14ac:dyDescent="0.35">
      <c r="A616" s="131">
        <v>665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38"/>
      <c r="BC616" s="141"/>
      <c r="BD616" s="141"/>
      <c r="BE616" s="122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34.25" hidden="1" customHeight="1" x14ac:dyDescent="0.35">
      <c r="A617" s="131">
        <v>666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38"/>
      <c r="BC617" s="141"/>
      <c r="BD617" s="141"/>
      <c r="BE617" s="122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14.4" hidden="1" customHeight="1" x14ac:dyDescent="0.35">
      <c r="A618" s="131">
        <v>667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38"/>
      <c r="BC618" s="141"/>
      <c r="BD618" s="141"/>
      <c r="BE618" s="122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14.4" hidden="1" customHeight="1" x14ac:dyDescent="0.35">
      <c r="A619" s="131">
        <v>668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38"/>
      <c r="BC619" s="141"/>
      <c r="BD619" s="141"/>
      <c r="BE619" s="122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14.4" hidden="1" customHeight="1" x14ac:dyDescent="0.35">
      <c r="A620" s="131">
        <v>669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38"/>
      <c r="BC620" s="141"/>
      <c r="BD620" s="141"/>
      <c r="BE620" s="122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14.4" hidden="1" customHeight="1" x14ac:dyDescent="0.35">
      <c r="A621" s="131">
        <v>670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38"/>
      <c r="BC621" s="141"/>
      <c r="BD621" s="141"/>
      <c r="BE621" s="122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14.4" hidden="1" customHeight="1" x14ac:dyDescent="0.35">
      <c r="A622" s="131">
        <v>671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38"/>
      <c r="BC622" s="141"/>
      <c r="BD622" s="141"/>
      <c r="BE622" s="122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34.25" hidden="1" customHeight="1" x14ac:dyDescent="0.35">
      <c r="A623" s="131">
        <v>672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38"/>
      <c r="BC623" s="141"/>
      <c r="BD623" s="141"/>
      <c r="BE623" s="122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14.4" hidden="1" customHeight="1" x14ac:dyDescent="0.35">
      <c r="A624" s="131">
        <v>673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38"/>
      <c r="BC624" s="141"/>
      <c r="BD624" s="141"/>
      <c r="BE624" s="122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34.25" hidden="1" customHeight="1" x14ac:dyDescent="0.35">
      <c r="A625" s="131">
        <v>674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38"/>
      <c r="BC625" s="141"/>
      <c r="BD625" s="141"/>
      <c r="BE625" s="122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34.25" hidden="1" customHeight="1" x14ac:dyDescent="0.35">
      <c r="A626" s="131">
        <v>675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38"/>
      <c r="BC626" s="141"/>
      <c r="BD626" s="141"/>
      <c r="BE626" s="122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14.4" hidden="1" customHeight="1" x14ac:dyDescent="0.35">
      <c r="A627" s="131">
        <v>676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38"/>
      <c r="BC627" s="141"/>
      <c r="BD627" s="141"/>
      <c r="BE627" s="122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34.25" hidden="1" customHeight="1" x14ac:dyDescent="0.35">
      <c r="A628" s="131">
        <v>677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38"/>
      <c r="BC628" s="141"/>
      <c r="BD628" s="141"/>
      <c r="BE628" s="122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14.4" hidden="1" customHeight="1" x14ac:dyDescent="0.35">
      <c r="A629" s="131">
        <v>678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38"/>
      <c r="BC629" s="141"/>
      <c r="BD629" s="141"/>
      <c r="BE629" s="122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14.4" hidden="1" customHeight="1" x14ac:dyDescent="0.35">
      <c r="A630" s="131">
        <v>679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38"/>
      <c r="BC630" s="141"/>
      <c r="BD630" s="141"/>
      <c r="BE630" s="122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34.25" hidden="1" customHeight="1" x14ac:dyDescent="0.35">
      <c r="A631" s="131">
        <v>680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38"/>
      <c r="BC631" s="141"/>
      <c r="BD631" s="141"/>
      <c r="BE631" s="122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34.25" hidden="1" customHeight="1" x14ac:dyDescent="0.35">
      <c r="A632" s="131">
        <v>681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38"/>
      <c r="BC632" s="141"/>
      <c r="BD632" s="141"/>
      <c r="BE632" s="122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14.4" hidden="1" customHeight="1" x14ac:dyDescent="0.35">
      <c r="A633" s="131">
        <v>682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38"/>
      <c r="BC633" s="141"/>
      <c r="BD633" s="141"/>
      <c r="BE633" s="122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14.4" hidden="1" customHeight="1" x14ac:dyDescent="0.35">
      <c r="A634" s="131">
        <v>683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38"/>
      <c r="BC634" s="141"/>
      <c r="BD634" s="141"/>
      <c r="BE634" s="122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14.4" hidden="1" customHeight="1" x14ac:dyDescent="0.35">
      <c r="A635" s="131">
        <v>684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38"/>
      <c r="BC635" s="141"/>
      <c r="BD635" s="141"/>
      <c r="BE635" s="122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14.4" hidden="1" customHeight="1" x14ac:dyDescent="0.35">
      <c r="A636" s="131">
        <v>685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38"/>
      <c r="BC636" s="141"/>
      <c r="BD636" s="141"/>
      <c r="BE636" s="122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14.4" hidden="1" customHeight="1" x14ac:dyDescent="0.35">
      <c r="A637" s="131">
        <v>686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38"/>
      <c r="BC637" s="141"/>
      <c r="BD637" s="141"/>
      <c r="BE637" s="122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14.4" hidden="1" customHeight="1" x14ac:dyDescent="0.35">
      <c r="A638" s="131">
        <v>687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38"/>
      <c r="BC638" s="141"/>
      <c r="BD638" s="141"/>
      <c r="BE638" s="122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14.4" hidden="1" customHeight="1" x14ac:dyDescent="0.35">
      <c r="A639" s="131">
        <v>688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38"/>
      <c r="BC639" s="141"/>
      <c r="BD639" s="141"/>
      <c r="BE639" s="122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14.4" hidden="1" customHeight="1" x14ac:dyDescent="0.35">
      <c r="A640" s="131">
        <v>689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38"/>
      <c r="BC640" s="141"/>
      <c r="BD640" s="141"/>
      <c r="BE640" s="122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14.4" hidden="1" customHeight="1" x14ac:dyDescent="0.35">
      <c r="A641" s="131">
        <v>690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38"/>
      <c r="BC641" s="141"/>
      <c r="BD641" s="141"/>
      <c r="BE641" s="122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14.4" hidden="1" customHeight="1" x14ac:dyDescent="0.35">
      <c r="A642" s="131">
        <v>691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38"/>
      <c r="BC642" s="141"/>
      <c r="BD642" s="141"/>
      <c r="BE642" s="122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14.4" hidden="1" customHeight="1" x14ac:dyDescent="0.35">
      <c r="A643" s="131">
        <v>692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38"/>
      <c r="BC643" s="141"/>
      <c r="BD643" s="141"/>
      <c r="BE643" s="122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14.4" hidden="1" customHeight="1" x14ac:dyDescent="0.35">
      <c r="A644" s="131">
        <v>693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38"/>
      <c r="BC644" s="141"/>
      <c r="BD644" s="141"/>
      <c r="BE644" s="122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14.4" hidden="1" customHeight="1" x14ac:dyDescent="0.35">
      <c r="A645" s="131">
        <v>694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38"/>
      <c r="BC645" s="141"/>
      <c r="BD645" s="141"/>
      <c r="BE645" s="122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14.4" hidden="1" customHeight="1" x14ac:dyDescent="0.35">
      <c r="A646" s="131">
        <v>695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38"/>
      <c r="BC646" s="141"/>
      <c r="BD646" s="141"/>
      <c r="BE646" s="122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14.4" hidden="1" customHeight="1" x14ac:dyDescent="0.35">
      <c r="A647" s="131">
        <v>696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38"/>
      <c r="BC647" s="141"/>
      <c r="BD647" s="141"/>
      <c r="BE647" s="122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14.4" hidden="1" customHeight="1" x14ac:dyDescent="0.35">
      <c r="A648" s="131">
        <v>697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38"/>
      <c r="BC648" s="141"/>
      <c r="BD648" s="141"/>
      <c r="BE648" s="122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14.4" hidden="1" customHeight="1" x14ac:dyDescent="0.35">
      <c r="A649" s="131">
        <v>698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38"/>
      <c r="BC649" s="141"/>
      <c r="BD649" s="141"/>
      <c r="BE649" s="122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14.4" hidden="1" customHeight="1" x14ac:dyDescent="0.35">
      <c r="A650" s="131">
        <v>699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38"/>
      <c r="BC650" s="141"/>
      <c r="BD650" s="141"/>
      <c r="BE650" s="122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14.4" hidden="1" customHeight="1" x14ac:dyDescent="0.35">
      <c r="A651" s="131">
        <v>700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38"/>
      <c r="BC651" s="141"/>
      <c r="BD651" s="141"/>
      <c r="BE651" s="122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14.4" hidden="1" customHeight="1" x14ac:dyDescent="0.35">
      <c r="A652" s="131">
        <v>701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38"/>
      <c r="BC652" s="141"/>
      <c r="BD652" s="141"/>
      <c r="BE652" s="122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14.4" hidden="1" customHeight="1" x14ac:dyDescent="0.35">
      <c r="A653" s="131">
        <v>702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38"/>
      <c r="BC653" s="141"/>
      <c r="BD653" s="141"/>
      <c r="BE653" s="122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14.4" hidden="1" customHeight="1" x14ac:dyDescent="0.35">
      <c r="A654" s="131">
        <v>703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38"/>
      <c r="BC654" s="141"/>
      <c r="BD654" s="141"/>
      <c r="BE654" s="122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14.4" hidden="1" customHeight="1" x14ac:dyDescent="0.35">
      <c r="A655" s="131">
        <v>704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38"/>
      <c r="BC655" s="141"/>
      <c r="BD655" s="141"/>
      <c r="BE655" s="122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14.4" hidden="1" customHeight="1" x14ac:dyDescent="0.35">
      <c r="A656" s="131">
        <v>705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38"/>
      <c r="BC656" s="141"/>
      <c r="BD656" s="141"/>
      <c r="BE656" s="122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14.4" hidden="1" customHeight="1" x14ac:dyDescent="0.35">
      <c r="A657" s="131">
        <v>706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38"/>
      <c r="BC657" s="141"/>
      <c r="BD657" s="141"/>
      <c r="BE657" s="122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14.4" hidden="1" customHeight="1" x14ac:dyDescent="0.35">
      <c r="A658" s="131">
        <v>707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38"/>
      <c r="BC658" s="141"/>
      <c r="BD658" s="141"/>
      <c r="BE658" s="122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14.4" hidden="1" customHeight="1" x14ac:dyDescent="0.35">
      <c r="A659" s="131">
        <v>708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38"/>
      <c r="BC659" s="141"/>
      <c r="BD659" s="141"/>
      <c r="BE659" s="122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709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38"/>
      <c r="BC660" s="141"/>
      <c r="BD660" s="141"/>
      <c r="BE660" s="122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14.4" hidden="1" customHeight="1" x14ac:dyDescent="0.35">
      <c r="A661" s="131">
        <v>710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38"/>
      <c r="BC661" s="141"/>
      <c r="BD661" s="141"/>
      <c r="BE661" s="122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14.4" hidden="1" customHeight="1" x14ac:dyDescent="0.35">
      <c r="A662" s="131">
        <v>711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38"/>
      <c r="BC662" s="141"/>
      <c r="BD662" s="141"/>
      <c r="BE662" s="122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14.4" hidden="1" customHeight="1" x14ac:dyDescent="0.35">
      <c r="A663" s="131">
        <v>712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38"/>
      <c r="BC663" s="141"/>
      <c r="BD663" s="141"/>
      <c r="BE663" s="122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4.25" hidden="1" customHeight="1" x14ac:dyDescent="0.35">
      <c r="A664" s="131">
        <v>713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38"/>
      <c r="BC664" s="141"/>
      <c r="BD664" s="141"/>
      <c r="BE664" s="122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14.4" hidden="1" customHeight="1" x14ac:dyDescent="0.35">
      <c r="A665" s="131">
        <v>714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38"/>
      <c r="BC665" s="141"/>
      <c r="BD665" s="141"/>
      <c r="BE665" s="122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14.4" hidden="1" customHeight="1" x14ac:dyDescent="0.35">
      <c r="A666" s="131">
        <v>715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38"/>
      <c r="BC666" s="141"/>
      <c r="BD666" s="141"/>
      <c r="BE666" s="122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14.4" hidden="1" customHeight="1" x14ac:dyDescent="0.35">
      <c r="A667" s="131">
        <v>716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38"/>
      <c r="BC667" s="141"/>
      <c r="BD667" s="141"/>
      <c r="BE667" s="122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14.4" hidden="1" customHeight="1" x14ac:dyDescent="0.35">
      <c r="A668" s="131">
        <v>717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38"/>
      <c r="BC668" s="141"/>
      <c r="BD668" s="141"/>
      <c r="BE668" s="122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718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38"/>
      <c r="BC669" s="141"/>
      <c r="BD669" s="141"/>
      <c r="BE669" s="122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14.4" hidden="1" customHeight="1" x14ac:dyDescent="0.35">
      <c r="A670" s="131">
        <v>719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38"/>
      <c r="BC670" s="141"/>
      <c r="BD670" s="141"/>
      <c r="BE670" s="122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34.25" hidden="1" customHeight="1" x14ac:dyDescent="0.35">
      <c r="A671" s="131">
        <v>720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38"/>
      <c r="BC671" s="141"/>
      <c r="BD671" s="141"/>
      <c r="BE671" s="122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34.25" hidden="1" customHeight="1" x14ac:dyDescent="0.35">
      <c r="A672" s="131">
        <v>721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38"/>
      <c r="BC672" s="141"/>
      <c r="BD672" s="141"/>
      <c r="BE672" s="122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14.4" hidden="1" customHeight="1" x14ac:dyDescent="0.35">
      <c r="A673" s="131">
        <v>722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38"/>
      <c r="BC673" s="141"/>
      <c r="BD673" s="141"/>
      <c r="BE673" s="122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14.4" hidden="1" customHeight="1" x14ac:dyDescent="0.35">
      <c r="A674" s="131">
        <v>723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38"/>
      <c r="BC674" s="141"/>
      <c r="BD674" s="141"/>
      <c r="BE674" s="122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14.4" hidden="1" customHeight="1" x14ac:dyDescent="0.35">
      <c r="A675" s="131">
        <v>724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38"/>
      <c r="BC675" s="141"/>
      <c r="BD675" s="141"/>
      <c r="BE675" s="122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14.4" hidden="1" customHeight="1" x14ac:dyDescent="0.35">
      <c r="A676" s="131">
        <v>725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38"/>
      <c r="BC676" s="141"/>
      <c r="BD676" s="141"/>
      <c r="BE676" s="122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14.4" hidden="1" customHeight="1" x14ac:dyDescent="0.35">
      <c r="A677" s="131">
        <v>726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38"/>
      <c r="BC677" s="141"/>
      <c r="BD677" s="141"/>
      <c r="BE677" s="122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14.4" hidden="1" customHeight="1" x14ac:dyDescent="0.35">
      <c r="A678" s="131">
        <v>727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38"/>
      <c r="BC678" s="141"/>
      <c r="BD678" s="141"/>
      <c r="BE678" s="122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728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38"/>
      <c r="BC679" s="141"/>
      <c r="BD679" s="141"/>
      <c r="BE679" s="122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14.4" hidden="1" customHeight="1" x14ac:dyDescent="0.35">
      <c r="A680" s="131">
        <v>729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38"/>
      <c r="BC680" s="141"/>
      <c r="BD680" s="141"/>
      <c r="BE680" s="122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14.4" hidden="1" customHeight="1" x14ac:dyDescent="0.35">
      <c r="A681" s="131">
        <v>730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38"/>
      <c r="BC681" s="141"/>
      <c r="BD681" s="141"/>
      <c r="BE681" s="122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14.4" hidden="1" customHeight="1" x14ac:dyDescent="0.35">
      <c r="A682" s="131">
        <v>731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38"/>
      <c r="BC682" s="141"/>
      <c r="BD682" s="141"/>
      <c r="BE682" s="122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14.4" hidden="1" customHeight="1" x14ac:dyDescent="0.35">
      <c r="A683" s="131">
        <v>732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38"/>
      <c r="BC683" s="141"/>
      <c r="BD683" s="141"/>
      <c r="BE683" s="122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733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38"/>
      <c r="BC684" s="141"/>
      <c r="BD684" s="141"/>
      <c r="BE684" s="122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14.4" hidden="1" customHeight="1" x14ac:dyDescent="0.35">
      <c r="A685" s="131">
        <v>734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38"/>
      <c r="BC685" s="141"/>
      <c r="BD685" s="141"/>
      <c r="BE685" s="122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14.4" hidden="1" customHeight="1" x14ac:dyDescent="0.35">
      <c r="A686" s="131">
        <v>735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38"/>
      <c r="BC686" s="141"/>
      <c r="BD686" s="141"/>
      <c r="BE686" s="122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14.4" hidden="1" customHeight="1" x14ac:dyDescent="0.35">
      <c r="A687" s="131">
        <v>736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38"/>
      <c r="BC687" s="141"/>
      <c r="BD687" s="141"/>
      <c r="BE687" s="122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14.4" hidden="1" customHeight="1" x14ac:dyDescent="0.35">
      <c r="A688" s="131">
        <v>737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38"/>
      <c r="BC688" s="141"/>
      <c r="BD688" s="141"/>
      <c r="BE688" s="122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14.4" hidden="1" customHeight="1" x14ac:dyDescent="0.35">
      <c r="A689" s="131">
        <v>738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38"/>
      <c r="BC689" s="141"/>
      <c r="BD689" s="141"/>
      <c r="BE689" s="122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14.4" hidden="1" customHeight="1" x14ac:dyDescent="0.35">
      <c r="A690" s="131">
        <v>739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38"/>
      <c r="BC690" s="141"/>
      <c r="BD690" s="141"/>
      <c r="BE690" s="122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14.4" hidden="1" customHeight="1" x14ac:dyDescent="0.35">
      <c r="A691" s="131">
        <v>740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38"/>
      <c r="BC691" s="141"/>
      <c r="BD691" s="141"/>
      <c r="BE691" s="122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14.4" hidden="1" customHeight="1" x14ac:dyDescent="0.35">
      <c r="A692" s="131">
        <v>741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38"/>
      <c r="BC692" s="141"/>
      <c r="BD692" s="141"/>
      <c r="BE692" s="122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14.4" hidden="1" customHeight="1" x14ac:dyDescent="0.35">
      <c r="A693" s="131">
        <v>742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38"/>
      <c r="BC693" s="141"/>
      <c r="BD693" s="141"/>
      <c r="BE693" s="122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34.25" hidden="1" customHeight="1" x14ac:dyDescent="0.35">
      <c r="A694" s="131">
        <v>743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38"/>
      <c r="BC694" s="141"/>
      <c r="BD694" s="141"/>
      <c r="BE694" s="122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14.4" hidden="1" customHeight="1" x14ac:dyDescent="0.35">
      <c r="A695" s="131">
        <v>744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38"/>
      <c r="BC695" s="141"/>
      <c r="BD695" s="141"/>
      <c r="BE695" s="122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14.4" hidden="1" customHeight="1" x14ac:dyDescent="0.35">
      <c r="A696" s="131">
        <v>745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38"/>
      <c r="BC696" s="141"/>
      <c r="BD696" s="141"/>
      <c r="BE696" s="122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14.4" hidden="1" customHeight="1" x14ac:dyDescent="0.35">
      <c r="A697" s="131">
        <v>746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38"/>
      <c r="BC697" s="141"/>
      <c r="BD697" s="141"/>
      <c r="BE697" s="122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14.4" hidden="1" customHeight="1" x14ac:dyDescent="0.35">
      <c r="A698" s="131">
        <v>747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38"/>
      <c r="BC698" s="141"/>
      <c r="BD698" s="141"/>
      <c r="BE698" s="122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34.25" hidden="1" customHeight="1" x14ac:dyDescent="0.35">
      <c r="A699" s="131">
        <v>748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38"/>
      <c r="BC699" s="141"/>
      <c r="BD699" s="141"/>
      <c r="BE699" s="122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34.25" hidden="1" customHeight="1" x14ac:dyDescent="0.35">
      <c r="A700" s="131">
        <v>749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38"/>
      <c r="BC700" s="141"/>
      <c r="BD700" s="141"/>
      <c r="BE700" s="122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14.4" hidden="1" customHeight="1" x14ac:dyDescent="0.35">
      <c r="A701" s="131">
        <v>750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38"/>
      <c r="BC701" s="141"/>
      <c r="BD701" s="141"/>
      <c r="BE701" s="122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14.4" hidden="1" customHeight="1" x14ac:dyDescent="0.35">
      <c r="A702" s="131">
        <v>751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38"/>
      <c r="BC702" s="141"/>
      <c r="BD702" s="141"/>
      <c r="BE702" s="122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14.4" hidden="1" customHeight="1" x14ac:dyDescent="0.35">
      <c r="A703" s="131">
        <v>752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38"/>
      <c r="BC703" s="141"/>
      <c r="BD703" s="141"/>
      <c r="BE703" s="122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14.4" hidden="1" customHeight="1" x14ac:dyDescent="0.35">
      <c r="A704" s="131">
        <v>753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38"/>
      <c r="BC704" s="141"/>
      <c r="BD704" s="141"/>
      <c r="BE704" s="122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14.4" hidden="1" customHeight="1" x14ac:dyDescent="0.35">
      <c r="A705" s="131">
        <v>754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38"/>
      <c r="BC705" s="141"/>
      <c r="BD705" s="141"/>
      <c r="BE705" s="122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34.25" hidden="1" customHeight="1" x14ac:dyDescent="0.35">
      <c r="A706" s="131">
        <v>755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38"/>
      <c r="BC706" s="141"/>
      <c r="BD706" s="141"/>
      <c r="BE706" s="122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14.4" hidden="1" customHeight="1" x14ac:dyDescent="0.35">
      <c r="A707" s="131">
        <v>756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38"/>
      <c r="BC707" s="141"/>
      <c r="BD707" s="141"/>
      <c r="BE707" s="122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14.4" hidden="1" customHeight="1" x14ac:dyDescent="0.35">
      <c r="A708" s="131">
        <v>757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38"/>
      <c r="BC708" s="141"/>
      <c r="BD708" s="141"/>
      <c r="BE708" s="122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14.4" hidden="1" customHeight="1" x14ac:dyDescent="0.35">
      <c r="A709" s="131">
        <v>758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38"/>
      <c r="BC709" s="141"/>
      <c r="BD709" s="141"/>
      <c r="BE709" s="122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14.4" hidden="1" customHeight="1" x14ac:dyDescent="0.35">
      <c r="A710" s="131">
        <v>759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38"/>
      <c r="BC710" s="141"/>
      <c r="BD710" s="141"/>
      <c r="BE710" s="122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14.4" hidden="1" customHeight="1" x14ac:dyDescent="0.35">
      <c r="A711" s="131">
        <v>760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38"/>
      <c r="BC711" s="141"/>
      <c r="BD711" s="141"/>
      <c r="BE711" s="122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14.4" hidden="1" customHeight="1" x14ac:dyDescent="0.35">
      <c r="A712" s="131">
        <v>761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38"/>
      <c r="BC712" s="141"/>
      <c r="BD712" s="141"/>
      <c r="BE712" s="122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14.4" hidden="1" customHeight="1" x14ac:dyDescent="0.35">
      <c r="A713" s="131">
        <v>762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38"/>
      <c r="BC713" s="141"/>
      <c r="BD713" s="141"/>
      <c r="BE713" s="122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4.25" hidden="1" customHeight="1" x14ac:dyDescent="0.35">
      <c r="A714" s="131">
        <v>763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38"/>
      <c r="BC714" s="141"/>
      <c r="BD714" s="141"/>
      <c r="BE714" s="122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14.4" hidden="1" customHeight="1" x14ac:dyDescent="0.35">
      <c r="A715" s="131">
        <v>764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38"/>
      <c r="BC715" s="141"/>
      <c r="BD715" s="141"/>
      <c r="BE715" s="122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14.4" hidden="1" customHeight="1" x14ac:dyDescent="0.35">
      <c r="A716" s="131">
        <v>765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38"/>
      <c r="BC716" s="141"/>
      <c r="BD716" s="141"/>
      <c r="BE716" s="122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766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38"/>
      <c r="BC717" s="141"/>
      <c r="BD717" s="141"/>
      <c r="BE717" s="122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14.4" hidden="1" customHeight="1" x14ac:dyDescent="0.35">
      <c r="A718" s="131">
        <v>767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38"/>
      <c r="BC718" s="141"/>
      <c r="BD718" s="141"/>
      <c r="BE718" s="122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14.4" hidden="1" customHeight="1" x14ac:dyDescent="0.35">
      <c r="A719" s="131">
        <v>768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38"/>
      <c r="BC719" s="141"/>
      <c r="BD719" s="141"/>
      <c r="BE719" s="122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14.4" hidden="1" customHeight="1" x14ac:dyDescent="0.35">
      <c r="A720" s="131">
        <v>769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38"/>
      <c r="BC720" s="141"/>
      <c r="BD720" s="141"/>
      <c r="BE720" s="122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14.4" hidden="1" customHeight="1" x14ac:dyDescent="0.35">
      <c r="A721" s="131">
        <v>770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38"/>
      <c r="BC721" s="141"/>
      <c r="BD721" s="141"/>
      <c r="BE721" s="122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771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38"/>
      <c r="BC722" s="141"/>
      <c r="BD722" s="141"/>
      <c r="BE722" s="122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14.4" hidden="1" customHeight="1" x14ac:dyDescent="0.35">
      <c r="A723" s="131">
        <v>772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38"/>
      <c r="BC723" s="141"/>
      <c r="BD723" s="141"/>
      <c r="BE723" s="122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14.4" hidden="1" customHeight="1" x14ac:dyDescent="0.35">
      <c r="A724" s="131">
        <v>773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38"/>
      <c r="BC724" s="141"/>
      <c r="BD724" s="141"/>
      <c r="BE724" s="122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14.4" hidden="1" customHeight="1" x14ac:dyDescent="0.35">
      <c r="A725" s="131">
        <v>774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38"/>
      <c r="BC725" s="141"/>
      <c r="BD725" s="141"/>
      <c r="BE725" s="122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34.25" hidden="1" customHeight="1" x14ac:dyDescent="0.35">
      <c r="A726" s="131">
        <v>775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38"/>
      <c r="BC726" s="141"/>
      <c r="BD726" s="141"/>
      <c r="BE726" s="122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34.25" hidden="1" customHeight="1" x14ac:dyDescent="0.35">
      <c r="A727" s="131">
        <v>776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38"/>
      <c r="BC727" s="141"/>
      <c r="BD727" s="141"/>
      <c r="BE727" s="122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14.4" hidden="1" customHeight="1" x14ac:dyDescent="0.35">
      <c r="A728" s="131">
        <v>777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38"/>
      <c r="BC728" s="141"/>
      <c r="BD728" s="141"/>
      <c r="BE728" s="122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14.4" hidden="1" customHeight="1" x14ac:dyDescent="0.35">
      <c r="A729" s="131">
        <v>778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38"/>
      <c r="BC729" s="141"/>
      <c r="BD729" s="141"/>
      <c r="BE729" s="122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14.4" hidden="1" customHeight="1" x14ac:dyDescent="0.35">
      <c r="A730" s="131">
        <v>779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38"/>
      <c r="BC730" s="141"/>
      <c r="BD730" s="141"/>
      <c r="BE730" s="122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14.4" hidden="1" customHeight="1" x14ac:dyDescent="0.35">
      <c r="A731" s="131">
        <v>780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38"/>
      <c r="BC731" s="141"/>
      <c r="BD731" s="141"/>
      <c r="BE731" s="122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781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38"/>
      <c r="BC732" s="141"/>
      <c r="BD732" s="141"/>
      <c r="BE732" s="122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34.25" hidden="1" customHeight="1" x14ac:dyDescent="0.35">
      <c r="A733" s="131">
        <v>782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38"/>
      <c r="BC733" s="141"/>
      <c r="BD733" s="141"/>
      <c r="BE733" s="122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5" hidden="1" customHeight="1" x14ac:dyDescent="0.35">
      <c r="A734" s="131">
        <v>783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38"/>
      <c r="BC734" s="141"/>
      <c r="BD734" s="141"/>
      <c r="BE734" s="122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14.4" hidden="1" customHeight="1" x14ac:dyDescent="0.35">
      <c r="A735" s="131">
        <v>784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38"/>
      <c r="BC735" s="141"/>
      <c r="BD735" s="141"/>
      <c r="BE735" s="122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14.4" hidden="1" customHeight="1" x14ac:dyDescent="0.35">
      <c r="A736" s="131">
        <v>785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38"/>
      <c r="BC736" s="141"/>
      <c r="BD736" s="141"/>
      <c r="BE736" s="122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786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38"/>
      <c r="BC737" s="141"/>
      <c r="BD737" s="141"/>
      <c r="BE737" s="122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14.4" hidden="1" customHeight="1" x14ac:dyDescent="0.35">
      <c r="A738" s="131">
        <v>787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38"/>
      <c r="BC738" s="141"/>
      <c r="BD738" s="141"/>
      <c r="BE738" s="122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4.25" hidden="1" customHeight="1" x14ac:dyDescent="0.35">
      <c r="A739" s="131">
        <v>788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38"/>
      <c r="BC739" s="141"/>
      <c r="BD739" s="141"/>
      <c r="BE739" s="122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34.25" hidden="1" customHeight="1" x14ac:dyDescent="0.35">
      <c r="A740" s="131">
        <v>789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38"/>
      <c r="BC740" s="141"/>
      <c r="BD740" s="141"/>
      <c r="BE740" s="122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34.25" hidden="1" customHeight="1" x14ac:dyDescent="0.35">
      <c r="A741" s="131">
        <v>790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38"/>
      <c r="BC741" s="141"/>
      <c r="BD741" s="141"/>
      <c r="BE741" s="122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14.4" hidden="1" customHeight="1" x14ac:dyDescent="0.35">
      <c r="A742" s="131">
        <v>791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38"/>
      <c r="BC742" s="141"/>
      <c r="BD742" s="141"/>
      <c r="BE742" s="122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4.25" hidden="1" customHeight="1" x14ac:dyDescent="0.35">
      <c r="A743" s="131">
        <v>792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38"/>
      <c r="BC743" s="141"/>
      <c r="BD743" s="141"/>
      <c r="BE743" s="122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5" hidden="1" customHeight="1" x14ac:dyDescent="0.35">
      <c r="A744" s="131">
        <v>793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38"/>
      <c r="BC744" s="141"/>
      <c r="BD744" s="141"/>
      <c r="BE744" s="122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34.25" hidden="1" customHeight="1" x14ac:dyDescent="0.35">
      <c r="A745" s="131">
        <v>794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38"/>
      <c r="BC745" s="141"/>
      <c r="BD745" s="141"/>
      <c r="BE745" s="122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5" hidden="1" customHeight="1" x14ac:dyDescent="0.35">
      <c r="A746" s="131">
        <v>795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38"/>
      <c r="BC746" s="141"/>
      <c r="BD746" s="141"/>
      <c r="BE746" s="122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14.4" hidden="1" customHeight="1" x14ac:dyDescent="0.35">
      <c r="A747" s="131">
        <v>796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38"/>
      <c r="BC747" s="141"/>
      <c r="BD747" s="141"/>
      <c r="BE747" s="122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34.25" hidden="1" customHeight="1" x14ac:dyDescent="0.35">
      <c r="A748" s="131">
        <v>797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38"/>
      <c r="BC748" s="141"/>
      <c r="BD748" s="141"/>
      <c r="BE748" s="122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14.4" hidden="1" customHeight="1" x14ac:dyDescent="0.35">
      <c r="A749" s="131">
        <v>798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38"/>
      <c r="BC749" s="141"/>
      <c r="BD749" s="141"/>
      <c r="BE749" s="122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14.4" hidden="1" customHeight="1" x14ac:dyDescent="0.35">
      <c r="A750" s="131">
        <v>799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38"/>
      <c r="BC750" s="141"/>
      <c r="BD750" s="141"/>
      <c r="BE750" s="122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14.4" hidden="1" customHeight="1" x14ac:dyDescent="0.35">
      <c r="A751" s="131">
        <v>800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38"/>
      <c r="BC751" s="141"/>
      <c r="BD751" s="141"/>
      <c r="BE751" s="122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14.4" hidden="1" customHeight="1" x14ac:dyDescent="0.35">
      <c r="A752" s="131">
        <v>801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38"/>
      <c r="BC752" s="141"/>
      <c r="BD752" s="141"/>
      <c r="BE752" s="122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14.4" hidden="1" customHeight="1" x14ac:dyDescent="0.35">
      <c r="A753" s="131">
        <v>802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38"/>
      <c r="BC753" s="141"/>
      <c r="BD753" s="141"/>
      <c r="BE753" s="122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14.4" hidden="1" customHeight="1" x14ac:dyDescent="0.35">
      <c r="A754" s="131">
        <v>803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38"/>
      <c r="BC754" s="141"/>
      <c r="BD754" s="141"/>
      <c r="BE754" s="122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34.25" hidden="1" customHeight="1" x14ac:dyDescent="0.35">
      <c r="A755" s="131">
        <v>804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38"/>
      <c r="BC755" s="141"/>
      <c r="BD755" s="141"/>
      <c r="BE755" s="122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5" hidden="1" customHeight="1" x14ac:dyDescent="0.35">
      <c r="A756" s="131">
        <v>805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38"/>
      <c r="BC756" s="141"/>
      <c r="BD756" s="141"/>
      <c r="BE756" s="122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14.4" hidden="1" customHeight="1" x14ac:dyDescent="0.35">
      <c r="A757" s="131">
        <v>806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38"/>
      <c r="BC757" s="141"/>
      <c r="BD757" s="141"/>
      <c r="BE757" s="122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14.4" hidden="1" customHeight="1" x14ac:dyDescent="0.35">
      <c r="A758" s="131">
        <v>807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38"/>
      <c r="BC758" s="141"/>
      <c r="BD758" s="141"/>
      <c r="BE758" s="122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808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38"/>
      <c r="BC759" s="141"/>
      <c r="BD759" s="141"/>
      <c r="BE759" s="122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4.25" hidden="1" customHeight="1" x14ac:dyDescent="0.35">
      <c r="A760" s="131">
        <v>809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38"/>
      <c r="BC760" s="141"/>
      <c r="BD760" s="141"/>
      <c r="BE760" s="122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34.25" hidden="1" customHeight="1" x14ac:dyDescent="0.35">
      <c r="A761" s="131">
        <v>810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38"/>
      <c r="BC761" s="141"/>
      <c r="BD761" s="141"/>
      <c r="BE761" s="122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4.25" hidden="1" customHeight="1" x14ac:dyDescent="0.35">
      <c r="A762" s="131">
        <v>811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38"/>
      <c r="BC762" s="141"/>
      <c r="BD762" s="141"/>
      <c r="BE762" s="122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34.25" hidden="1" customHeight="1" x14ac:dyDescent="0.35">
      <c r="A763" s="131">
        <v>812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38"/>
      <c r="BC763" s="141"/>
      <c r="BD763" s="141"/>
      <c r="BE763" s="122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25" hidden="1" customHeight="1" x14ac:dyDescent="0.35">
      <c r="A764" s="131">
        <v>813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38"/>
      <c r="BC764" s="141"/>
      <c r="BD764" s="141"/>
      <c r="BE764" s="122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25" hidden="1" customHeight="1" x14ac:dyDescent="0.35">
      <c r="A765" s="131">
        <v>814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38"/>
      <c r="BC765" s="141"/>
      <c r="BD765" s="141"/>
      <c r="BE765" s="122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5" hidden="1" customHeight="1" x14ac:dyDescent="0.35">
      <c r="A766" s="131">
        <v>815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38"/>
      <c r="BC766" s="141"/>
      <c r="BD766" s="141"/>
      <c r="BE766" s="122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816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38"/>
      <c r="BC767" s="141"/>
      <c r="BD767" s="141"/>
      <c r="BE767" s="122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4.25" hidden="1" customHeight="1" x14ac:dyDescent="0.35">
      <c r="A768" s="131">
        <v>817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38"/>
      <c r="BC768" s="141"/>
      <c r="BD768" s="141"/>
      <c r="BE768" s="122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14.4" hidden="1" customHeight="1" x14ac:dyDescent="0.35">
      <c r="A769" s="131">
        <v>818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38"/>
      <c r="BC769" s="141"/>
      <c r="BD769" s="141"/>
      <c r="BE769" s="122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819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38"/>
      <c r="BC770" s="141"/>
      <c r="BD770" s="141"/>
      <c r="BE770" s="122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14.4" hidden="1" customHeight="1" x14ac:dyDescent="0.35">
      <c r="A771" s="131">
        <v>820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38"/>
      <c r="BC771" s="141"/>
      <c r="BD771" s="141"/>
      <c r="BE771" s="122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5" hidden="1" customHeight="1" x14ac:dyDescent="0.35">
      <c r="A772" s="131">
        <v>821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38"/>
      <c r="BC772" s="141"/>
      <c r="BD772" s="141"/>
      <c r="BE772" s="122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25" hidden="1" customHeight="1" x14ac:dyDescent="0.35">
      <c r="A773" s="131">
        <v>822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38"/>
      <c r="BC773" s="141"/>
      <c r="BD773" s="141"/>
      <c r="BE773" s="122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14.4" hidden="1" customHeight="1" x14ac:dyDescent="0.35">
      <c r="A774" s="131">
        <v>823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38"/>
      <c r="BC774" s="141"/>
      <c r="BD774" s="141"/>
      <c r="BE774" s="122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14.4" hidden="1" customHeight="1" x14ac:dyDescent="0.35">
      <c r="A775" s="131">
        <v>824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38"/>
      <c r="BC775" s="141"/>
      <c r="BD775" s="141"/>
      <c r="BE775" s="122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14.4" hidden="1" customHeight="1" x14ac:dyDescent="0.35">
      <c r="A776" s="131">
        <v>825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38"/>
      <c r="BC776" s="141"/>
      <c r="BD776" s="141"/>
      <c r="BE776" s="122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5" hidden="1" customHeight="1" x14ac:dyDescent="0.35">
      <c r="A777" s="131">
        <v>826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38"/>
      <c r="BC777" s="141"/>
      <c r="BD777" s="141"/>
      <c r="BE777" s="122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1">
        <v>827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38"/>
      <c r="BC778" s="141"/>
      <c r="BD778" s="141"/>
      <c r="BE778" s="122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828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38"/>
      <c r="BC779" s="141"/>
      <c r="BD779" s="141"/>
      <c r="BE779" s="122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829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38"/>
      <c r="BC780" s="141"/>
      <c r="BD780" s="141"/>
      <c r="BE780" s="122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4.25" hidden="1" customHeight="1" x14ac:dyDescent="0.35">
      <c r="A781" s="131">
        <v>830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38"/>
      <c r="BC781" s="141"/>
      <c r="BD781" s="141"/>
      <c r="BE781" s="122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5" hidden="1" customHeight="1" x14ac:dyDescent="0.35">
      <c r="A782" s="131">
        <v>831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38"/>
      <c r="BC782" s="141"/>
      <c r="BD782" s="141"/>
      <c r="BE782" s="122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5" hidden="1" customHeight="1" x14ac:dyDescent="0.35">
      <c r="A783" s="131">
        <v>832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38"/>
      <c r="BC783" s="141"/>
      <c r="BD783" s="141"/>
      <c r="BE783" s="122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1">
        <v>833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38"/>
      <c r="BC784" s="141"/>
      <c r="BD784" s="141"/>
      <c r="BE784" s="122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834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38"/>
      <c r="BC785" s="141"/>
      <c r="BD785" s="141"/>
      <c r="BE785" s="122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835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38"/>
      <c r="BC786" s="141"/>
      <c r="BD786" s="141"/>
      <c r="BE786" s="122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836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38"/>
      <c r="BC787" s="141"/>
      <c r="BD787" s="141"/>
      <c r="BE787" s="122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4.25" hidden="1" customHeight="1" x14ac:dyDescent="0.35">
      <c r="A788" s="131">
        <v>837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38"/>
      <c r="BC788" s="141"/>
      <c r="BD788" s="141"/>
      <c r="BE788" s="122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1">
        <v>838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38"/>
      <c r="BC789" s="141"/>
      <c r="BD789" s="141"/>
      <c r="BE789" s="122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839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38"/>
      <c r="BC790" s="141"/>
      <c r="BD790" s="141"/>
      <c r="BE790" s="122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1">
        <v>840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38"/>
      <c r="BC791" s="141"/>
      <c r="BD791" s="141"/>
      <c r="BE791" s="122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841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38"/>
      <c r="BC792" s="141"/>
      <c r="BD792" s="141"/>
      <c r="BE792" s="122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842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38"/>
      <c r="BC793" s="141"/>
      <c r="BD793" s="141"/>
      <c r="BE793" s="122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843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38"/>
      <c r="BC794" s="141"/>
      <c r="BD794" s="141"/>
      <c r="BE794" s="122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1">
        <v>844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38"/>
      <c r="BC795" s="141"/>
      <c r="BD795" s="141"/>
      <c r="BE795" s="122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845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38"/>
      <c r="BC796" s="141"/>
      <c r="BD796" s="141"/>
      <c r="BE796" s="122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14.4" hidden="1" customHeight="1" x14ac:dyDescent="0.35">
      <c r="A797" s="131">
        <v>846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38"/>
      <c r="BC797" s="141"/>
      <c r="BD797" s="141"/>
      <c r="BE797" s="122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847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38"/>
      <c r="BC798" s="141"/>
      <c r="BD798" s="141"/>
      <c r="BE798" s="122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848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38"/>
      <c r="BC799" s="141"/>
      <c r="BD799" s="141"/>
      <c r="BE799" s="122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1">
        <v>849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38"/>
      <c r="BC800" s="141"/>
      <c r="BD800" s="141"/>
      <c r="BE800" s="122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850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38"/>
      <c r="BC801" s="141"/>
      <c r="BD801" s="141"/>
      <c r="BE801" s="122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25" hidden="1" customHeight="1" x14ac:dyDescent="0.35">
      <c r="A802" s="131">
        <v>851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38"/>
      <c r="BC802" s="141"/>
      <c r="BD802" s="141"/>
      <c r="BE802" s="122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25" hidden="1" customHeight="1" x14ac:dyDescent="0.35">
      <c r="A803" s="131">
        <v>852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38"/>
      <c r="BC803" s="141"/>
      <c r="BD803" s="141"/>
      <c r="BE803" s="122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25" hidden="1" customHeight="1" x14ac:dyDescent="0.35">
      <c r="A804" s="131">
        <v>853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38"/>
      <c r="BC804" s="141"/>
      <c r="BD804" s="141"/>
      <c r="BE804" s="122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5" hidden="1" customHeight="1" x14ac:dyDescent="0.35">
      <c r="A805" s="131">
        <v>854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38"/>
      <c r="BC805" s="141"/>
      <c r="BD805" s="141"/>
      <c r="BE805" s="122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5" hidden="1" customHeight="1" x14ac:dyDescent="0.35">
      <c r="A806" s="131">
        <v>855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38"/>
      <c r="BC806" s="141"/>
      <c r="BD806" s="141"/>
      <c r="BE806" s="122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1">
        <v>856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38"/>
      <c r="BC807" s="141"/>
      <c r="BD807" s="141"/>
      <c r="BE807" s="122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857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38"/>
      <c r="BC808" s="141"/>
      <c r="BD808" s="141"/>
      <c r="BE808" s="122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858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38"/>
      <c r="BC809" s="141"/>
      <c r="BD809" s="141"/>
      <c r="BE809" s="122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5" hidden="1" customHeight="1" x14ac:dyDescent="0.35">
      <c r="A810" s="131">
        <v>859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38"/>
      <c r="BC810" s="141"/>
      <c r="BD810" s="141"/>
      <c r="BE810" s="122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1">
        <v>860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38"/>
      <c r="BC811" s="141"/>
      <c r="BD811" s="141"/>
      <c r="BE811" s="122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861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38"/>
      <c r="BC812" s="141"/>
      <c r="BD812" s="141"/>
      <c r="BE812" s="122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862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38"/>
      <c r="BC813" s="141"/>
      <c r="BD813" s="141"/>
      <c r="BE813" s="122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863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38"/>
      <c r="BC814" s="141"/>
      <c r="BD814" s="141"/>
      <c r="BE814" s="122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864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38"/>
      <c r="BC815" s="141"/>
      <c r="BD815" s="141"/>
      <c r="BE815" s="122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865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38"/>
      <c r="BC816" s="141"/>
      <c r="BD816" s="141"/>
      <c r="BE816" s="122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866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38"/>
      <c r="BC817" s="141"/>
      <c r="BD817" s="141"/>
      <c r="BE817" s="122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867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38"/>
      <c r="BC818" s="141"/>
      <c r="BD818" s="141"/>
      <c r="BE818" s="122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868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38"/>
      <c r="BC819" s="141"/>
      <c r="BD819" s="141"/>
      <c r="BE819" s="122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869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38"/>
      <c r="BC820" s="141"/>
      <c r="BD820" s="141"/>
      <c r="BE820" s="122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870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38"/>
      <c r="BC821" s="141"/>
      <c r="BD821" s="141"/>
      <c r="BE821" s="122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1">
        <v>871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38"/>
      <c r="BC822" s="141"/>
      <c r="BD822" s="141"/>
      <c r="BE822" s="122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872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38"/>
      <c r="BC823" s="141"/>
      <c r="BD823" s="141"/>
      <c r="BE823" s="122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1">
        <v>873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38"/>
      <c r="BC824" s="141"/>
      <c r="BD824" s="141"/>
      <c r="BE824" s="122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874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38"/>
      <c r="BC825" s="141"/>
      <c r="BD825" s="141"/>
      <c r="BE825" s="122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875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38"/>
      <c r="BC826" s="141"/>
      <c r="BD826" s="141"/>
      <c r="BE826" s="122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5" hidden="1" customHeight="1" x14ac:dyDescent="0.35">
      <c r="A827" s="131">
        <v>876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38"/>
      <c r="BC827" s="141"/>
      <c r="BD827" s="141"/>
      <c r="BE827" s="122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5" hidden="1" customHeight="1" x14ac:dyDescent="0.35">
      <c r="A828" s="131">
        <v>877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38"/>
      <c r="BC828" s="141"/>
      <c r="BD828" s="141"/>
      <c r="BE828" s="122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1">
        <v>878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38"/>
      <c r="BC829" s="141"/>
      <c r="BD829" s="141"/>
      <c r="BE829" s="122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879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38"/>
      <c r="BC830" s="141"/>
      <c r="BD830" s="141"/>
      <c r="BE830" s="122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880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38"/>
      <c r="BC831" s="141"/>
      <c r="BD831" s="141"/>
      <c r="BE831" s="122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881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38"/>
      <c r="BC832" s="141"/>
      <c r="BD832" s="141"/>
      <c r="BE832" s="122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882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38"/>
      <c r="BC833" s="141"/>
      <c r="BD833" s="141"/>
      <c r="BE833" s="122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883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38"/>
      <c r="BC834" s="141"/>
      <c r="BD834" s="141"/>
      <c r="BE834" s="122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884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38"/>
      <c r="BC835" s="141"/>
      <c r="BD835" s="141"/>
      <c r="BE835" s="122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885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38"/>
      <c r="BC836" s="141"/>
      <c r="BD836" s="141"/>
      <c r="BE836" s="122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886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38"/>
      <c r="BC837" s="141"/>
      <c r="BD837" s="141"/>
      <c r="BE837" s="122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887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38"/>
      <c r="BC838" s="141"/>
      <c r="BD838" s="141"/>
      <c r="BE838" s="122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888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38"/>
      <c r="BC839" s="141"/>
      <c r="BD839" s="141"/>
      <c r="BE839" s="122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889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38"/>
      <c r="BC840" s="141"/>
      <c r="BD840" s="141"/>
      <c r="BE840" s="122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890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38"/>
      <c r="BC841" s="141"/>
      <c r="BD841" s="141"/>
      <c r="BE841" s="122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891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38"/>
      <c r="BC842" s="141"/>
      <c r="BD842" s="141"/>
      <c r="BE842" s="122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892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38"/>
      <c r="BC843" s="141"/>
      <c r="BD843" s="141"/>
      <c r="BE843" s="122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893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38"/>
      <c r="BC844" s="141"/>
      <c r="BD844" s="141"/>
      <c r="BE844" s="122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894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38"/>
      <c r="BC845" s="141"/>
      <c r="BD845" s="141"/>
      <c r="BE845" s="122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895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38"/>
      <c r="BC846" s="141"/>
      <c r="BD846" s="141"/>
      <c r="BE846" s="122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896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38"/>
      <c r="BC847" s="141"/>
      <c r="BD847" s="141"/>
      <c r="BE847" s="122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897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38"/>
      <c r="BC848" s="141"/>
      <c r="BD848" s="141"/>
      <c r="BE848" s="122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898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38"/>
      <c r="BC849" s="141"/>
      <c r="BD849" s="141"/>
      <c r="BE849" s="122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1">
        <v>899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38"/>
      <c r="BC850" s="141"/>
      <c r="BD850" s="141"/>
      <c r="BE850" s="122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900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38"/>
      <c r="BC851" s="141"/>
      <c r="BD851" s="141"/>
      <c r="BE851" s="122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901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38"/>
      <c r="BC852" s="141"/>
      <c r="BD852" s="141"/>
      <c r="BE852" s="122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902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38"/>
      <c r="BC853" s="141"/>
      <c r="BD853" s="141"/>
      <c r="BE853" s="122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903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38"/>
      <c r="BC854" s="141"/>
      <c r="BD854" s="141"/>
      <c r="BE854" s="122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904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38"/>
      <c r="BC855" s="141"/>
      <c r="BD855" s="141"/>
      <c r="BE855" s="122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905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38"/>
      <c r="BC856" s="141"/>
      <c r="BD856" s="141"/>
      <c r="BE856" s="122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906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38"/>
      <c r="BC857" s="141"/>
      <c r="BD857" s="141"/>
      <c r="BE857" s="122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907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38"/>
      <c r="BC858" s="141"/>
      <c r="BD858" s="141"/>
      <c r="BE858" s="122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908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38"/>
      <c r="BC859" s="141"/>
      <c r="BD859" s="141"/>
      <c r="BE859" s="122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909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38"/>
      <c r="BC860" s="141"/>
      <c r="BD860" s="141"/>
      <c r="BE860" s="122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910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38"/>
      <c r="BC861" s="141"/>
      <c r="BD861" s="141"/>
      <c r="BE861" s="122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911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38"/>
      <c r="BC862" s="141"/>
      <c r="BD862" s="141"/>
      <c r="BE862" s="122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912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38"/>
      <c r="BC863" s="141"/>
      <c r="BD863" s="141"/>
      <c r="BE863" s="122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913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38"/>
      <c r="BC864" s="141"/>
      <c r="BD864" s="141"/>
      <c r="BE864" s="122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914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38"/>
      <c r="BC865" s="141"/>
      <c r="BD865" s="141"/>
      <c r="BE865" s="122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915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38"/>
      <c r="BC866" s="141"/>
      <c r="BD866" s="141"/>
      <c r="BE866" s="122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916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38"/>
      <c r="BC867" s="141"/>
      <c r="BD867" s="141"/>
      <c r="BE867" s="122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22.75" hidden="1" customHeight="1" x14ac:dyDescent="0.35">
      <c r="A868" s="131">
        <v>917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38"/>
      <c r="BC868" s="141"/>
      <c r="BD868" s="141"/>
      <c r="BE868" s="122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22.75" hidden="1" customHeight="1" x14ac:dyDescent="0.35">
      <c r="A869" s="131">
        <v>918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38"/>
      <c r="BC869" s="141"/>
      <c r="BD869" s="141"/>
      <c r="BE869" s="122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919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38"/>
      <c r="BC870" s="141"/>
      <c r="BD870" s="141"/>
      <c r="BE870" s="122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920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38"/>
      <c r="BC871" s="141"/>
      <c r="BD871" s="141"/>
      <c r="BE871" s="122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921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38"/>
      <c r="BC872" s="141"/>
      <c r="BD872" s="141"/>
      <c r="BE872" s="122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922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38"/>
      <c r="BC873" s="141"/>
      <c r="BD873" s="141"/>
      <c r="BE873" s="122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923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38"/>
      <c r="BC874" s="141"/>
      <c r="BD874" s="141"/>
      <c r="BE874" s="122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924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38"/>
      <c r="BC875" s="141"/>
      <c r="BD875" s="141"/>
      <c r="BE875" s="122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925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38"/>
      <c r="BC876" s="141"/>
      <c r="BD876" s="141"/>
      <c r="BE876" s="122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926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38"/>
      <c r="BC877" s="141"/>
      <c r="BD877" s="141"/>
      <c r="BE877" s="122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927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38"/>
      <c r="BC878" s="141"/>
      <c r="BD878" s="141"/>
      <c r="BE878" s="122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928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38"/>
      <c r="BC879" s="141"/>
      <c r="BD879" s="141"/>
      <c r="BE879" s="122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929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38"/>
      <c r="BC880" s="141"/>
      <c r="BD880" s="141"/>
      <c r="BE880" s="122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14.4" hidden="1" customHeight="1" x14ac:dyDescent="0.35">
      <c r="A881" s="131">
        <v>930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38"/>
      <c r="BC881" s="141"/>
      <c r="BD881" s="141"/>
      <c r="BE881" s="122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14.4" hidden="1" customHeight="1" x14ac:dyDescent="0.35">
      <c r="A882" s="131">
        <v>931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38"/>
      <c r="BC882" s="141"/>
      <c r="BD882" s="141"/>
      <c r="BE882" s="122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14.4" hidden="1" customHeight="1" x14ac:dyDescent="0.35">
      <c r="A883" s="131">
        <v>932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38"/>
      <c r="BC883" s="141"/>
      <c r="BD883" s="141"/>
      <c r="BE883" s="122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14.4" hidden="1" customHeight="1" x14ac:dyDescent="0.35">
      <c r="A884" s="131">
        <v>933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38"/>
      <c r="BC884" s="141"/>
      <c r="BD884" s="141"/>
      <c r="BE884" s="122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14.4" hidden="1" customHeight="1" x14ac:dyDescent="0.35">
      <c r="A885" s="131">
        <v>934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38"/>
      <c r="BC885" s="141"/>
      <c r="BD885" s="141"/>
      <c r="BE885" s="122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14.4" hidden="1" customHeight="1" x14ac:dyDescent="0.35">
      <c r="A886" s="131">
        <v>935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38"/>
      <c r="BC886" s="141"/>
      <c r="BD886" s="141"/>
      <c r="BE886" s="122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14.4" hidden="1" customHeight="1" x14ac:dyDescent="0.35">
      <c r="A887" s="131">
        <v>936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38"/>
      <c r="BC887" s="141"/>
      <c r="BD887" s="141"/>
      <c r="BE887" s="122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14.4" hidden="1" customHeight="1" x14ac:dyDescent="0.35">
      <c r="A888" s="131">
        <v>937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38"/>
      <c r="BC888" s="141"/>
      <c r="BD888" s="141"/>
      <c r="BE888" s="122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14.4" hidden="1" customHeight="1" x14ac:dyDescent="0.35">
      <c r="A889" s="131">
        <v>938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38"/>
      <c r="BC889" s="141"/>
      <c r="BD889" s="141"/>
      <c r="BE889" s="122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14.4" hidden="1" customHeight="1" x14ac:dyDescent="0.35">
      <c r="A890" s="131">
        <v>939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38"/>
      <c r="BC890" s="141"/>
      <c r="BD890" s="141"/>
      <c r="BE890" s="122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14.4" hidden="1" customHeight="1" x14ac:dyDescent="0.35">
      <c r="A891" s="131">
        <v>940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38"/>
      <c r="BC891" s="141"/>
      <c r="BD891" s="141"/>
      <c r="BE891" s="122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14.4" hidden="1" customHeight="1" x14ac:dyDescent="0.35">
      <c r="A892" s="131">
        <v>941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38"/>
      <c r="BC892" s="141"/>
      <c r="BD892" s="141"/>
      <c r="BE892" s="122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14.4" hidden="1" customHeight="1" x14ac:dyDescent="0.35">
      <c r="A893" s="131">
        <v>942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38"/>
      <c r="BC893" s="141"/>
      <c r="BD893" s="141"/>
      <c r="BE893" s="122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14.4" hidden="1" customHeight="1" x14ac:dyDescent="0.35">
      <c r="A894" s="131">
        <v>943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38"/>
      <c r="BC894" s="141"/>
      <c r="BD894" s="141"/>
      <c r="BE894" s="122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14.4" hidden="1" customHeight="1" x14ac:dyDescent="0.35">
      <c r="A895" s="131">
        <v>944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38"/>
      <c r="BC895" s="141"/>
      <c r="BD895" s="141"/>
      <c r="BE895" s="122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14.4" hidden="1" customHeight="1" x14ac:dyDescent="0.35">
      <c r="A896" s="131">
        <v>945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38"/>
      <c r="BC896" s="141"/>
      <c r="BD896" s="141"/>
      <c r="BE896" s="122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14.4" hidden="1" customHeight="1" x14ac:dyDescent="0.35">
      <c r="A897" s="131">
        <v>946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38"/>
      <c r="BC897" s="141"/>
      <c r="BD897" s="141"/>
      <c r="BE897" s="122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14.4" hidden="1" customHeight="1" x14ac:dyDescent="0.35">
      <c r="A898" s="131">
        <v>947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38"/>
      <c r="BC898" s="141"/>
      <c r="BD898" s="141"/>
      <c r="BE898" s="122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14.4" hidden="1" customHeight="1" x14ac:dyDescent="0.35">
      <c r="A899" s="131">
        <v>948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38"/>
      <c r="BC899" s="141"/>
      <c r="BD899" s="141"/>
      <c r="BE899" s="122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14.4" hidden="1" customHeight="1" x14ac:dyDescent="0.35">
      <c r="A900" s="131">
        <v>949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38"/>
      <c r="BC900" s="141"/>
      <c r="BD900" s="141"/>
      <c r="BE900" s="122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14.4" hidden="1" customHeight="1" x14ac:dyDescent="0.35">
      <c r="A901" s="131">
        <v>950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38"/>
      <c r="BC901" s="141"/>
      <c r="BD901" s="141"/>
      <c r="BE901" s="122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14.4" hidden="1" customHeight="1" x14ac:dyDescent="0.35">
      <c r="A902" s="131">
        <v>951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38"/>
      <c r="BC902" s="141"/>
      <c r="BD902" s="141"/>
      <c r="BE902" s="122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14.4" hidden="1" customHeight="1" x14ac:dyDescent="0.35">
      <c r="A903" s="131">
        <v>952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38"/>
      <c r="BC903" s="141"/>
      <c r="BD903" s="141"/>
      <c r="BE903" s="122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14.4" hidden="1" customHeight="1" x14ac:dyDescent="0.35">
      <c r="A904" s="131">
        <v>953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38"/>
      <c r="BC904" s="141"/>
      <c r="BD904" s="141"/>
      <c r="BE904" s="122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14.4" hidden="1" customHeight="1" x14ac:dyDescent="0.35">
      <c r="A905" s="131">
        <v>954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38"/>
      <c r="BC905" s="141"/>
      <c r="BD905" s="141"/>
      <c r="BE905" s="122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14.4" hidden="1" customHeight="1" x14ac:dyDescent="0.35">
      <c r="A906" s="131">
        <v>955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38"/>
      <c r="BC906" s="141"/>
      <c r="BD906" s="141"/>
      <c r="BE906" s="122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14.4" hidden="1" customHeight="1" x14ac:dyDescent="0.35">
      <c r="A907" s="131">
        <v>956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38"/>
      <c r="BC907" s="141"/>
      <c r="BD907" s="141"/>
      <c r="BE907" s="122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14.4" hidden="1" customHeight="1" x14ac:dyDescent="0.35">
      <c r="A908" s="131">
        <v>957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38"/>
      <c r="BC908" s="141"/>
      <c r="BD908" s="141"/>
      <c r="BE908" s="122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14.4" hidden="1" customHeight="1" x14ac:dyDescent="0.35">
      <c r="A909" s="131">
        <v>958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38"/>
      <c r="BC909" s="141"/>
      <c r="BD909" s="141"/>
      <c r="BE909" s="122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14.4" hidden="1" customHeight="1" x14ac:dyDescent="0.35">
      <c r="A910" s="131">
        <v>959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38"/>
      <c r="BC910" s="141"/>
      <c r="BD910" s="141"/>
      <c r="BE910" s="122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14.4" hidden="1" customHeight="1" x14ac:dyDescent="0.35">
      <c r="A911" s="131">
        <v>960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38"/>
      <c r="BC911" s="141"/>
      <c r="BD911" s="141"/>
      <c r="BE911" s="122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14.4" hidden="1" customHeight="1" x14ac:dyDescent="0.35">
      <c r="A912" s="131">
        <v>961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38"/>
      <c r="BC912" s="141"/>
      <c r="BD912" s="141"/>
      <c r="BE912" s="122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14.4" hidden="1" customHeight="1" x14ac:dyDescent="0.35">
      <c r="A913" s="131">
        <v>962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38"/>
      <c r="BC913" s="141"/>
      <c r="BD913" s="141"/>
      <c r="BE913" s="122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14.4" hidden="1" customHeight="1" x14ac:dyDescent="0.35">
      <c r="A914" s="131">
        <v>963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38"/>
      <c r="BC914" s="141"/>
      <c r="BD914" s="141"/>
      <c r="BE914" s="122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14.4" hidden="1" customHeight="1" x14ac:dyDescent="0.35">
      <c r="A915" s="131">
        <v>964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38"/>
      <c r="BC915" s="141"/>
      <c r="BD915" s="141"/>
      <c r="BE915" s="122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14.4" hidden="1" customHeight="1" x14ac:dyDescent="0.35">
      <c r="A916" s="131">
        <v>965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38"/>
      <c r="BC916" s="141"/>
      <c r="BD916" s="141"/>
      <c r="BE916" s="122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14.4" hidden="1" customHeight="1" x14ac:dyDescent="0.35">
      <c r="A917" s="131">
        <v>966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38"/>
      <c r="BC917" s="141"/>
      <c r="BD917" s="141"/>
      <c r="BE917" s="122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14.4" hidden="1" customHeight="1" x14ac:dyDescent="0.35">
      <c r="A918" s="131">
        <v>967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38"/>
      <c r="BC918" s="141"/>
      <c r="BD918" s="141"/>
      <c r="BE918" s="122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14.4" hidden="1" customHeight="1" x14ac:dyDescent="0.35">
      <c r="A919" s="131">
        <v>968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38"/>
      <c r="BC919" s="141"/>
      <c r="BD919" s="141"/>
      <c r="BE919" s="122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14.4" hidden="1" customHeight="1" x14ac:dyDescent="0.35">
      <c r="A920" s="131">
        <v>969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38"/>
      <c r="BC920" s="141"/>
      <c r="BD920" s="141"/>
      <c r="BE920" s="122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14.4" hidden="1" customHeight="1" x14ac:dyDescent="0.35">
      <c r="A921" s="131">
        <v>970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38"/>
      <c r="BC921" s="141"/>
      <c r="BD921" s="141"/>
      <c r="BE921" s="122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1">
        <v>971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38"/>
      <c r="BC922" s="141"/>
      <c r="BD922" s="141"/>
      <c r="BE922" s="122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972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38"/>
      <c r="BC923" s="141"/>
      <c r="BD923" s="141"/>
      <c r="BE923" s="122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973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38"/>
      <c r="BC924" s="141"/>
      <c r="BD924" s="141"/>
      <c r="BE924" s="122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14.4" hidden="1" customHeight="1" x14ac:dyDescent="0.35">
      <c r="A925" s="131">
        <v>974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38"/>
      <c r="BC925" s="141"/>
      <c r="BD925" s="141"/>
      <c r="BE925" s="122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14.4" hidden="1" customHeight="1" x14ac:dyDescent="0.35">
      <c r="A926" s="131">
        <v>975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38"/>
      <c r="BC926" s="141"/>
      <c r="BD926" s="141"/>
      <c r="BE926" s="122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14.4" hidden="1" customHeight="1" x14ac:dyDescent="0.35">
      <c r="A927" s="131">
        <v>976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38"/>
      <c r="BC927" s="141"/>
      <c r="BD927" s="141"/>
      <c r="BE927" s="122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14.4" hidden="1" customHeight="1" x14ac:dyDescent="0.35">
      <c r="A928" s="131">
        <v>977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38"/>
      <c r="BC928" s="141"/>
      <c r="BD928" s="141"/>
      <c r="BE928" s="122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14.4" hidden="1" customHeight="1" x14ac:dyDescent="0.35">
      <c r="A929" s="131">
        <v>978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38"/>
      <c r="BC929" s="141"/>
      <c r="BD929" s="141"/>
      <c r="BE929" s="122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14.4" hidden="1" customHeight="1" x14ac:dyDescent="0.35">
      <c r="A930" s="131">
        <v>979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38"/>
      <c r="BC930" s="141"/>
      <c r="BD930" s="141"/>
      <c r="BE930" s="122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14.4" hidden="1" customHeight="1" x14ac:dyDescent="0.35">
      <c r="A931" s="131">
        <v>980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38"/>
      <c r="BC931" s="141"/>
      <c r="BD931" s="141"/>
      <c r="BE931" s="122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14.4" hidden="1" customHeight="1" x14ac:dyDescent="0.35">
      <c r="A932" s="131">
        <v>981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38"/>
      <c r="BC932" s="141"/>
      <c r="BD932" s="141"/>
      <c r="BE932" s="122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14.4" hidden="1" customHeight="1" x14ac:dyDescent="0.35">
      <c r="A933" s="131">
        <v>982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38"/>
      <c r="BC933" s="141"/>
      <c r="BD933" s="141"/>
      <c r="BE933" s="122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14.4" hidden="1" customHeight="1" x14ac:dyDescent="0.35">
      <c r="A934" s="131">
        <v>983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38"/>
      <c r="BC934" s="141"/>
      <c r="BD934" s="141"/>
      <c r="BE934" s="122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14.4" hidden="1" customHeight="1" x14ac:dyDescent="0.35">
      <c r="A935" s="131">
        <v>984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38"/>
      <c r="BC935" s="141"/>
      <c r="BD935" s="141"/>
      <c r="BE935" s="122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14.4" hidden="1" customHeight="1" x14ac:dyDescent="0.35">
      <c r="A936" s="131">
        <v>985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38"/>
      <c r="BC936" s="141"/>
      <c r="BD936" s="141"/>
      <c r="BE936" s="122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14.4" hidden="1" customHeight="1" x14ac:dyDescent="0.35">
      <c r="A937" s="131">
        <v>986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38"/>
      <c r="BC937" s="141"/>
      <c r="BD937" s="141"/>
      <c r="BE937" s="122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14.4" hidden="1" customHeight="1" x14ac:dyDescent="0.35">
      <c r="A938" s="131">
        <v>987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38"/>
      <c r="BC938" s="141"/>
      <c r="BD938" s="141"/>
      <c r="BE938" s="122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14.4" hidden="1" customHeight="1" x14ac:dyDescent="0.35">
      <c r="A939" s="131">
        <v>988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38"/>
      <c r="BC939" s="141"/>
      <c r="BD939" s="141"/>
      <c r="BE939" s="122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14.4" hidden="1" customHeight="1" x14ac:dyDescent="0.35">
      <c r="A940" s="131">
        <v>989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38"/>
      <c r="BC940" s="141"/>
      <c r="BD940" s="141"/>
      <c r="BE940" s="122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14.4" hidden="1" customHeight="1" x14ac:dyDescent="0.35">
      <c r="A941" s="131">
        <v>990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38"/>
      <c r="BC941" s="141"/>
      <c r="BD941" s="141"/>
      <c r="BE941" s="122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14.4" hidden="1" customHeight="1" x14ac:dyDescent="0.35">
      <c r="A942" s="131">
        <v>991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38"/>
      <c r="BC942" s="141"/>
      <c r="BD942" s="141"/>
      <c r="BE942" s="122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34.25" hidden="1" customHeight="1" x14ac:dyDescent="0.35">
      <c r="A943" s="131">
        <v>992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38"/>
      <c r="BC943" s="141"/>
      <c r="BD943" s="141"/>
      <c r="BE943" s="122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34.25" hidden="1" customHeight="1" x14ac:dyDescent="0.35">
      <c r="A944" s="131">
        <v>993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38"/>
      <c r="BC944" s="141"/>
      <c r="BD944" s="141"/>
      <c r="BE944" s="122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34.25" hidden="1" customHeight="1" x14ac:dyDescent="0.35">
      <c r="A945" s="131">
        <v>994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38"/>
      <c r="BC945" s="141"/>
      <c r="BD945" s="141"/>
      <c r="BE945" s="122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34.25" hidden="1" customHeight="1" x14ac:dyDescent="0.35">
      <c r="A946" s="131">
        <v>995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38"/>
      <c r="BC946" s="141"/>
      <c r="BD946" s="141"/>
      <c r="BE946" s="122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34.25" hidden="1" customHeight="1" x14ac:dyDescent="0.35">
      <c r="A947" s="131">
        <v>996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38"/>
      <c r="BC947" s="141"/>
      <c r="BD947" s="141"/>
      <c r="BE947" s="122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34.25" hidden="1" customHeight="1" x14ac:dyDescent="0.35">
      <c r="A948" s="131">
        <v>997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38"/>
      <c r="BC948" s="141"/>
      <c r="BD948" s="141"/>
      <c r="BE948" s="122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34.25" hidden="1" customHeight="1" x14ac:dyDescent="0.35">
      <c r="A949" s="131">
        <v>998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38"/>
      <c r="BC949" s="141"/>
      <c r="BD949" s="141"/>
      <c r="BE949" s="122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34.25" hidden="1" customHeight="1" x14ac:dyDescent="0.35">
      <c r="A950" s="131">
        <v>999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38"/>
      <c r="BC950" s="141"/>
      <c r="BD950" s="141"/>
      <c r="BE950" s="122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34.25" hidden="1" customHeight="1" x14ac:dyDescent="0.35">
      <c r="A951" s="131">
        <v>1000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38"/>
      <c r="BC951" s="141"/>
      <c r="BD951" s="141"/>
      <c r="BE951" s="122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34.25" hidden="1" customHeight="1" x14ac:dyDescent="0.35">
      <c r="A952" s="131">
        <v>1001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38"/>
      <c r="BC952" s="141"/>
      <c r="BD952" s="141"/>
      <c r="BE952" s="122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14.4" hidden="1" customHeight="1" x14ac:dyDescent="0.35">
      <c r="A953" s="131">
        <v>1002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38"/>
      <c r="BC953" s="141"/>
      <c r="BD953" s="141"/>
      <c r="BE953" s="122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14.4" hidden="1" customHeight="1" x14ac:dyDescent="0.35">
      <c r="A954" s="131">
        <v>1003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38"/>
      <c r="BC954" s="141"/>
      <c r="BD954" s="141"/>
      <c r="BE954" s="122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14.4" hidden="1" customHeight="1" x14ac:dyDescent="0.35">
      <c r="A955" s="131">
        <v>1004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38"/>
      <c r="BC955" s="141"/>
      <c r="BD955" s="141"/>
      <c r="BE955" s="122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34.25" hidden="1" customHeight="1" x14ac:dyDescent="0.35">
      <c r="A956" s="131">
        <v>1005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38"/>
      <c r="BC956" s="141"/>
      <c r="BD956" s="141"/>
      <c r="BE956" s="122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34.25" hidden="1" customHeight="1" x14ac:dyDescent="0.35">
      <c r="A957" s="131">
        <v>1006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38"/>
      <c r="BC957" s="141"/>
      <c r="BD957" s="141"/>
      <c r="BE957" s="122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14.4" hidden="1" customHeight="1" x14ac:dyDescent="0.35">
      <c r="A958" s="131">
        <v>1007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38"/>
      <c r="BC958" s="141"/>
      <c r="BD958" s="141"/>
      <c r="BE958" s="122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14.4" hidden="1" customHeight="1" x14ac:dyDescent="0.35">
      <c r="A959" s="131">
        <v>1008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38"/>
      <c r="BC959" s="141"/>
      <c r="BD959" s="141"/>
      <c r="BE959" s="122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14.4" hidden="1" customHeight="1" x14ac:dyDescent="0.35">
      <c r="A960" s="131">
        <v>1009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38"/>
      <c r="BC960" s="141"/>
      <c r="BD960" s="141"/>
      <c r="BE960" s="122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14.4" hidden="1" customHeight="1" x14ac:dyDescent="0.35">
      <c r="A961" s="131">
        <v>1010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38"/>
      <c r="BC961" s="141"/>
      <c r="BD961" s="141"/>
      <c r="BE961" s="122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14.4" hidden="1" customHeight="1" x14ac:dyDescent="0.35">
      <c r="A962" s="131">
        <v>1011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38"/>
      <c r="BC962" s="141"/>
      <c r="BD962" s="141"/>
      <c r="BE962" s="122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14.4" hidden="1" customHeight="1" x14ac:dyDescent="0.35">
      <c r="A963" s="131">
        <v>1012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38"/>
      <c r="BC963" s="141"/>
      <c r="BD963" s="141"/>
      <c r="BE963" s="122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14.4" hidden="1" customHeight="1" x14ac:dyDescent="0.35">
      <c r="A964" s="131">
        <v>1013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38"/>
      <c r="BC964" s="141"/>
      <c r="BD964" s="141"/>
      <c r="BE964" s="122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14.4" hidden="1" customHeight="1" x14ac:dyDescent="0.35">
      <c r="A965" s="131">
        <v>1014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38"/>
      <c r="BC965" s="141"/>
      <c r="BD965" s="141"/>
      <c r="BE965" s="122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14.4" hidden="1" customHeight="1" x14ac:dyDescent="0.35">
      <c r="A966" s="131">
        <v>1015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38"/>
      <c r="BC966" s="141"/>
      <c r="BD966" s="141"/>
      <c r="BE966" s="122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14.4" hidden="1" customHeight="1" x14ac:dyDescent="0.35">
      <c r="A967" s="131">
        <v>1016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38"/>
      <c r="BC967" s="141"/>
      <c r="BD967" s="141"/>
      <c r="BE967" s="122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14.4" hidden="1" customHeight="1" x14ac:dyDescent="0.35">
      <c r="A968" s="131">
        <v>1017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38"/>
      <c r="BC968" s="141"/>
      <c r="BD968" s="141"/>
      <c r="BE968" s="122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14.4" hidden="1" customHeight="1" x14ac:dyDescent="0.35">
      <c r="A969" s="131">
        <v>1018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38"/>
      <c r="BC969" s="141"/>
      <c r="BD969" s="141"/>
      <c r="BE969" s="122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34.25" hidden="1" customHeight="1" x14ac:dyDescent="0.35">
      <c r="A970" s="131">
        <v>1019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38"/>
      <c r="BC970" s="141"/>
      <c r="BD970" s="141"/>
      <c r="BE970" s="122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2.75" hidden="1" customHeight="1" x14ac:dyDescent="0.35">
      <c r="A971" s="131">
        <v>1020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38"/>
      <c r="BC971" s="141"/>
      <c r="BD971" s="141"/>
      <c r="BE971" s="122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4.25" hidden="1" customHeight="1" x14ac:dyDescent="0.35">
      <c r="A972" s="131">
        <v>1021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38"/>
      <c r="BC972" s="141"/>
      <c r="BD972" s="141"/>
      <c r="BE972" s="122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2.75" hidden="1" customHeight="1" x14ac:dyDescent="0.35">
      <c r="A973" s="131">
        <v>1022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38"/>
      <c r="BC973" s="141"/>
      <c r="BD973" s="141"/>
      <c r="BE973" s="122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14.4" hidden="1" customHeight="1" x14ac:dyDescent="0.35">
      <c r="A974" s="131">
        <v>1023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38"/>
      <c r="BC974" s="141"/>
      <c r="BD974" s="141"/>
      <c r="BE974" s="122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14.4" hidden="1" customHeight="1" x14ac:dyDescent="0.35">
      <c r="A975" s="131">
        <v>1024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38"/>
      <c r="BC975" s="141"/>
      <c r="BD975" s="141"/>
      <c r="BE975" s="122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1025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38"/>
      <c r="BC976" s="141"/>
      <c r="BD976" s="141"/>
      <c r="BE976" s="122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14.4" hidden="1" customHeight="1" x14ac:dyDescent="0.35">
      <c r="A977" s="131">
        <v>1026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38"/>
      <c r="BC977" s="141"/>
      <c r="BD977" s="141"/>
      <c r="BE977" s="122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14.4" hidden="1" customHeight="1" x14ac:dyDescent="0.35">
      <c r="A978" s="131">
        <v>1027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38"/>
      <c r="BC978" s="141"/>
      <c r="BD978" s="141"/>
      <c r="BE978" s="122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14.4" hidden="1" customHeight="1" x14ac:dyDescent="0.35">
      <c r="A979" s="131">
        <v>1028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38"/>
      <c r="BC979" s="141"/>
      <c r="BD979" s="141"/>
      <c r="BE979" s="122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14.4" hidden="1" customHeight="1" x14ac:dyDescent="0.35">
      <c r="A980" s="131">
        <v>1029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38"/>
      <c r="BC980" s="141"/>
      <c r="BD980" s="141"/>
      <c r="BE980" s="122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14.4" hidden="1" customHeight="1" x14ac:dyDescent="0.35">
      <c r="A981" s="131">
        <v>1030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38"/>
      <c r="BC981" s="141"/>
      <c r="BD981" s="141"/>
      <c r="BE981" s="122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14.4" hidden="1" customHeight="1" x14ac:dyDescent="0.35">
      <c r="A982" s="131">
        <v>1031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38"/>
      <c r="BC982" s="141"/>
      <c r="BD982" s="141"/>
      <c r="BE982" s="122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14.4" hidden="1" customHeight="1" x14ac:dyDescent="0.35">
      <c r="A983" s="131">
        <v>1032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38"/>
      <c r="BC983" s="141"/>
      <c r="BD983" s="141"/>
      <c r="BE983" s="122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14.4" hidden="1" customHeight="1" x14ac:dyDescent="0.35">
      <c r="A984" s="131">
        <v>1033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38"/>
      <c r="BC984" s="141"/>
      <c r="BD984" s="141"/>
      <c r="BE984" s="122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14.4" hidden="1" customHeight="1" x14ac:dyDescent="0.35">
      <c r="A985" s="131">
        <v>1034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38"/>
      <c r="BC985" s="141"/>
      <c r="BD985" s="141"/>
      <c r="BE985" s="122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2.75" hidden="1" customHeight="1" x14ac:dyDescent="0.35">
      <c r="A986" s="131">
        <v>1035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38"/>
      <c r="BC986" s="141"/>
      <c r="BD986" s="141"/>
      <c r="BE986" s="122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14.4" hidden="1" customHeight="1" x14ac:dyDescent="0.35">
      <c r="A987" s="131">
        <v>1036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38"/>
      <c r="BC987" s="141"/>
      <c r="BD987" s="141"/>
      <c r="BE987" s="122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14.4" hidden="1" customHeight="1" x14ac:dyDescent="0.35">
      <c r="A988" s="131">
        <v>1037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38"/>
      <c r="BC988" s="141"/>
      <c r="BD988" s="141"/>
      <c r="BE988" s="122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14.4" hidden="1" customHeight="1" x14ac:dyDescent="0.35">
      <c r="A989" s="131">
        <v>1038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38"/>
      <c r="BC989" s="141"/>
      <c r="BD989" s="141"/>
      <c r="BE989" s="122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14.4" hidden="1" customHeight="1" x14ac:dyDescent="0.35">
      <c r="A990" s="131">
        <v>1039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38"/>
      <c r="BC990" s="141"/>
      <c r="BD990" s="141"/>
      <c r="BE990" s="122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14.4" hidden="1" customHeight="1" x14ac:dyDescent="0.35">
      <c r="A991" s="131">
        <v>1040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38"/>
      <c r="BC991" s="141"/>
      <c r="BD991" s="141"/>
      <c r="BE991" s="122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2.75" hidden="1" customHeight="1" x14ac:dyDescent="0.35">
      <c r="A992" s="131">
        <v>1041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38"/>
      <c r="BC992" s="141"/>
      <c r="BD992" s="141"/>
      <c r="BE992" s="122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2.75" hidden="1" customHeight="1" x14ac:dyDescent="0.35">
      <c r="A993" s="131">
        <v>1042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38"/>
      <c r="BC993" s="141"/>
      <c r="BD993" s="141"/>
      <c r="BE993" s="122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4.25" hidden="1" customHeight="1" x14ac:dyDescent="0.35">
      <c r="A994" s="131">
        <v>1043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38"/>
      <c r="BC994" s="141"/>
      <c r="BD994" s="141"/>
      <c r="BE994" s="122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1">
        <v>1044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38"/>
      <c r="BC995" s="141"/>
      <c r="BD995" s="141"/>
      <c r="BE995" s="122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1045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38"/>
      <c r="BC996" s="141"/>
      <c r="BD996" s="141"/>
      <c r="BE996" s="122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1046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38"/>
      <c r="BC997" s="141"/>
      <c r="BD997" s="141"/>
      <c r="BE997" s="122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14.4" hidden="1" customHeight="1" x14ac:dyDescent="0.35">
      <c r="A998" s="131">
        <v>1047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38"/>
      <c r="BC998" s="141"/>
      <c r="BD998" s="141"/>
      <c r="BE998" s="122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22.75" hidden="1" customHeight="1" x14ac:dyDescent="0.35">
      <c r="A999" s="131">
        <v>1048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38"/>
      <c r="BC999" s="141"/>
      <c r="BD999" s="141"/>
      <c r="BE999" s="122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1049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38"/>
      <c r="BC1000" s="141"/>
      <c r="BD1000" s="141"/>
      <c r="BE1000" s="122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1050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38"/>
      <c r="BC1001" s="141"/>
      <c r="BD1001" s="141"/>
      <c r="BE1001" s="122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1051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38"/>
      <c r="BC1002" s="141"/>
      <c r="BD1002" s="141"/>
      <c r="BE1002" s="122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14.4" hidden="1" customHeight="1" x14ac:dyDescent="0.35">
      <c r="A1003" s="131">
        <v>1052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38"/>
      <c r="BC1003" s="141"/>
      <c r="BD1003" s="141"/>
      <c r="BE1003" s="122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14.4" hidden="1" customHeight="1" x14ac:dyDescent="0.35">
      <c r="A1004" s="131">
        <v>1053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38"/>
      <c r="BC1004" s="141"/>
      <c r="BD1004" s="141"/>
      <c r="BE1004" s="122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22.75" hidden="1" customHeight="1" x14ac:dyDescent="0.35">
      <c r="A1005" s="131">
        <v>1054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38"/>
      <c r="BC1005" s="141"/>
      <c r="BD1005" s="141"/>
      <c r="BE1005" s="122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14.4" hidden="1" customHeight="1" x14ac:dyDescent="0.35">
      <c r="A1006" s="131">
        <v>1055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38"/>
      <c r="BC1006" s="141"/>
      <c r="BD1006" s="141"/>
      <c r="BE1006" s="122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14.4" hidden="1" customHeight="1" x14ac:dyDescent="0.35">
      <c r="A1007" s="131">
        <v>1056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38"/>
      <c r="BC1007" s="141"/>
      <c r="BD1007" s="141"/>
      <c r="BE1007" s="122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14.4" hidden="1" customHeight="1" x14ac:dyDescent="0.35">
      <c r="A1008" s="131">
        <v>1057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38"/>
      <c r="BC1008" s="141"/>
      <c r="BD1008" s="141"/>
      <c r="BE1008" s="122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14.4" hidden="1" customHeight="1" x14ac:dyDescent="0.35">
      <c r="A1009" s="131">
        <v>1058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38"/>
      <c r="BC1009" s="141"/>
      <c r="BD1009" s="141"/>
      <c r="BE1009" s="122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14.4" hidden="1" customHeight="1" x14ac:dyDescent="0.35">
      <c r="A1010" s="131">
        <v>1059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38"/>
      <c r="BC1010" s="141"/>
      <c r="BD1010" s="141"/>
      <c r="BE1010" s="122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2.75" hidden="1" customHeight="1" x14ac:dyDescent="0.35">
      <c r="A1011" s="131">
        <v>1060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38"/>
      <c r="BC1011" s="141"/>
      <c r="BD1011" s="141"/>
      <c r="BE1011" s="122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14.4" hidden="1" customHeight="1" x14ac:dyDescent="0.35">
      <c r="A1012" s="131">
        <v>1061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38"/>
      <c r="BC1012" s="141"/>
      <c r="BD1012" s="141"/>
      <c r="BE1012" s="122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14.4" hidden="1" customHeight="1" x14ac:dyDescent="0.35">
      <c r="A1013" s="131">
        <v>1062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38"/>
      <c r="BC1013" s="141"/>
      <c r="BD1013" s="141"/>
      <c r="BE1013" s="122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14.4" hidden="1" customHeight="1" x14ac:dyDescent="0.35">
      <c r="A1014" s="131">
        <v>1063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38"/>
      <c r="BC1014" s="141"/>
      <c r="BD1014" s="141"/>
      <c r="BE1014" s="122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14.4" hidden="1" customHeight="1" x14ac:dyDescent="0.35">
      <c r="A1015" s="131">
        <v>1064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38"/>
      <c r="BC1015" s="141"/>
      <c r="BD1015" s="141"/>
      <c r="BE1015" s="122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14.4" hidden="1" customHeight="1" x14ac:dyDescent="0.35">
      <c r="A1016" s="131">
        <v>1065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38"/>
      <c r="BC1016" s="141"/>
      <c r="BD1016" s="141"/>
      <c r="BE1016" s="122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14.4" hidden="1" customHeight="1" x14ac:dyDescent="0.35">
      <c r="A1017" s="131">
        <v>1066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38"/>
      <c r="BC1017" s="141"/>
      <c r="BD1017" s="141"/>
      <c r="BE1017" s="122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14.4" hidden="1" customHeight="1" x14ac:dyDescent="0.35">
      <c r="A1018" s="131">
        <v>1067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38"/>
      <c r="BC1018" s="141"/>
      <c r="BD1018" s="141"/>
      <c r="BE1018" s="122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14.4" hidden="1" customHeight="1" x14ac:dyDescent="0.35">
      <c r="A1019" s="131">
        <v>1068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38"/>
      <c r="BC1019" s="141"/>
      <c r="BD1019" s="141"/>
      <c r="BE1019" s="122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14.4" hidden="1" customHeight="1" x14ac:dyDescent="0.35">
      <c r="A1020" s="131">
        <v>1069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38"/>
      <c r="BC1020" s="141"/>
      <c r="BD1020" s="141"/>
      <c r="BE1020" s="122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14.4" hidden="1" customHeight="1" x14ac:dyDescent="0.35">
      <c r="A1021" s="131">
        <v>1070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38"/>
      <c r="BC1021" s="141"/>
      <c r="BD1021" s="141"/>
      <c r="BE1021" s="122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14.4" hidden="1" customHeight="1" x14ac:dyDescent="0.35">
      <c r="A1022" s="131">
        <v>1071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38"/>
      <c r="BC1022" s="141"/>
      <c r="BD1022" s="141"/>
      <c r="BE1022" s="122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14.4" hidden="1" customHeight="1" x14ac:dyDescent="0.35">
      <c r="A1023" s="131">
        <v>1072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38"/>
      <c r="BC1023" s="141"/>
      <c r="BD1023" s="141"/>
      <c r="BE1023" s="122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14.4" hidden="1" customHeight="1" x14ac:dyDescent="0.35">
      <c r="A1024" s="131">
        <v>1073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38"/>
      <c r="BC1024" s="141"/>
      <c r="BD1024" s="141"/>
      <c r="BE1024" s="122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14.4" hidden="1" customHeight="1" x14ac:dyDescent="0.35">
      <c r="A1025" s="131">
        <v>1074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38"/>
      <c r="BC1025" s="141"/>
      <c r="BD1025" s="141"/>
      <c r="BE1025" s="122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14.4" hidden="1" customHeight="1" x14ac:dyDescent="0.35">
      <c r="A1026" s="131">
        <v>1075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38"/>
      <c r="BC1026" s="141"/>
      <c r="BD1026" s="141"/>
      <c r="BE1026" s="122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14.4" hidden="1" customHeight="1" x14ac:dyDescent="0.35">
      <c r="A1027" s="131">
        <v>1076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38"/>
      <c r="BC1027" s="141"/>
      <c r="BD1027" s="141"/>
      <c r="BE1027" s="122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14.4" hidden="1" customHeight="1" x14ac:dyDescent="0.35">
      <c r="A1028" s="131">
        <v>1077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38"/>
      <c r="BC1028" s="141"/>
      <c r="BD1028" s="141"/>
      <c r="BE1028" s="122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14.4" hidden="1" customHeight="1" x14ac:dyDescent="0.35">
      <c r="A1029" s="131">
        <v>1078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38"/>
      <c r="BC1029" s="141"/>
      <c r="BD1029" s="141"/>
      <c r="BE1029" s="122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14.4" hidden="1" customHeight="1" x14ac:dyDescent="0.35">
      <c r="A1030" s="131">
        <v>1079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38"/>
      <c r="BC1030" s="141"/>
      <c r="BD1030" s="141"/>
      <c r="BE1030" s="122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14.4" hidden="1" customHeight="1" x14ac:dyDescent="0.35">
      <c r="A1031" s="131">
        <v>1080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38"/>
      <c r="BC1031" s="141"/>
      <c r="BD1031" s="141"/>
      <c r="BE1031" s="122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14.4" hidden="1" customHeight="1" x14ac:dyDescent="0.35">
      <c r="A1032" s="131">
        <v>1081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38"/>
      <c r="BC1032" s="141"/>
      <c r="BD1032" s="141"/>
      <c r="BE1032" s="122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14.4" hidden="1" customHeight="1" x14ac:dyDescent="0.35">
      <c r="A1033" s="131">
        <v>1082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38"/>
      <c r="BC1033" s="141"/>
      <c r="BD1033" s="141"/>
      <c r="BE1033" s="122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14.4" hidden="1" customHeight="1" x14ac:dyDescent="0.35">
      <c r="A1034" s="131">
        <v>1083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38"/>
      <c r="BC1034" s="141"/>
      <c r="BD1034" s="141"/>
      <c r="BE1034" s="122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34.25" hidden="1" customHeight="1" x14ac:dyDescent="0.35">
      <c r="A1035" s="131">
        <v>1084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38"/>
      <c r="BC1035" s="141"/>
      <c r="BD1035" s="141"/>
      <c r="BE1035" s="122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34.25" hidden="1" customHeight="1" x14ac:dyDescent="0.35">
      <c r="A1036" s="131">
        <v>1085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38"/>
      <c r="BC1036" s="141"/>
      <c r="BD1036" s="141"/>
      <c r="BE1036" s="122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34.25" hidden="1" customHeight="1" x14ac:dyDescent="0.35">
      <c r="A1037" s="131">
        <v>1086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38"/>
      <c r="BC1037" s="141"/>
      <c r="BD1037" s="141"/>
      <c r="BE1037" s="122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34.25" hidden="1" customHeight="1" x14ac:dyDescent="0.35">
      <c r="A1038" s="131">
        <v>1087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38"/>
      <c r="BC1038" s="141"/>
      <c r="BD1038" s="141"/>
      <c r="BE1038" s="122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1088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38"/>
      <c r="BC1039" s="141"/>
      <c r="BD1039" s="141"/>
      <c r="BE1039" s="122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14.4" hidden="1" customHeight="1" x14ac:dyDescent="0.35">
      <c r="A1040" s="131">
        <v>1089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38"/>
      <c r="BC1040" s="141"/>
      <c r="BD1040" s="141"/>
      <c r="BE1040" s="122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14.4" hidden="1" customHeight="1" x14ac:dyDescent="0.35">
      <c r="A1041" s="131">
        <v>1090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38"/>
      <c r="BC1041" s="141"/>
      <c r="BD1041" s="141"/>
      <c r="BE1041" s="122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14.4" hidden="1" customHeight="1" x14ac:dyDescent="0.35">
      <c r="A1042" s="131">
        <v>1091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38"/>
      <c r="BC1042" s="141"/>
      <c r="BD1042" s="141"/>
      <c r="BE1042" s="122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14.4" hidden="1" customHeight="1" x14ac:dyDescent="0.35">
      <c r="A1043" s="131">
        <v>1092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38"/>
      <c r="BC1043" s="141"/>
      <c r="BD1043" s="141"/>
      <c r="BE1043" s="122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14.4" hidden="1" customHeight="1" x14ac:dyDescent="0.35">
      <c r="A1044" s="131">
        <v>1093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38"/>
      <c r="BC1044" s="141"/>
      <c r="BD1044" s="141"/>
      <c r="BE1044" s="122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14.4" hidden="1" customHeight="1" x14ac:dyDescent="0.35">
      <c r="A1045" s="131">
        <v>1094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38"/>
      <c r="BC1045" s="141"/>
      <c r="BD1045" s="141"/>
      <c r="BE1045" s="122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14.4" hidden="1" customHeight="1" x14ac:dyDescent="0.35">
      <c r="A1046" s="131">
        <v>1095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38"/>
      <c r="BC1046" s="141"/>
      <c r="BD1046" s="141"/>
      <c r="BE1046" s="122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22.75" hidden="1" customHeight="1" x14ac:dyDescent="0.35">
      <c r="A1047" s="131">
        <v>1096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38"/>
      <c r="BC1047" s="141"/>
      <c r="BD1047" s="141"/>
      <c r="BE1047" s="122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22.75" hidden="1" customHeight="1" x14ac:dyDescent="0.35">
      <c r="A1048" s="131">
        <v>1097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38"/>
      <c r="BC1048" s="141"/>
      <c r="BD1048" s="141"/>
      <c r="BE1048" s="122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22.75" hidden="1" customHeight="1" x14ac:dyDescent="0.35">
      <c r="A1049" s="131">
        <v>1098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38"/>
      <c r="BC1049" s="141"/>
      <c r="BD1049" s="141"/>
      <c r="BE1049" s="122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22.75" hidden="1" customHeight="1" x14ac:dyDescent="0.35">
      <c r="A1050" s="131">
        <v>1099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38"/>
      <c r="BC1050" s="141"/>
      <c r="BD1050" s="141"/>
      <c r="BE1050" s="122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4.25" hidden="1" customHeight="1" x14ac:dyDescent="0.35">
      <c r="A1051" s="131">
        <v>1100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38"/>
      <c r="BC1051" s="141"/>
      <c r="BD1051" s="141"/>
      <c r="BE1051" s="122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1">
        <v>1101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38"/>
      <c r="BC1052" s="141"/>
      <c r="BD1052" s="141"/>
      <c r="BE1052" s="122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14.4" hidden="1" customHeight="1" x14ac:dyDescent="0.35">
      <c r="A1053" s="131">
        <v>1102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38"/>
      <c r="BC1053" s="141"/>
      <c r="BD1053" s="141"/>
      <c r="BE1053" s="122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14.4" hidden="1" customHeight="1" x14ac:dyDescent="0.35">
      <c r="A1054" s="131">
        <v>1103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38"/>
      <c r="BC1054" s="141"/>
      <c r="BD1054" s="141"/>
      <c r="BE1054" s="122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14.4" hidden="1" customHeight="1" x14ac:dyDescent="0.35">
      <c r="A1055" s="131">
        <v>1104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38"/>
      <c r="BC1055" s="141"/>
      <c r="BD1055" s="141"/>
      <c r="BE1055" s="122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14.4" hidden="1" customHeight="1" x14ac:dyDescent="0.35">
      <c r="A1056" s="131">
        <v>1105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38"/>
      <c r="BC1056" s="141"/>
      <c r="BD1056" s="141"/>
      <c r="BE1056" s="122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14.4" hidden="1" customHeight="1" x14ac:dyDescent="0.35">
      <c r="A1057" s="131">
        <v>1106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38"/>
      <c r="BC1057" s="141"/>
      <c r="BD1057" s="141"/>
      <c r="BE1057" s="122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14.4" hidden="1" customHeight="1" x14ac:dyDescent="0.35">
      <c r="A1058" s="131">
        <v>1107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38"/>
      <c r="BC1058" s="141"/>
      <c r="BD1058" s="141"/>
      <c r="BE1058" s="122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14.4" hidden="1" customHeight="1" x14ac:dyDescent="0.35">
      <c r="A1059" s="131">
        <v>1108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38"/>
      <c r="BC1059" s="141"/>
      <c r="BD1059" s="141"/>
      <c r="BE1059" s="122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14.4" hidden="1" customHeight="1" x14ac:dyDescent="0.35">
      <c r="A1060" s="131">
        <v>1109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38"/>
      <c r="BC1060" s="141"/>
      <c r="BD1060" s="141"/>
      <c r="BE1060" s="122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14.4" hidden="1" customHeight="1" x14ac:dyDescent="0.35">
      <c r="A1061" s="131">
        <v>1110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38"/>
      <c r="BC1061" s="141"/>
      <c r="BD1061" s="141"/>
      <c r="BE1061" s="122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14.4" hidden="1" customHeight="1" x14ac:dyDescent="0.35">
      <c r="A1062" s="131">
        <v>1111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38"/>
      <c r="BC1062" s="141"/>
      <c r="BD1062" s="141"/>
      <c r="BE1062" s="122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14.4" hidden="1" customHeight="1" x14ac:dyDescent="0.35">
      <c r="A1063" s="131">
        <v>1112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38"/>
      <c r="BC1063" s="141"/>
      <c r="BD1063" s="141"/>
      <c r="BE1063" s="122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14.4" hidden="1" customHeight="1" x14ac:dyDescent="0.35">
      <c r="A1064" s="131">
        <v>1113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38"/>
      <c r="BC1064" s="141"/>
      <c r="BD1064" s="141"/>
      <c r="BE1064" s="122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14.4" hidden="1" customHeight="1" x14ac:dyDescent="0.35">
      <c r="A1065" s="131">
        <v>1114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38"/>
      <c r="BC1065" s="141"/>
      <c r="BD1065" s="141"/>
      <c r="BE1065" s="122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14.4" hidden="1" customHeight="1" x14ac:dyDescent="0.35">
      <c r="A1066" s="131">
        <v>1115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38"/>
      <c r="BC1066" s="141"/>
      <c r="BD1066" s="141"/>
      <c r="BE1066" s="122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14.4" hidden="1" customHeight="1" x14ac:dyDescent="0.35">
      <c r="A1067" s="131">
        <v>1116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38"/>
      <c r="BC1067" s="141"/>
      <c r="BD1067" s="141"/>
      <c r="BE1067" s="122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14.4" hidden="1" customHeight="1" x14ac:dyDescent="0.35">
      <c r="A1068" s="131">
        <v>1117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38"/>
      <c r="BC1068" s="141"/>
      <c r="BD1068" s="141"/>
      <c r="BE1068" s="122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2.75" hidden="1" customHeight="1" x14ac:dyDescent="0.35">
      <c r="A1069" s="131">
        <v>1118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38"/>
      <c r="BC1069" s="141"/>
      <c r="BD1069" s="141"/>
      <c r="BE1069" s="122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14.4" hidden="1" customHeight="1" x14ac:dyDescent="0.35">
      <c r="A1070" s="131">
        <v>1119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38"/>
      <c r="BC1070" s="141"/>
      <c r="BD1070" s="141"/>
      <c r="BE1070" s="122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14.4" hidden="1" customHeight="1" x14ac:dyDescent="0.35">
      <c r="A1071" s="131">
        <v>1120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38"/>
      <c r="BC1071" s="141"/>
      <c r="BD1071" s="141"/>
      <c r="BE1071" s="122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14.4" hidden="1" customHeight="1" x14ac:dyDescent="0.35">
      <c r="A1072" s="131">
        <v>1121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38"/>
      <c r="BC1072" s="141"/>
      <c r="BD1072" s="141"/>
      <c r="BE1072" s="122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14.4" hidden="1" customHeight="1" x14ac:dyDescent="0.35">
      <c r="A1073" s="131">
        <v>1122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38"/>
      <c r="BC1073" s="141"/>
      <c r="BD1073" s="141"/>
      <c r="BE1073" s="122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14.4" hidden="1" customHeight="1" x14ac:dyDescent="0.35">
      <c r="A1074" s="131">
        <v>1123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38"/>
      <c r="BC1074" s="141"/>
      <c r="BD1074" s="141"/>
      <c r="BE1074" s="122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14.4" hidden="1" customHeight="1" x14ac:dyDescent="0.35">
      <c r="A1075" s="131">
        <v>1124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38"/>
      <c r="BC1075" s="141"/>
      <c r="BD1075" s="141"/>
      <c r="BE1075" s="122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14.4" hidden="1" customHeight="1" x14ac:dyDescent="0.35">
      <c r="A1076" s="131">
        <v>1125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38"/>
      <c r="BC1076" s="141"/>
      <c r="BD1076" s="141"/>
      <c r="BE1076" s="122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14.4" hidden="1" customHeight="1" x14ac:dyDescent="0.35">
      <c r="A1077" s="131">
        <v>1126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38"/>
      <c r="BC1077" s="141"/>
      <c r="BD1077" s="141"/>
      <c r="BE1077" s="122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14.4" hidden="1" customHeight="1" x14ac:dyDescent="0.35">
      <c r="A1078" s="131">
        <v>1127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38"/>
      <c r="BC1078" s="141"/>
      <c r="BD1078" s="141"/>
      <c r="BE1078" s="122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14.4" hidden="1" customHeight="1" x14ac:dyDescent="0.35">
      <c r="A1079" s="131">
        <v>1128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38"/>
      <c r="BC1079" s="141"/>
      <c r="BD1079" s="141"/>
      <c r="BE1079" s="122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14.4" hidden="1" customHeight="1" x14ac:dyDescent="0.35">
      <c r="A1080" s="131">
        <v>1129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38"/>
      <c r="BC1080" s="141"/>
      <c r="BD1080" s="141"/>
      <c r="BE1080" s="122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14.4" hidden="1" customHeight="1" x14ac:dyDescent="0.35">
      <c r="A1081" s="131">
        <v>1130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38"/>
      <c r="BC1081" s="141"/>
      <c r="BD1081" s="141"/>
      <c r="BE1081" s="122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14.4" hidden="1" customHeight="1" x14ac:dyDescent="0.35">
      <c r="A1082" s="131">
        <v>1131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38"/>
      <c r="BC1082" s="141"/>
      <c r="BD1082" s="141"/>
      <c r="BE1082" s="122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14.4" hidden="1" customHeight="1" x14ac:dyDescent="0.35">
      <c r="A1083" s="131">
        <v>1132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38"/>
      <c r="BC1083" s="141"/>
      <c r="BD1083" s="141"/>
      <c r="BE1083" s="122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14.4" hidden="1" customHeight="1" x14ac:dyDescent="0.35">
      <c r="A1084" s="131">
        <v>1133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38"/>
      <c r="BC1084" s="141"/>
      <c r="BD1084" s="141"/>
      <c r="BE1084" s="122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14.4" hidden="1" customHeight="1" x14ac:dyDescent="0.35">
      <c r="A1085" s="131">
        <v>1134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38"/>
      <c r="BC1085" s="141"/>
      <c r="BD1085" s="141"/>
      <c r="BE1085" s="122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2.75" hidden="1" customHeight="1" x14ac:dyDescent="0.35">
      <c r="A1086" s="131">
        <v>1135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38"/>
      <c r="BC1086" s="141"/>
      <c r="BD1086" s="141"/>
      <c r="BE1086" s="122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14.4" hidden="1" customHeight="1" x14ac:dyDescent="0.35">
      <c r="A1087" s="131">
        <v>1136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38"/>
      <c r="BC1087" s="141"/>
      <c r="BD1087" s="141"/>
      <c r="BE1087" s="122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14.4" hidden="1" customHeight="1" x14ac:dyDescent="0.35">
      <c r="A1088" s="131">
        <v>1137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38"/>
      <c r="BC1088" s="141"/>
      <c r="BD1088" s="141"/>
      <c r="BE1088" s="122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14.4" hidden="1" customHeight="1" x14ac:dyDescent="0.35">
      <c r="A1089" s="131">
        <v>1138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38"/>
      <c r="BC1089" s="141"/>
      <c r="BD1089" s="141"/>
      <c r="BE1089" s="122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14.4" hidden="1" customHeight="1" x14ac:dyDescent="0.35">
      <c r="A1090" s="131">
        <v>1139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38"/>
      <c r="BC1090" s="141"/>
      <c r="BD1090" s="141"/>
      <c r="BE1090" s="122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14.4" hidden="1" customHeight="1" x14ac:dyDescent="0.35">
      <c r="A1091" s="131">
        <v>1140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38"/>
      <c r="BC1091" s="141"/>
      <c r="BD1091" s="141"/>
      <c r="BE1091" s="122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14.4" hidden="1" customHeight="1" x14ac:dyDescent="0.35">
      <c r="A1092" s="131">
        <v>1141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38"/>
      <c r="BC1092" s="141"/>
      <c r="BD1092" s="141"/>
      <c r="BE1092" s="122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14.4" hidden="1" customHeight="1" x14ac:dyDescent="0.35">
      <c r="A1093" s="131">
        <v>1142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38"/>
      <c r="BC1093" s="141"/>
      <c r="BD1093" s="141"/>
      <c r="BE1093" s="122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34.25" hidden="1" customHeight="1" x14ac:dyDescent="0.35">
      <c r="A1094" s="131">
        <v>1143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38"/>
      <c r="BC1094" s="141"/>
      <c r="BD1094" s="141"/>
      <c r="BE1094" s="122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14.4" hidden="1" customHeight="1" x14ac:dyDescent="0.35">
      <c r="A1095" s="131">
        <v>1144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38"/>
      <c r="BC1095" s="141"/>
      <c r="BD1095" s="141"/>
      <c r="BE1095" s="122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14.4" hidden="1" customHeight="1" x14ac:dyDescent="0.35">
      <c r="A1096" s="131">
        <v>1145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38"/>
      <c r="BC1096" s="141"/>
      <c r="BD1096" s="141"/>
      <c r="BE1096" s="122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14.4" hidden="1" customHeight="1" x14ac:dyDescent="0.35">
      <c r="A1097" s="131">
        <v>1146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38"/>
      <c r="BC1097" s="141"/>
      <c r="BD1097" s="141"/>
      <c r="BE1097" s="122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34.25" hidden="1" customHeight="1" x14ac:dyDescent="0.35">
      <c r="A1098" s="131">
        <v>1147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38"/>
      <c r="BC1098" s="141"/>
      <c r="BD1098" s="141"/>
      <c r="BE1098" s="122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34.25" hidden="1" customHeight="1" x14ac:dyDescent="0.35">
      <c r="A1099" s="131">
        <v>1148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38"/>
      <c r="BC1099" s="141"/>
      <c r="BD1099" s="141"/>
      <c r="BE1099" s="122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34.25" hidden="1" customHeight="1" x14ac:dyDescent="0.35">
      <c r="A1100" s="131">
        <v>1149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38"/>
      <c r="BC1100" s="141"/>
      <c r="BD1100" s="141"/>
      <c r="BE1100" s="122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34.25" hidden="1" customHeight="1" x14ac:dyDescent="0.35">
      <c r="A1101" s="131">
        <v>1150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38"/>
      <c r="BC1101" s="141"/>
      <c r="BD1101" s="141"/>
      <c r="BE1101" s="122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34.25" hidden="1" customHeight="1" x14ac:dyDescent="0.35">
      <c r="A1102" s="131">
        <v>1151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38"/>
      <c r="BC1102" s="141"/>
      <c r="BD1102" s="141"/>
      <c r="BE1102" s="122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14.4" hidden="1" customHeight="1" x14ac:dyDescent="0.35">
      <c r="A1103" s="131">
        <v>1152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38"/>
      <c r="BC1103" s="141"/>
      <c r="BD1103" s="141"/>
      <c r="BE1103" s="122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14.4" hidden="1" customHeight="1" x14ac:dyDescent="0.35">
      <c r="A1104" s="131">
        <v>1153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38"/>
      <c r="BC1104" s="141"/>
      <c r="BD1104" s="141"/>
      <c r="BE1104" s="122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14.4" hidden="1" customHeight="1" x14ac:dyDescent="0.35">
      <c r="A1105" s="131">
        <v>1154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38"/>
      <c r="BC1105" s="141"/>
      <c r="BD1105" s="141"/>
      <c r="BE1105" s="122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14.4" hidden="1" customHeight="1" x14ac:dyDescent="0.35">
      <c r="A1106" s="131">
        <v>1155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38"/>
      <c r="BC1106" s="141"/>
      <c r="BD1106" s="141"/>
      <c r="BE1106" s="122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14.4" hidden="1" customHeight="1" x14ac:dyDescent="0.35">
      <c r="A1107" s="131">
        <v>1156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38"/>
      <c r="BC1107" s="141"/>
      <c r="BD1107" s="141"/>
      <c r="BE1107" s="122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14.4" hidden="1" customHeight="1" x14ac:dyDescent="0.35">
      <c r="A1108" s="131">
        <v>1157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38"/>
      <c r="BC1108" s="141"/>
      <c r="BD1108" s="141"/>
      <c r="BE1108" s="122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14.4" hidden="1" customHeight="1" x14ac:dyDescent="0.35">
      <c r="A1109" s="131">
        <v>1158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38"/>
      <c r="BC1109" s="141"/>
      <c r="BD1109" s="141"/>
      <c r="BE1109" s="122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14.4" hidden="1" customHeight="1" x14ac:dyDescent="0.35">
      <c r="A1110" s="131">
        <v>1159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38"/>
      <c r="BC1110" s="141"/>
      <c r="BD1110" s="141"/>
      <c r="BE1110" s="122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14.4" hidden="1" customHeight="1" x14ac:dyDescent="0.35">
      <c r="A1111" s="131">
        <v>1160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38"/>
      <c r="BC1111" s="141"/>
      <c r="BD1111" s="141"/>
      <c r="BE1111" s="122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14.4" hidden="1" customHeight="1" x14ac:dyDescent="0.35">
      <c r="A1112" s="131">
        <v>1161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38"/>
      <c r="BC1112" s="141"/>
      <c r="BD1112" s="141"/>
      <c r="BE1112" s="122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14.4" hidden="1" customHeight="1" x14ac:dyDescent="0.35">
      <c r="A1113" s="131">
        <v>1162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38"/>
      <c r="BC1113" s="141"/>
      <c r="BD1113" s="141"/>
      <c r="BE1113" s="122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14.4" hidden="1" customHeight="1" x14ac:dyDescent="0.35">
      <c r="A1114" s="131">
        <v>1163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38"/>
      <c r="BC1114" s="141"/>
      <c r="BD1114" s="141"/>
      <c r="BE1114" s="122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14.4" hidden="1" customHeight="1" x14ac:dyDescent="0.35">
      <c r="A1115" s="131">
        <v>1164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38"/>
      <c r="BC1115" s="141"/>
      <c r="BD1115" s="141"/>
      <c r="BE1115" s="122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14.4" hidden="1" customHeight="1" x14ac:dyDescent="0.35">
      <c r="A1116" s="131">
        <v>1165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38"/>
      <c r="BC1116" s="141"/>
      <c r="BD1116" s="141"/>
      <c r="BE1116" s="122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14.4" hidden="1" customHeight="1" x14ac:dyDescent="0.35">
      <c r="A1117" s="131">
        <v>1166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38"/>
      <c r="BC1117" s="141"/>
      <c r="BD1117" s="141"/>
      <c r="BE1117" s="122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34.25" hidden="1" customHeight="1" x14ac:dyDescent="0.35">
      <c r="A1118" s="131">
        <v>1167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38"/>
      <c r="BC1118" s="141"/>
      <c r="BD1118" s="141"/>
      <c r="BE1118" s="122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14.4" hidden="1" customHeight="1" x14ac:dyDescent="0.35">
      <c r="A1119" s="131">
        <v>1168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38"/>
      <c r="BC1119" s="141"/>
      <c r="BD1119" s="141"/>
      <c r="BE1119" s="122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34.25" hidden="1" customHeight="1" x14ac:dyDescent="0.35">
      <c r="A1120" s="131">
        <v>1169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38"/>
      <c r="BC1120" s="141"/>
      <c r="BD1120" s="141"/>
      <c r="BE1120" s="122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14.4" hidden="1" customHeight="1" x14ac:dyDescent="0.35">
      <c r="A1121" s="131">
        <v>1170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38"/>
      <c r="BC1121" s="141"/>
      <c r="BD1121" s="141"/>
      <c r="BE1121" s="122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14.4" hidden="1" customHeight="1" x14ac:dyDescent="0.35">
      <c r="A1122" s="131">
        <v>1171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38"/>
      <c r="BC1122" s="141"/>
      <c r="BD1122" s="141"/>
      <c r="BE1122" s="122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14.4" hidden="1" customHeight="1" x14ac:dyDescent="0.35">
      <c r="A1123" s="131">
        <v>1172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38"/>
      <c r="BC1123" s="141"/>
      <c r="BD1123" s="141"/>
      <c r="BE1123" s="122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14.4" hidden="1" customHeight="1" x14ac:dyDescent="0.35">
      <c r="A1124" s="131">
        <v>1173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38"/>
      <c r="BC1124" s="141"/>
      <c r="BD1124" s="141"/>
      <c r="BE1124" s="122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34.25" hidden="1" customHeight="1" x14ac:dyDescent="0.35">
      <c r="A1125" s="131">
        <v>1174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38"/>
      <c r="BC1125" s="141"/>
      <c r="BD1125" s="141"/>
      <c r="BE1125" s="122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34.25" hidden="1" customHeight="1" x14ac:dyDescent="0.35">
      <c r="A1126" s="131">
        <v>1175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38"/>
      <c r="BC1126" s="141"/>
      <c r="BD1126" s="141"/>
      <c r="BE1126" s="122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34.25" hidden="1" customHeight="1" x14ac:dyDescent="0.35">
      <c r="A1127" s="131">
        <v>1176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38"/>
      <c r="BC1127" s="141"/>
      <c r="BD1127" s="141"/>
      <c r="BE1127" s="122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14.4" hidden="1" customHeight="1" x14ac:dyDescent="0.35">
      <c r="A1128" s="131">
        <v>1177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38"/>
      <c r="BC1128" s="141"/>
      <c r="BD1128" s="141"/>
      <c r="BE1128" s="122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14.4" hidden="1" customHeight="1" x14ac:dyDescent="0.35">
      <c r="A1129" s="131">
        <v>1178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38"/>
      <c r="BC1129" s="141"/>
      <c r="BD1129" s="141"/>
      <c r="BE1129" s="122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14.4" hidden="1" customHeight="1" x14ac:dyDescent="0.35">
      <c r="A1130" s="131">
        <v>1179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38"/>
      <c r="BC1130" s="141"/>
      <c r="BD1130" s="141"/>
      <c r="BE1130" s="122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14.4" hidden="1" customHeight="1" x14ac:dyDescent="0.35">
      <c r="A1131" s="131">
        <v>1180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38"/>
      <c r="BC1131" s="141"/>
      <c r="BD1131" s="141"/>
      <c r="BE1131" s="122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14.4" hidden="1" customHeight="1" x14ac:dyDescent="0.35">
      <c r="A1132" s="131">
        <v>1181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38"/>
      <c r="BC1132" s="141"/>
      <c r="BD1132" s="141"/>
      <c r="BE1132" s="122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14.4" hidden="1" customHeight="1" x14ac:dyDescent="0.35">
      <c r="A1133" s="131">
        <v>1182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38"/>
      <c r="BC1133" s="141"/>
      <c r="BD1133" s="141"/>
      <c r="BE1133" s="122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14.4" hidden="1" customHeight="1" x14ac:dyDescent="0.35">
      <c r="A1134" s="131">
        <v>1183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38"/>
      <c r="BC1134" s="141"/>
      <c r="BD1134" s="141"/>
      <c r="BE1134" s="122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14.4" hidden="1" customHeight="1" x14ac:dyDescent="0.35">
      <c r="A1135" s="131">
        <v>1184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38"/>
      <c r="BC1135" s="141"/>
      <c r="BD1135" s="141"/>
      <c r="BE1135" s="122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14.4" hidden="1" customHeight="1" x14ac:dyDescent="0.35">
      <c r="A1136" s="131">
        <v>1185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38"/>
      <c r="BC1136" s="141"/>
      <c r="BD1136" s="141"/>
      <c r="BE1136" s="122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14.4" hidden="1" customHeight="1" x14ac:dyDescent="0.35">
      <c r="A1137" s="131">
        <v>1186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38"/>
      <c r="BC1137" s="141"/>
      <c r="BD1137" s="141"/>
      <c r="BE1137" s="122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14.4" hidden="1" customHeight="1" x14ac:dyDescent="0.35">
      <c r="A1138" s="131">
        <v>1187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38"/>
      <c r="BC1138" s="141"/>
      <c r="BD1138" s="141"/>
      <c r="BE1138" s="122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14.4" hidden="1" customHeight="1" x14ac:dyDescent="0.35">
      <c r="A1139" s="131">
        <v>1188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38"/>
      <c r="BC1139" s="141"/>
      <c r="BD1139" s="141"/>
      <c r="BE1139" s="122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14.4" hidden="1" customHeight="1" x14ac:dyDescent="0.35">
      <c r="A1140" s="131">
        <v>1189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38"/>
      <c r="BC1140" s="141"/>
      <c r="BD1140" s="141"/>
      <c r="BE1140" s="122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34.25" hidden="1" customHeight="1" x14ac:dyDescent="0.35">
      <c r="A1141" s="131">
        <v>1190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38"/>
      <c r="BC1141" s="141"/>
      <c r="BD1141" s="141"/>
      <c r="BE1141" s="122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34.25" hidden="1" customHeight="1" x14ac:dyDescent="0.35">
      <c r="A1142" s="131">
        <v>1191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38"/>
      <c r="BC1142" s="141"/>
      <c r="BD1142" s="141"/>
      <c r="BE1142" s="122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4.25" hidden="1" customHeight="1" x14ac:dyDescent="0.35">
      <c r="A1143" s="131">
        <v>1192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38"/>
      <c r="BC1143" s="141"/>
      <c r="BD1143" s="141"/>
      <c r="BE1143" s="122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25" hidden="1" customHeight="1" x14ac:dyDescent="0.35">
      <c r="A1144" s="131">
        <v>1193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38"/>
      <c r="BC1144" s="141"/>
      <c r="BD1144" s="141"/>
      <c r="BE1144" s="122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14.4" hidden="1" customHeight="1" x14ac:dyDescent="0.35">
      <c r="A1145" s="131">
        <v>1194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38"/>
      <c r="BC1145" s="141"/>
      <c r="BD1145" s="141"/>
      <c r="BE1145" s="122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14.4" hidden="1" customHeight="1" x14ac:dyDescent="0.35">
      <c r="A1146" s="131">
        <v>1195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38"/>
      <c r="BC1146" s="141"/>
      <c r="BD1146" s="141"/>
      <c r="BE1146" s="122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14.4" hidden="1" customHeight="1" x14ac:dyDescent="0.35">
      <c r="A1147" s="131">
        <v>1196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38"/>
      <c r="BC1147" s="141"/>
      <c r="BD1147" s="141"/>
      <c r="BE1147" s="122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14.4" hidden="1" customHeight="1" x14ac:dyDescent="0.35">
      <c r="A1148" s="131">
        <v>1197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38"/>
      <c r="BC1148" s="141"/>
      <c r="BD1148" s="141"/>
      <c r="BE1148" s="122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14.4" hidden="1" customHeight="1" x14ac:dyDescent="0.35">
      <c r="A1149" s="131">
        <v>1198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38"/>
      <c r="BC1149" s="141"/>
      <c r="BD1149" s="141"/>
      <c r="BE1149" s="122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14.4" hidden="1" customHeight="1" x14ac:dyDescent="0.35">
      <c r="A1150" s="131">
        <v>1199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38"/>
      <c r="BC1150" s="141"/>
      <c r="BD1150" s="141"/>
      <c r="BE1150" s="122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14.4" hidden="1" customHeight="1" x14ac:dyDescent="0.35">
      <c r="A1151" s="131">
        <v>1200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38"/>
      <c r="BC1151" s="141"/>
      <c r="BD1151" s="141"/>
      <c r="BE1151" s="122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14.4" hidden="1" customHeight="1" x14ac:dyDescent="0.35">
      <c r="A1152" s="131">
        <v>1201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38"/>
      <c r="BC1152" s="141"/>
      <c r="BD1152" s="141"/>
      <c r="BE1152" s="122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14.4" hidden="1" customHeight="1" x14ac:dyDescent="0.35">
      <c r="A1153" s="131">
        <v>1202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38"/>
      <c r="BC1153" s="141"/>
      <c r="BD1153" s="141"/>
      <c r="BE1153" s="122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14.4" hidden="1" customHeight="1" x14ac:dyDescent="0.35">
      <c r="A1154" s="131">
        <v>1203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38"/>
      <c r="BC1154" s="141"/>
      <c r="BD1154" s="141"/>
      <c r="BE1154" s="122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1204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38"/>
      <c r="BC1155" s="141"/>
      <c r="BD1155" s="141"/>
      <c r="BE1155" s="122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14.4" hidden="1" customHeight="1" x14ac:dyDescent="0.35">
      <c r="A1156" s="131">
        <v>1205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38"/>
      <c r="BC1156" s="141"/>
      <c r="BD1156" s="141"/>
      <c r="BE1156" s="122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14.4" hidden="1" customHeight="1" x14ac:dyDescent="0.35">
      <c r="A1157" s="131">
        <v>1206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38"/>
      <c r="BC1157" s="141"/>
      <c r="BD1157" s="141"/>
      <c r="BE1157" s="122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34.25" hidden="1" customHeight="1" x14ac:dyDescent="0.35">
      <c r="A1158" s="131">
        <v>1207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38"/>
      <c r="BC1158" s="141"/>
      <c r="BD1158" s="141"/>
      <c r="BE1158" s="122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14.4" hidden="1" customHeight="1" x14ac:dyDescent="0.35">
      <c r="A1159" s="131">
        <v>1208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38"/>
      <c r="BC1159" s="141"/>
      <c r="BD1159" s="141"/>
      <c r="BE1159" s="122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14.4" hidden="1" customHeight="1" x14ac:dyDescent="0.35">
      <c r="A1160" s="131">
        <v>1209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38"/>
      <c r="BC1160" s="141"/>
      <c r="BD1160" s="141"/>
      <c r="BE1160" s="122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14.4" hidden="1" customHeight="1" x14ac:dyDescent="0.35">
      <c r="A1161" s="131">
        <v>1210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38"/>
      <c r="BC1161" s="141"/>
      <c r="BD1161" s="141"/>
      <c r="BE1161" s="122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14.4" hidden="1" customHeight="1" x14ac:dyDescent="0.35">
      <c r="A1162" s="131">
        <v>1211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38"/>
      <c r="BC1162" s="141"/>
      <c r="BD1162" s="141"/>
      <c r="BE1162" s="122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14.4" hidden="1" customHeight="1" x14ac:dyDescent="0.35">
      <c r="A1163" s="131">
        <v>1212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38"/>
      <c r="BC1163" s="141"/>
      <c r="BD1163" s="141"/>
      <c r="BE1163" s="122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14.4" hidden="1" customHeight="1" x14ac:dyDescent="0.35">
      <c r="A1164" s="131">
        <v>1213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38"/>
      <c r="BC1164" s="141"/>
      <c r="BD1164" s="141"/>
      <c r="BE1164" s="122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14.4" hidden="1" customHeight="1" x14ac:dyDescent="0.35">
      <c r="A1165" s="131">
        <v>1214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38"/>
      <c r="BC1165" s="141"/>
      <c r="BD1165" s="141"/>
      <c r="BE1165" s="122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14.4" hidden="1" customHeight="1" x14ac:dyDescent="0.35">
      <c r="A1166" s="131">
        <v>1215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38"/>
      <c r="BC1166" s="141"/>
      <c r="BD1166" s="141"/>
      <c r="BE1166" s="122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14.4" hidden="1" customHeight="1" x14ac:dyDescent="0.35">
      <c r="A1167" s="131">
        <v>1216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38"/>
      <c r="BC1167" s="141"/>
      <c r="BD1167" s="141"/>
      <c r="BE1167" s="122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14.4" hidden="1" customHeight="1" x14ac:dyDescent="0.35">
      <c r="A1168" s="131">
        <v>1217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38"/>
      <c r="BC1168" s="141"/>
      <c r="BD1168" s="141"/>
      <c r="BE1168" s="122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14.4" hidden="1" customHeight="1" x14ac:dyDescent="0.35">
      <c r="A1169" s="131">
        <v>1218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38"/>
      <c r="BC1169" s="141"/>
      <c r="BD1169" s="141"/>
      <c r="BE1169" s="122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14.4" hidden="1" customHeight="1" x14ac:dyDescent="0.35">
      <c r="A1170" s="131">
        <v>1219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38"/>
      <c r="BC1170" s="141"/>
      <c r="BD1170" s="141"/>
      <c r="BE1170" s="122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14.4" hidden="1" customHeight="1" x14ac:dyDescent="0.35">
      <c r="A1171" s="131">
        <v>1220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38"/>
      <c r="BC1171" s="141"/>
      <c r="BD1171" s="141"/>
      <c r="BE1171" s="122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14.4" hidden="1" customHeight="1" x14ac:dyDescent="0.35">
      <c r="A1172" s="131">
        <v>1221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38"/>
      <c r="BC1172" s="141"/>
      <c r="BD1172" s="141"/>
      <c r="BE1172" s="122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14.4" hidden="1" customHeight="1" x14ac:dyDescent="0.35">
      <c r="A1173" s="131">
        <v>1222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38"/>
      <c r="BC1173" s="141"/>
      <c r="BD1173" s="141"/>
      <c r="BE1173" s="122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14.4" hidden="1" customHeight="1" x14ac:dyDescent="0.35">
      <c r="A1174" s="131">
        <v>1223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38"/>
      <c r="BC1174" s="141"/>
      <c r="BD1174" s="141"/>
      <c r="BE1174" s="122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14.4" hidden="1" customHeight="1" x14ac:dyDescent="0.35">
      <c r="A1175" s="131">
        <v>1224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38"/>
      <c r="BC1175" s="141"/>
      <c r="BD1175" s="141"/>
      <c r="BE1175" s="122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14.4" hidden="1" customHeight="1" x14ac:dyDescent="0.35">
      <c r="A1176" s="131">
        <v>1225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38"/>
      <c r="BC1176" s="141"/>
      <c r="BD1176" s="141"/>
      <c r="BE1176" s="122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14.4" hidden="1" customHeight="1" x14ac:dyDescent="0.35">
      <c r="A1177" s="131">
        <v>1226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38"/>
      <c r="BC1177" s="141"/>
      <c r="BD1177" s="141"/>
      <c r="BE1177" s="122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14.4" hidden="1" customHeight="1" x14ac:dyDescent="0.35">
      <c r="A1178" s="131">
        <v>1227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38"/>
      <c r="BC1178" s="141"/>
      <c r="BD1178" s="141"/>
      <c r="BE1178" s="122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14.4" hidden="1" customHeight="1" x14ac:dyDescent="0.35">
      <c r="A1179" s="131">
        <v>1228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38"/>
      <c r="BC1179" s="141"/>
      <c r="BD1179" s="141"/>
      <c r="BE1179" s="122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14.4" hidden="1" customHeight="1" x14ac:dyDescent="0.35">
      <c r="A1180" s="131">
        <v>1229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38"/>
      <c r="BC1180" s="141"/>
      <c r="BD1180" s="141"/>
      <c r="BE1180" s="122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14.4" hidden="1" customHeight="1" x14ac:dyDescent="0.35">
      <c r="A1181" s="131">
        <v>1230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38"/>
      <c r="BC1181" s="141"/>
      <c r="BD1181" s="141"/>
      <c r="BE1181" s="122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14.4" hidden="1" customHeight="1" x14ac:dyDescent="0.35">
      <c r="A1182" s="131">
        <v>1231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38"/>
      <c r="BC1182" s="141"/>
      <c r="BD1182" s="141"/>
      <c r="BE1182" s="122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14.4" hidden="1" customHeight="1" x14ac:dyDescent="0.35">
      <c r="A1183" s="131">
        <v>1232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38"/>
      <c r="BC1183" s="141"/>
      <c r="BD1183" s="141"/>
      <c r="BE1183" s="122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14.4" hidden="1" customHeight="1" x14ac:dyDescent="0.35">
      <c r="A1184" s="131">
        <v>1233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38"/>
      <c r="BC1184" s="141"/>
      <c r="BD1184" s="141"/>
      <c r="BE1184" s="122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14.4" hidden="1" customHeight="1" x14ac:dyDescent="0.35">
      <c r="A1185" s="131">
        <v>1234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38"/>
      <c r="BC1185" s="141"/>
      <c r="BD1185" s="141"/>
      <c r="BE1185" s="122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34.25" hidden="1" customHeight="1" x14ac:dyDescent="0.35">
      <c r="A1186" s="131">
        <v>1235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38"/>
      <c r="BC1186" s="141"/>
      <c r="BD1186" s="141"/>
      <c r="BE1186" s="122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14.4" hidden="1" customHeight="1" x14ac:dyDescent="0.35">
      <c r="A1187" s="131">
        <v>1236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38"/>
      <c r="BC1187" s="141"/>
      <c r="BD1187" s="141"/>
      <c r="BE1187" s="122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34.25" hidden="1" customHeight="1" x14ac:dyDescent="0.35">
      <c r="A1188" s="131">
        <v>1237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38"/>
      <c r="BC1188" s="141"/>
      <c r="BD1188" s="141"/>
      <c r="BE1188" s="122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34.25" hidden="1" customHeight="1" x14ac:dyDescent="0.35">
      <c r="A1189" s="131">
        <v>1238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38"/>
      <c r="BC1189" s="141"/>
      <c r="BD1189" s="141"/>
      <c r="BE1189" s="122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34.25" hidden="1" customHeight="1" x14ac:dyDescent="0.35">
      <c r="A1190" s="131">
        <v>1239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38"/>
      <c r="BC1190" s="141"/>
      <c r="BD1190" s="141"/>
      <c r="BE1190" s="122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14.4" hidden="1" customHeight="1" x14ac:dyDescent="0.35">
      <c r="A1191" s="131">
        <v>1240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38"/>
      <c r="BC1191" s="141"/>
      <c r="BD1191" s="141"/>
      <c r="BE1191" s="122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4.25" hidden="1" customHeight="1" x14ac:dyDescent="0.35">
      <c r="A1192" s="131">
        <v>1241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38"/>
      <c r="BC1192" s="141"/>
      <c r="BD1192" s="141"/>
      <c r="BE1192" s="122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14.4" hidden="1" customHeight="1" x14ac:dyDescent="0.35">
      <c r="A1193" s="131">
        <v>1242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38"/>
      <c r="BC1193" s="141"/>
      <c r="BD1193" s="141"/>
      <c r="BE1193" s="122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14.4" hidden="1" customHeight="1" x14ac:dyDescent="0.35">
      <c r="A1194" s="131">
        <v>1243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38"/>
      <c r="BC1194" s="141"/>
      <c r="BD1194" s="141"/>
      <c r="BE1194" s="122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1244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38"/>
      <c r="BC1195" s="141"/>
      <c r="BD1195" s="141"/>
      <c r="BE1195" s="122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1245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38"/>
      <c r="BC1196" s="141"/>
      <c r="BD1196" s="141"/>
      <c r="BE1196" s="122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1246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38"/>
      <c r="BC1197" s="141"/>
      <c r="BD1197" s="141"/>
      <c r="BE1197" s="122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34.25" hidden="1" customHeight="1" x14ac:dyDescent="0.35">
      <c r="A1198" s="131">
        <v>1247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38"/>
      <c r="BC1198" s="141"/>
      <c r="BD1198" s="141"/>
      <c r="BE1198" s="122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34.25" hidden="1" customHeight="1" x14ac:dyDescent="0.35">
      <c r="A1199" s="131">
        <v>1248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38"/>
      <c r="BC1199" s="141"/>
      <c r="BD1199" s="141"/>
      <c r="BE1199" s="122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34.25" hidden="1" customHeight="1" x14ac:dyDescent="0.35">
      <c r="A1200" s="131">
        <v>1249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38"/>
      <c r="BC1200" s="141"/>
      <c r="BD1200" s="141"/>
      <c r="BE1200" s="122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34.25" hidden="1" customHeight="1" x14ac:dyDescent="0.35">
      <c r="A1201" s="131">
        <v>1250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38"/>
      <c r="BC1201" s="141"/>
      <c r="BD1201" s="141"/>
      <c r="BE1201" s="122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34.25" hidden="1" customHeight="1" x14ac:dyDescent="0.35">
      <c r="A1202" s="131">
        <v>1251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38"/>
      <c r="BC1202" s="141"/>
      <c r="BD1202" s="141"/>
      <c r="BE1202" s="122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34.25" hidden="1" customHeight="1" x14ac:dyDescent="0.35">
      <c r="A1203" s="131">
        <v>1252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38"/>
      <c r="BC1203" s="141"/>
      <c r="BD1203" s="141"/>
      <c r="BE1203" s="122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34.25" hidden="1" customHeight="1" x14ac:dyDescent="0.35">
      <c r="A1204" s="131">
        <v>1253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38"/>
      <c r="BC1204" s="141"/>
      <c r="BD1204" s="141"/>
      <c r="BE1204" s="122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4.25" hidden="1" customHeight="1" x14ac:dyDescent="0.35">
      <c r="A1205" s="131">
        <v>1254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38"/>
      <c r="BC1205" s="141"/>
      <c r="BD1205" s="141"/>
      <c r="BE1205" s="122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14.4" hidden="1" customHeight="1" x14ac:dyDescent="0.35">
      <c r="A1206" s="131">
        <v>1255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38"/>
      <c r="BC1206" s="141"/>
      <c r="BD1206" s="141"/>
      <c r="BE1206" s="122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1">
        <v>1256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38"/>
      <c r="BC1207" s="141"/>
      <c r="BD1207" s="141"/>
      <c r="BE1207" s="122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14.4" hidden="1" customHeight="1" x14ac:dyDescent="0.35">
      <c r="A1208" s="131">
        <v>1257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38"/>
      <c r="BC1208" s="141"/>
      <c r="BD1208" s="141"/>
      <c r="BE1208" s="122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34.25" hidden="1" customHeight="1" x14ac:dyDescent="0.35">
      <c r="A1209" s="131">
        <v>1258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38"/>
      <c r="BC1209" s="141"/>
      <c r="BD1209" s="141"/>
      <c r="BE1209" s="122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31">
        <v>1259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38"/>
      <c r="BC1210" s="141"/>
      <c r="BD1210" s="141"/>
      <c r="BE1210" s="122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1260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38"/>
      <c r="BC1211" s="141"/>
      <c r="BD1211" s="141"/>
      <c r="BE1211" s="122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34.25" hidden="1" customHeight="1" x14ac:dyDescent="0.35">
      <c r="A1212" s="131">
        <v>1261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38"/>
      <c r="BC1212" s="141"/>
      <c r="BD1212" s="141"/>
      <c r="BE1212" s="122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4.25" hidden="1" customHeight="1" x14ac:dyDescent="0.35">
      <c r="A1213" s="131">
        <v>1262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38"/>
      <c r="BC1213" s="141"/>
      <c r="BD1213" s="141"/>
      <c r="BE1213" s="122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4.25" hidden="1" customHeight="1" x14ac:dyDescent="0.35">
      <c r="A1214" s="131">
        <v>1263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38"/>
      <c r="BC1214" s="141"/>
      <c r="BD1214" s="141"/>
      <c r="BE1214" s="122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14.4" hidden="1" customHeight="1" x14ac:dyDescent="0.35">
      <c r="A1215" s="131">
        <v>1264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38"/>
      <c r="BC1215" s="141"/>
      <c r="BD1215" s="141"/>
      <c r="BE1215" s="122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14.4" hidden="1" customHeight="1" x14ac:dyDescent="0.35">
      <c r="A1216" s="131">
        <v>1265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38"/>
      <c r="BC1216" s="141"/>
      <c r="BD1216" s="141"/>
      <c r="BE1216" s="122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14.4" hidden="1" customHeight="1" x14ac:dyDescent="0.35">
      <c r="A1217" s="131">
        <v>1266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38"/>
      <c r="BC1217" s="141"/>
      <c r="BD1217" s="141"/>
      <c r="BE1217" s="122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14.4" hidden="1" customHeight="1" x14ac:dyDescent="0.35">
      <c r="A1218" s="131">
        <v>1267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38"/>
      <c r="BC1218" s="141"/>
      <c r="BD1218" s="141"/>
      <c r="BE1218" s="122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14.4" hidden="1" customHeight="1" x14ac:dyDescent="0.35">
      <c r="A1219" s="131">
        <v>1268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38"/>
      <c r="BC1219" s="141"/>
      <c r="BD1219" s="141"/>
      <c r="BE1219" s="122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14.4" hidden="1" customHeight="1" x14ac:dyDescent="0.35">
      <c r="A1220" s="131">
        <v>1269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38"/>
      <c r="BC1220" s="141"/>
      <c r="BD1220" s="141"/>
      <c r="BE1220" s="122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14.4" hidden="1" customHeight="1" x14ac:dyDescent="0.35">
      <c r="A1221" s="131">
        <v>1270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38"/>
      <c r="BC1221" s="141"/>
      <c r="BD1221" s="141"/>
      <c r="BE1221" s="122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14.4" hidden="1" customHeight="1" x14ac:dyDescent="0.35">
      <c r="A1222" s="131">
        <v>1271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38"/>
      <c r="BC1222" s="141"/>
      <c r="BD1222" s="141"/>
      <c r="BE1222" s="122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14.4" hidden="1" customHeight="1" x14ac:dyDescent="0.35">
      <c r="A1223" s="131">
        <v>1272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38"/>
      <c r="BC1223" s="141"/>
      <c r="BD1223" s="141"/>
      <c r="BE1223" s="122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14.4" hidden="1" customHeight="1" x14ac:dyDescent="0.35">
      <c r="A1224" s="131">
        <v>1273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38"/>
      <c r="BC1224" s="141"/>
      <c r="BD1224" s="141"/>
      <c r="BE1224" s="122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14.4" hidden="1" customHeight="1" x14ac:dyDescent="0.35">
      <c r="A1225" s="131">
        <v>1274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38"/>
      <c r="BC1225" s="141"/>
      <c r="BD1225" s="141"/>
      <c r="BE1225" s="122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14.4" hidden="1" customHeight="1" x14ac:dyDescent="0.35">
      <c r="A1226" s="131">
        <v>1275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38"/>
      <c r="BC1226" s="141"/>
      <c r="BD1226" s="141"/>
      <c r="BE1226" s="122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14.4" hidden="1" customHeight="1" x14ac:dyDescent="0.35">
      <c r="A1227" s="131">
        <v>1276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38"/>
      <c r="BC1227" s="141"/>
      <c r="BD1227" s="141"/>
      <c r="BE1227" s="122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14.4" hidden="1" customHeight="1" x14ac:dyDescent="0.35">
      <c r="A1228" s="131">
        <v>1277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38"/>
      <c r="BC1228" s="141"/>
      <c r="BD1228" s="141"/>
      <c r="BE1228" s="122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14.4" hidden="1" customHeight="1" x14ac:dyDescent="0.35">
      <c r="A1229" s="131">
        <v>1278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38"/>
      <c r="BC1229" s="141"/>
      <c r="BD1229" s="141"/>
      <c r="BE1229" s="122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14.4" hidden="1" customHeight="1" x14ac:dyDescent="0.35">
      <c r="A1230" s="131">
        <v>1279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38"/>
      <c r="BC1230" s="141"/>
      <c r="BD1230" s="141"/>
      <c r="BE1230" s="122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14.4" hidden="1" customHeight="1" x14ac:dyDescent="0.35">
      <c r="A1231" s="131">
        <v>1280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38"/>
      <c r="BC1231" s="141"/>
      <c r="BD1231" s="141"/>
      <c r="BE1231" s="122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14.4" hidden="1" customHeight="1" x14ac:dyDescent="0.35">
      <c r="A1232" s="131">
        <v>1281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38"/>
      <c r="BC1232" s="141"/>
      <c r="BD1232" s="141"/>
      <c r="BE1232" s="122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14.4" hidden="1" customHeight="1" x14ac:dyDescent="0.35">
      <c r="A1233" s="131">
        <v>1282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38"/>
      <c r="BC1233" s="141"/>
      <c r="BD1233" s="141"/>
      <c r="BE1233" s="122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14.4" hidden="1" customHeight="1" x14ac:dyDescent="0.35">
      <c r="A1234" s="131">
        <v>1283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38"/>
      <c r="BC1234" s="141"/>
      <c r="BD1234" s="141"/>
      <c r="BE1234" s="122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14.4" hidden="1" customHeight="1" x14ac:dyDescent="0.35">
      <c r="A1235" s="131">
        <v>1284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38"/>
      <c r="BC1235" s="141"/>
      <c r="BD1235" s="141"/>
      <c r="BE1235" s="122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25" hidden="1" customHeight="1" x14ac:dyDescent="0.35">
      <c r="A1236" s="131">
        <v>1285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38"/>
      <c r="BC1236" s="141"/>
      <c r="BD1236" s="141"/>
      <c r="BE1236" s="122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14.4" hidden="1" customHeight="1" x14ac:dyDescent="0.35">
      <c r="A1237" s="131">
        <v>1286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38"/>
      <c r="BC1237" s="141"/>
      <c r="BD1237" s="141"/>
      <c r="BE1237" s="122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14.4" hidden="1" customHeight="1" x14ac:dyDescent="0.35">
      <c r="A1238" s="131">
        <v>1287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38"/>
      <c r="BC1238" s="141"/>
      <c r="BD1238" s="141"/>
      <c r="BE1238" s="122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14.4" hidden="1" customHeight="1" x14ac:dyDescent="0.35">
      <c r="A1239" s="131">
        <v>1288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38"/>
      <c r="BC1239" s="141"/>
      <c r="BD1239" s="141"/>
      <c r="BE1239" s="122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14.4" hidden="1" customHeight="1" x14ac:dyDescent="0.35">
      <c r="A1240" s="131">
        <v>1289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38"/>
      <c r="BC1240" s="141"/>
      <c r="BD1240" s="141"/>
      <c r="BE1240" s="122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14.4" hidden="1" customHeight="1" x14ac:dyDescent="0.35">
      <c r="A1241" s="131">
        <v>1290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38"/>
      <c r="BC1241" s="141"/>
      <c r="BD1241" s="141"/>
      <c r="BE1241" s="122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14.4" hidden="1" customHeight="1" x14ac:dyDescent="0.35">
      <c r="A1242" s="131">
        <v>1291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38"/>
      <c r="BC1242" s="141"/>
      <c r="BD1242" s="141"/>
      <c r="BE1242" s="122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14.4" hidden="1" customHeight="1" x14ac:dyDescent="0.35">
      <c r="A1243" s="131">
        <v>1292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38"/>
      <c r="BC1243" s="141"/>
      <c r="BD1243" s="141"/>
      <c r="BE1243" s="122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14.4" hidden="1" customHeight="1" x14ac:dyDescent="0.35">
      <c r="A1244" s="131">
        <v>1293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38"/>
      <c r="BC1244" s="141"/>
      <c r="BD1244" s="141"/>
      <c r="BE1244" s="122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14.4" hidden="1" customHeight="1" x14ac:dyDescent="0.35">
      <c r="A1245" s="131">
        <v>1294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38"/>
      <c r="BC1245" s="141"/>
      <c r="BD1245" s="141"/>
      <c r="BE1245" s="122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4.25" hidden="1" customHeight="1" x14ac:dyDescent="0.35">
      <c r="A1246" s="131">
        <v>1295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38"/>
      <c r="BC1246" s="141"/>
      <c r="BD1246" s="141"/>
      <c r="BE1246" s="122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14.4" hidden="1" customHeight="1" x14ac:dyDescent="0.35">
      <c r="A1247" s="131">
        <v>1296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38"/>
      <c r="BC1247" s="141"/>
      <c r="BD1247" s="141"/>
      <c r="BE1247" s="122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14.4" hidden="1" customHeight="1" x14ac:dyDescent="0.35">
      <c r="A1248" s="131">
        <v>1297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38"/>
      <c r="BC1248" s="141"/>
      <c r="BD1248" s="141"/>
      <c r="BE1248" s="122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14.4" hidden="1" customHeight="1" x14ac:dyDescent="0.35">
      <c r="A1249" s="131">
        <v>1298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38"/>
      <c r="BC1249" s="141"/>
      <c r="BD1249" s="141"/>
      <c r="BE1249" s="122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14.4" hidden="1" customHeight="1" x14ac:dyDescent="0.35">
      <c r="A1250" s="131">
        <v>1299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38"/>
      <c r="BC1250" s="141"/>
      <c r="BD1250" s="141"/>
      <c r="BE1250" s="122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14.4" hidden="1" customHeight="1" x14ac:dyDescent="0.35">
      <c r="A1251" s="131">
        <v>1300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38"/>
      <c r="BC1251" s="141"/>
      <c r="BD1251" s="141"/>
      <c r="BE1251" s="122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14.4" hidden="1" customHeight="1" x14ac:dyDescent="0.35">
      <c r="A1252" s="131">
        <v>1301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38"/>
      <c r="BC1252" s="141"/>
      <c r="BD1252" s="141"/>
      <c r="BE1252" s="122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14.4" hidden="1" customHeight="1" x14ac:dyDescent="0.35">
      <c r="A1253" s="131">
        <v>1302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38"/>
      <c r="BC1253" s="141"/>
      <c r="BD1253" s="141"/>
      <c r="BE1253" s="122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14.4" hidden="1" customHeight="1" x14ac:dyDescent="0.35">
      <c r="A1254" s="131">
        <v>1303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38"/>
      <c r="BC1254" s="141"/>
      <c r="BD1254" s="141"/>
      <c r="BE1254" s="122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14.4" hidden="1" customHeight="1" x14ac:dyDescent="0.35">
      <c r="A1255" s="131">
        <v>1304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38"/>
      <c r="BC1255" s="141"/>
      <c r="BD1255" s="141"/>
      <c r="BE1255" s="122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14.4" hidden="1" customHeight="1" x14ac:dyDescent="0.35">
      <c r="A1256" s="131">
        <v>1305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38"/>
      <c r="BC1256" s="141"/>
      <c r="BD1256" s="141"/>
      <c r="BE1256" s="122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14.4" hidden="1" customHeight="1" x14ac:dyDescent="0.35">
      <c r="A1257" s="131">
        <v>1306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38"/>
      <c r="BC1257" s="141"/>
      <c r="BD1257" s="141"/>
      <c r="BE1257" s="122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14.4" hidden="1" customHeight="1" x14ac:dyDescent="0.35">
      <c r="A1258" s="131">
        <v>1307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38"/>
      <c r="BC1258" s="141"/>
      <c r="BD1258" s="141"/>
      <c r="BE1258" s="122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14.4" hidden="1" customHeight="1" x14ac:dyDescent="0.35">
      <c r="A1259" s="131">
        <v>1308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38"/>
      <c r="BC1259" s="141"/>
      <c r="BD1259" s="141"/>
      <c r="BE1259" s="122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14.4" hidden="1" customHeight="1" x14ac:dyDescent="0.35">
      <c r="A1260" s="131">
        <v>1309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38"/>
      <c r="BC1260" s="141"/>
      <c r="BD1260" s="141"/>
      <c r="BE1260" s="122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14.4" hidden="1" customHeight="1" x14ac:dyDescent="0.35">
      <c r="A1261" s="131">
        <v>1310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38"/>
      <c r="BC1261" s="141"/>
      <c r="BD1261" s="141"/>
      <c r="BE1261" s="122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14.4" hidden="1" customHeight="1" x14ac:dyDescent="0.35">
      <c r="A1262" s="131">
        <v>1311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38"/>
      <c r="BC1262" s="141"/>
      <c r="BD1262" s="141"/>
      <c r="BE1262" s="122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14.4" hidden="1" customHeight="1" x14ac:dyDescent="0.35">
      <c r="A1263" s="131">
        <v>1312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38"/>
      <c r="BC1263" s="141"/>
      <c r="BD1263" s="141"/>
      <c r="BE1263" s="122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14.4" hidden="1" customHeight="1" x14ac:dyDescent="0.35">
      <c r="A1264" s="131">
        <v>1313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38"/>
      <c r="BC1264" s="141"/>
      <c r="BD1264" s="141"/>
      <c r="BE1264" s="122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14.4" hidden="1" customHeight="1" x14ac:dyDescent="0.35">
      <c r="A1265" s="131">
        <v>1314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38"/>
      <c r="BC1265" s="141"/>
      <c r="BD1265" s="141"/>
      <c r="BE1265" s="122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14.4" hidden="1" customHeight="1" x14ac:dyDescent="0.35">
      <c r="A1266" s="131">
        <v>1315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38"/>
      <c r="BC1266" s="141"/>
      <c r="BD1266" s="141"/>
      <c r="BE1266" s="122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14.4" hidden="1" customHeight="1" x14ac:dyDescent="0.35">
      <c r="A1267" s="131">
        <v>1316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38"/>
      <c r="BC1267" s="141"/>
      <c r="BD1267" s="141"/>
      <c r="BE1267" s="122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34.25" hidden="1" customHeight="1" x14ac:dyDescent="0.35">
      <c r="A1268" s="131">
        <v>1317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38"/>
      <c r="BC1268" s="141"/>
      <c r="BD1268" s="141"/>
      <c r="BE1268" s="122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34.25" hidden="1" customHeight="1" x14ac:dyDescent="0.35">
      <c r="A1269" s="131">
        <v>1318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38"/>
      <c r="BC1269" s="141"/>
      <c r="BD1269" s="141"/>
      <c r="BE1269" s="122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34.25" hidden="1" customHeight="1" x14ac:dyDescent="0.35">
      <c r="A1270" s="131">
        <v>1319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38"/>
      <c r="BC1270" s="141"/>
      <c r="BD1270" s="141"/>
      <c r="BE1270" s="122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34.25" hidden="1" customHeight="1" x14ac:dyDescent="0.35">
      <c r="A1271" s="131">
        <v>1320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38"/>
      <c r="BC1271" s="141"/>
      <c r="BD1271" s="141"/>
      <c r="BE1271" s="122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34.25" hidden="1" customHeight="1" x14ac:dyDescent="0.35">
      <c r="A1272" s="131">
        <v>1321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38"/>
      <c r="BC1272" s="141"/>
      <c r="BD1272" s="141"/>
      <c r="BE1272" s="122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34.25" hidden="1" customHeight="1" x14ac:dyDescent="0.35">
      <c r="A1273" s="131">
        <v>1322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38"/>
      <c r="BC1273" s="141"/>
      <c r="BD1273" s="141"/>
      <c r="BE1273" s="122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34.25" hidden="1" customHeight="1" x14ac:dyDescent="0.35">
      <c r="A1274" s="131">
        <v>1323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38"/>
      <c r="BC1274" s="141"/>
      <c r="BD1274" s="141"/>
      <c r="BE1274" s="122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34.25" hidden="1" customHeight="1" x14ac:dyDescent="0.35">
      <c r="A1275" s="131">
        <v>1324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38"/>
      <c r="BC1275" s="141"/>
      <c r="BD1275" s="141"/>
      <c r="BE1275" s="122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34.25" hidden="1" customHeight="1" x14ac:dyDescent="0.35">
      <c r="A1276" s="131">
        <v>1325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38"/>
      <c r="BC1276" s="141"/>
      <c r="BD1276" s="141"/>
      <c r="BE1276" s="122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14.4" hidden="1" customHeight="1" x14ac:dyDescent="0.35">
      <c r="A1277" s="131">
        <v>1326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38"/>
      <c r="BC1277" s="141"/>
      <c r="BD1277" s="141"/>
      <c r="BE1277" s="122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14.4" hidden="1" customHeight="1" x14ac:dyDescent="0.35">
      <c r="A1278" s="131">
        <v>1327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38"/>
      <c r="BC1278" s="141"/>
      <c r="BD1278" s="141"/>
      <c r="BE1278" s="122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14.4" hidden="1" customHeight="1" x14ac:dyDescent="0.35">
      <c r="A1279" s="131">
        <v>1328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38"/>
      <c r="BC1279" s="141"/>
      <c r="BD1279" s="141"/>
      <c r="BE1279" s="122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14.4" hidden="1" customHeight="1" x14ac:dyDescent="0.35">
      <c r="A1280" s="131">
        <v>1329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38"/>
      <c r="BC1280" s="141"/>
      <c r="BD1280" s="141"/>
      <c r="BE1280" s="122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14.4" hidden="1" customHeight="1" x14ac:dyDescent="0.35">
      <c r="A1281" s="131">
        <v>1330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38"/>
      <c r="BC1281" s="141"/>
      <c r="BD1281" s="141"/>
      <c r="BE1281" s="122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34.25" hidden="1" customHeight="1" x14ac:dyDescent="0.35">
      <c r="A1282" s="131">
        <v>1331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38"/>
      <c r="BC1282" s="141"/>
      <c r="BD1282" s="141"/>
      <c r="BE1282" s="122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14.4" hidden="1" customHeight="1" x14ac:dyDescent="0.35">
      <c r="A1283" s="131">
        <v>1332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38"/>
      <c r="BC1283" s="141"/>
      <c r="BD1283" s="141"/>
      <c r="BE1283" s="122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14.4" hidden="1" customHeight="1" x14ac:dyDescent="0.35">
      <c r="A1284" s="131">
        <v>1333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38"/>
      <c r="BC1284" s="141"/>
      <c r="BD1284" s="141"/>
      <c r="BE1284" s="122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14.4" hidden="1" customHeight="1" x14ac:dyDescent="0.35">
      <c r="A1285" s="131">
        <v>1334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38"/>
      <c r="BC1285" s="141"/>
      <c r="BD1285" s="141"/>
      <c r="BE1285" s="122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4.25" hidden="1" customHeight="1" x14ac:dyDescent="0.35">
      <c r="A1286" s="131">
        <v>1335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38"/>
      <c r="BC1286" s="141"/>
      <c r="BD1286" s="141"/>
      <c r="BE1286" s="122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14.4" hidden="1" customHeight="1" x14ac:dyDescent="0.35">
      <c r="A1287" s="131">
        <v>1336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38"/>
      <c r="BC1287" s="141"/>
      <c r="BD1287" s="141"/>
      <c r="BE1287" s="122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14.4" hidden="1" customHeight="1" x14ac:dyDescent="0.35">
      <c r="A1288" s="131">
        <v>1337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38"/>
      <c r="BC1288" s="141"/>
      <c r="BD1288" s="141"/>
      <c r="BE1288" s="122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14.4" hidden="1" customHeight="1" x14ac:dyDescent="0.35">
      <c r="A1289" s="131">
        <v>1338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38"/>
      <c r="BC1289" s="141"/>
      <c r="BD1289" s="141"/>
      <c r="BE1289" s="122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14.4" hidden="1" customHeight="1" x14ac:dyDescent="0.35">
      <c r="A1290" s="131">
        <v>1339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38"/>
      <c r="BC1290" s="141"/>
      <c r="BD1290" s="141"/>
      <c r="BE1290" s="122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34.25" hidden="1" customHeight="1" x14ac:dyDescent="0.35">
      <c r="A1291" s="131">
        <v>1340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38"/>
      <c r="BC1291" s="141"/>
      <c r="BD1291" s="141"/>
      <c r="BE1291" s="122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34.25" hidden="1" customHeight="1" x14ac:dyDescent="0.35">
      <c r="A1292" s="131">
        <v>1341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38"/>
      <c r="BC1292" s="141"/>
      <c r="BD1292" s="141"/>
      <c r="BE1292" s="122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14.4" hidden="1" customHeight="1" x14ac:dyDescent="0.35">
      <c r="A1293" s="131">
        <v>1342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38"/>
      <c r="BC1293" s="141"/>
      <c r="BD1293" s="141"/>
      <c r="BE1293" s="122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14.4" hidden="1" customHeight="1" x14ac:dyDescent="0.35">
      <c r="A1294" s="131">
        <v>1343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38"/>
      <c r="BC1294" s="141"/>
      <c r="BD1294" s="141"/>
      <c r="BE1294" s="122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14.4" hidden="1" customHeight="1" x14ac:dyDescent="0.35">
      <c r="A1295" s="131">
        <v>1344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38"/>
      <c r="BC1295" s="141"/>
      <c r="BD1295" s="141"/>
      <c r="BE1295" s="122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14.4" hidden="1" customHeight="1" x14ac:dyDescent="0.35">
      <c r="A1296" s="131">
        <v>1345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38"/>
      <c r="BC1296" s="141"/>
      <c r="BD1296" s="141"/>
      <c r="BE1296" s="122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34.25" hidden="1" customHeight="1" x14ac:dyDescent="0.35">
      <c r="A1297" s="131">
        <v>1346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38"/>
      <c r="BC1297" s="141"/>
      <c r="BD1297" s="141"/>
      <c r="BE1297" s="122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14.4" hidden="1" customHeight="1" x14ac:dyDescent="0.35">
      <c r="A1298" s="131">
        <v>1347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38"/>
      <c r="BC1298" s="141"/>
      <c r="BD1298" s="141"/>
      <c r="BE1298" s="122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14.4" hidden="1" customHeight="1" x14ac:dyDescent="0.35">
      <c r="A1299" s="131">
        <v>1348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38"/>
      <c r="BC1299" s="141"/>
      <c r="BD1299" s="141"/>
      <c r="BE1299" s="122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34.25" hidden="1" customHeight="1" x14ac:dyDescent="0.35">
      <c r="A1300" s="131">
        <v>1349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38"/>
      <c r="BC1300" s="141"/>
      <c r="BD1300" s="141"/>
      <c r="BE1300" s="122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34.25" hidden="1" customHeight="1" x14ac:dyDescent="0.35">
      <c r="A1301" s="131">
        <v>1350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38"/>
      <c r="BC1301" s="141"/>
      <c r="BD1301" s="141"/>
      <c r="BE1301" s="122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14.4" hidden="1" customHeight="1" x14ac:dyDescent="0.35">
      <c r="A1302" s="131">
        <v>1351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38"/>
      <c r="BC1302" s="141"/>
      <c r="BD1302" s="141"/>
      <c r="BE1302" s="122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14.4" hidden="1" customHeight="1" x14ac:dyDescent="0.35">
      <c r="A1303" s="131">
        <v>1352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38"/>
      <c r="BC1303" s="141"/>
      <c r="BD1303" s="141"/>
      <c r="BE1303" s="122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14.4" hidden="1" customHeight="1" x14ac:dyDescent="0.35">
      <c r="A1304" s="131">
        <v>1353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38"/>
      <c r="BC1304" s="141"/>
      <c r="BD1304" s="141"/>
      <c r="BE1304" s="122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14.4" hidden="1" customHeight="1" x14ac:dyDescent="0.35">
      <c r="A1305" s="131">
        <v>1354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38"/>
      <c r="BC1305" s="141"/>
      <c r="BD1305" s="141"/>
      <c r="BE1305" s="122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14.4" hidden="1" customHeight="1" x14ac:dyDescent="0.35">
      <c r="A1306" s="131">
        <v>1355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38"/>
      <c r="BC1306" s="141"/>
      <c r="BD1306" s="141"/>
      <c r="BE1306" s="122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14.4" hidden="1" customHeight="1" x14ac:dyDescent="0.35">
      <c r="A1307" s="131">
        <v>1356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38"/>
      <c r="BC1307" s="141"/>
      <c r="BD1307" s="141"/>
      <c r="BE1307" s="122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14.4" hidden="1" customHeight="1" x14ac:dyDescent="0.35">
      <c r="A1308" s="131">
        <v>1357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38"/>
      <c r="BC1308" s="141"/>
      <c r="BD1308" s="141"/>
      <c r="BE1308" s="122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14.4" hidden="1" customHeight="1" x14ac:dyDescent="0.35">
      <c r="A1309" s="131">
        <v>1358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38"/>
      <c r="BC1309" s="141"/>
      <c r="BD1309" s="141"/>
      <c r="BE1309" s="122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14.4" hidden="1" customHeight="1" x14ac:dyDescent="0.35">
      <c r="A1310" s="131">
        <v>1359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38"/>
      <c r="BC1310" s="141"/>
      <c r="BD1310" s="141"/>
      <c r="BE1310" s="122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34.25" hidden="1" customHeight="1" x14ac:dyDescent="0.35">
      <c r="A1311" s="131">
        <v>1360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38"/>
      <c r="BC1311" s="141"/>
      <c r="BD1311" s="141"/>
      <c r="BE1311" s="122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14.4" hidden="1" customHeight="1" x14ac:dyDescent="0.35">
      <c r="A1312" s="131">
        <v>1361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38"/>
      <c r="BC1312" s="141"/>
      <c r="BD1312" s="141"/>
      <c r="BE1312" s="122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14.4" hidden="1" customHeight="1" x14ac:dyDescent="0.35">
      <c r="A1313" s="131">
        <v>1362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38"/>
      <c r="BC1313" s="141"/>
      <c r="BD1313" s="141"/>
      <c r="BE1313" s="122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14.4" hidden="1" customHeight="1" x14ac:dyDescent="0.35">
      <c r="A1314" s="131">
        <v>1363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38"/>
      <c r="BC1314" s="141"/>
      <c r="BD1314" s="141"/>
      <c r="BE1314" s="122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14.4" hidden="1" customHeight="1" x14ac:dyDescent="0.35">
      <c r="A1315" s="131">
        <v>1364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38"/>
      <c r="BC1315" s="141"/>
      <c r="BD1315" s="141"/>
      <c r="BE1315" s="122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14.4" hidden="1" customHeight="1" x14ac:dyDescent="0.35">
      <c r="A1316" s="131">
        <v>1365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38"/>
      <c r="BC1316" s="141"/>
      <c r="BD1316" s="141"/>
      <c r="BE1316" s="122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4.25" hidden="1" customHeight="1" x14ac:dyDescent="0.35">
      <c r="A1317" s="131">
        <v>1366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38"/>
      <c r="BC1317" s="141"/>
      <c r="BD1317" s="141"/>
      <c r="BE1317" s="122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25" hidden="1" customHeight="1" x14ac:dyDescent="0.35">
      <c r="A1318" s="131">
        <v>1367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38"/>
      <c r="BC1318" s="141"/>
      <c r="BD1318" s="141"/>
      <c r="BE1318" s="122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4.25" hidden="1" customHeight="1" x14ac:dyDescent="0.35">
      <c r="A1319" s="131">
        <v>1368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38"/>
      <c r="BC1319" s="141"/>
      <c r="BD1319" s="141"/>
      <c r="BE1319" s="122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1">
        <v>1369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38"/>
      <c r="BC1320" s="141"/>
      <c r="BD1320" s="141"/>
      <c r="BE1320" s="122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1370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38"/>
      <c r="BC1321" s="141"/>
      <c r="BD1321" s="141"/>
      <c r="BE1321" s="122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14.4" hidden="1" customHeight="1" x14ac:dyDescent="0.35">
      <c r="A1322" s="131">
        <v>1371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38"/>
      <c r="BC1322" s="141"/>
      <c r="BD1322" s="141"/>
      <c r="BE1322" s="122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14.4" hidden="1" customHeight="1" x14ac:dyDescent="0.35">
      <c r="A1323" s="131">
        <v>1372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38"/>
      <c r="BC1323" s="141"/>
      <c r="BD1323" s="141"/>
      <c r="BE1323" s="122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1373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38"/>
      <c r="BC1324" s="141"/>
      <c r="BD1324" s="141"/>
      <c r="BE1324" s="122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1374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38"/>
      <c r="BC1325" s="141"/>
      <c r="BD1325" s="141"/>
      <c r="BE1325" s="122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14.4" hidden="1" customHeight="1" x14ac:dyDescent="0.35">
      <c r="A1326" s="131">
        <v>1375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38"/>
      <c r="BC1326" s="141"/>
      <c r="BD1326" s="141"/>
      <c r="BE1326" s="122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14.4" hidden="1" customHeight="1" x14ac:dyDescent="0.35">
      <c r="A1327" s="131">
        <v>1376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38"/>
      <c r="BC1327" s="141"/>
      <c r="BD1327" s="141"/>
      <c r="BE1327" s="122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14.4" hidden="1" customHeight="1" x14ac:dyDescent="0.35">
      <c r="A1328" s="131">
        <v>1377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38"/>
      <c r="BC1328" s="141"/>
      <c r="BD1328" s="141"/>
      <c r="BE1328" s="122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14.4" hidden="1" customHeight="1" x14ac:dyDescent="0.35">
      <c r="A1329" s="131">
        <v>1378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38"/>
      <c r="BC1329" s="141"/>
      <c r="BD1329" s="141"/>
      <c r="BE1329" s="122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14.4" hidden="1" customHeight="1" x14ac:dyDescent="0.35">
      <c r="A1330" s="131">
        <v>1379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38"/>
      <c r="BC1330" s="141"/>
      <c r="BD1330" s="141"/>
      <c r="BE1330" s="122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14.4" hidden="1" customHeight="1" x14ac:dyDescent="0.35">
      <c r="A1331" s="131">
        <v>1380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38"/>
      <c r="BC1331" s="141"/>
      <c r="BD1331" s="141"/>
      <c r="BE1331" s="122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14.4" hidden="1" customHeight="1" x14ac:dyDescent="0.35">
      <c r="A1332" s="131">
        <v>1381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38"/>
      <c r="BC1332" s="141"/>
      <c r="BD1332" s="141"/>
      <c r="BE1332" s="122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14.4" hidden="1" customHeight="1" x14ac:dyDescent="0.35">
      <c r="A1333" s="131">
        <v>1382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38"/>
      <c r="BC1333" s="141"/>
      <c r="BD1333" s="141"/>
      <c r="BE1333" s="122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14.4" hidden="1" customHeight="1" x14ac:dyDescent="0.35">
      <c r="A1334" s="131">
        <v>1383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38"/>
      <c r="BC1334" s="141"/>
      <c r="BD1334" s="141"/>
      <c r="BE1334" s="122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14.4" hidden="1" customHeight="1" x14ac:dyDescent="0.35">
      <c r="A1335" s="131">
        <v>1384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38"/>
      <c r="BC1335" s="141"/>
      <c r="BD1335" s="141"/>
      <c r="BE1335" s="122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14.4" hidden="1" customHeight="1" x14ac:dyDescent="0.35">
      <c r="A1336" s="131">
        <v>1385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38"/>
      <c r="BC1336" s="141"/>
      <c r="BD1336" s="141"/>
      <c r="BE1336" s="122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14.4" hidden="1" customHeight="1" x14ac:dyDescent="0.35">
      <c r="A1337" s="131">
        <v>1386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38"/>
      <c r="BC1337" s="141"/>
      <c r="BD1337" s="141"/>
      <c r="BE1337" s="122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14.4" hidden="1" customHeight="1" x14ac:dyDescent="0.35">
      <c r="A1338" s="131">
        <v>1387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38"/>
      <c r="BC1338" s="141"/>
      <c r="BD1338" s="141"/>
      <c r="BE1338" s="122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14.4" hidden="1" customHeight="1" x14ac:dyDescent="0.35">
      <c r="A1339" s="131">
        <v>1388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38"/>
      <c r="BC1339" s="141"/>
      <c r="BD1339" s="141"/>
      <c r="BE1339" s="122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14.4" hidden="1" customHeight="1" x14ac:dyDescent="0.35">
      <c r="A1340" s="131">
        <v>1389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38"/>
      <c r="BC1340" s="141"/>
      <c r="BD1340" s="141"/>
      <c r="BE1340" s="122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4.25" hidden="1" customHeight="1" x14ac:dyDescent="0.35">
      <c r="A1341" s="131">
        <v>1390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38"/>
      <c r="BC1341" s="141"/>
      <c r="BD1341" s="141"/>
      <c r="BE1341" s="122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14.4" hidden="1" customHeight="1" x14ac:dyDescent="0.35">
      <c r="A1342" s="131">
        <v>1391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38"/>
      <c r="BC1342" s="141"/>
      <c r="BD1342" s="141"/>
      <c r="BE1342" s="122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14.4" hidden="1" customHeight="1" x14ac:dyDescent="0.35">
      <c r="A1343" s="131">
        <v>1392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38"/>
      <c r="BC1343" s="141"/>
      <c r="BD1343" s="141"/>
      <c r="BE1343" s="122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14.4" hidden="1" customHeight="1" x14ac:dyDescent="0.35">
      <c r="A1344" s="131">
        <v>1393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38"/>
      <c r="BC1344" s="141"/>
      <c r="BD1344" s="141"/>
      <c r="BE1344" s="122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14.4" hidden="1" customHeight="1" x14ac:dyDescent="0.35">
      <c r="A1345" s="131">
        <v>1394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38"/>
      <c r="BC1345" s="141"/>
      <c r="BD1345" s="141"/>
      <c r="BE1345" s="122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14.4" hidden="1" customHeight="1" x14ac:dyDescent="0.35">
      <c r="A1346" s="131">
        <v>1395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38"/>
      <c r="BC1346" s="141"/>
      <c r="BD1346" s="141"/>
      <c r="BE1346" s="122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14.4" hidden="1" customHeight="1" x14ac:dyDescent="0.35">
      <c r="A1347" s="131">
        <v>1396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38"/>
      <c r="BC1347" s="141"/>
      <c r="BD1347" s="141"/>
      <c r="BE1347" s="122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14.4" hidden="1" customHeight="1" x14ac:dyDescent="0.35">
      <c r="A1348" s="131">
        <v>1397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38"/>
      <c r="BC1348" s="141"/>
      <c r="BD1348" s="141"/>
      <c r="BE1348" s="122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14.4" hidden="1" customHeight="1" x14ac:dyDescent="0.35">
      <c r="A1349" s="131">
        <v>1398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38"/>
      <c r="BC1349" s="141"/>
      <c r="BD1349" s="141"/>
      <c r="BE1349" s="122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14.4" hidden="1" customHeight="1" x14ac:dyDescent="0.35">
      <c r="A1350" s="131">
        <v>1399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38"/>
      <c r="BC1350" s="141"/>
      <c r="BD1350" s="141"/>
      <c r="BE1350" s="122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14.4" hidden="1" customHeight="1" x14ac:dyDescent="0.35">
      <c r="A1351" s="131">
        <v>1400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38"/>
      <c r="BC1351" s="141"/>
      <c r="BD1351" s="141"/>
      <c r="BE1351" s="122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14.4" hidden="1" customHeight="1" x14ac:dyDescent="0.35">
      <c r="A1352" s="131">
        <v>1401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38"/>
      <c r="BC1352" s="141"/>
      <c r="BD1352" s="141"/>
      <c r="BE1352" s="122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14.4" hidden="1" customHeight="1" x14ac:dyDescent="0.35">
      <c r="A1353" s="131">
        <v>1402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38"/>
      <c r="BC1353" s="141"/>
      <c r="BD1353" s="141"/>
      <c r="BE1353" s="122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14.4" hidden="1" customHeight="1" x14ac:dyDescent="0.35">
      <c r="A1354" s="131">
        <v>1403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38"/>
      <c r="BC1354" s="141"/>
      <c r="BD1354" s="141"/>
      <c r="BE1354" s="122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14.4" hidden="1" customHeight="1" x14ac:dyDescent="0.35">
      <c r="A1355" s="131">
        <v>1404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38"/>
      <c r="BC1355" s="141"/>
      <c r="BD1355" s="141"/>
      <c r="BE1355" s="122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14.4" hidden="1" customHeight="1" x14ac:dyDescent="0.35">
      <c r="A1356" s="131">
        <v>1405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38"/>
      <c r="BC1356" s="141"/>
      <c r="BD1356" s="141"/>
      <c r="BE1356" s="122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14.4" hidden="1" customHeight="1" x14ac:dyDescent="0.35">
      <c r="A1357" s="131">
        <v>1406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38"/>
      <c r="BC1357" s="141"/>
      <c r="BD1357" s="141"/>
      <c r="BE1357" s="122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14.4" hidden="1" customHeight="1" x14ac:dyDescent="0.35">
      <c r="A1358" s="131">
        <v>1407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38"/>
      <c r="BC1358" s="141"/>
      <c r="BD1358" s="141"/>
      <c r="BE1358" s="122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2.75" hidden="1" customHeight="1" x14ac:dyDescent="0.35">
      <c r="A1359" s="131">
        <v>1408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38"/>
      <c r="BC1359" s="141"/>
      <c r="BD1359" s="141"/>
      <c r="BE1359" s="122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14.4" hidden="1" customHeight="1" x14ac:dyDescent="0.35">
      <c r="A1360" s="131">
        <v>1409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38"/>
      <c r="BC1360" s="141"/>
      <c r="BD1360" s="141"/>
      <c r="BE1360" s="122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14.4" hidden="1" customHeight="1" x14ac:dyDescent="0.35">
      <c r="A1361" s="131">
        <v>1410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38"/>
      <c r="BC1361" s="141"/>
      <c r="BD1361" s="141"/>
      <c r="BE1361" s="122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14.4" hidden="1" customHeight="1" x14ac:dyDescent="0.35">
      <c r="A1362" s="131">
        <v>1411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38"/>
      <c r="BC1362" s="141"/>
      <c r="BD1362" s="141"/>
      <c r="BE1362" s="122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14.4" hidden="1" customHeight="1" x14ac:dyDescent="0.35">
      <c r="A1363" s="131">
        <v>1412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38"/>
      <c r="BC1363" s="141"/>
      <c r="BD1363" s="141"/>
      <c r="BE1363" s="122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14.4" hidden="1" customHeight="1" x14ac:dyDescent="0.35">
      <c r="A1364" s="131">
        <v>1413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38"/>
      <c r="BC1364" s="141"/>
      <c r="BD1364" s="141"/>
      <c r="BE1364" s="122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34.25" hidden="1" customHeight="1" x14ac:dyDescent="0.35">
      <c r="A1365" s="131">
        <v>1414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38"/>
      <c r="BC1365" s="141"/>
      <c r="BD1365" s="141"/>
      <c r="BE1365" s="122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14.4" hidden="1" customHeight="1" x14ac:dyDescent="0.35">
      <c r="A1366" s="131">
        <v>1415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38"/>
      <c r="BC1366" s="141"/>
      <c r="BD1366" s="141"/>
      <c r="BE1366" s="122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14.4" hidden="1" customHeight="1" x14ac:dyDescent="0.35">
      <c r="A1367" s="131">
        <v>1416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38"/>
      <c r="BC1367" s="141"/>
      <c r="BD1367" s="141"/>
      <c r="BE1367" s="122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14.4" hidden="1" customHeight="1" x14ac:dyDescent="0.35">
      <c r="A1368" s="131">
        <v>1417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38"/>
      <c r="BC1368" s="141"/>
      <c r="BD1368" s="141"/>
      <c r="BE1368" s="122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14.4" hidden="1" customHeight="1" x14ac:dyDescent="0.35">
      <c r="A1369" s="131">
        <v>1418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38"/>
      <c r="BC1369" s="141"/>
      <c r="BD1369" s="141"/>
      <c r="BE1369" s="122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14.4" hidden="1" customHeight="1" x14ac:dyDescent="0.35">
      <c r="A1370" s="131">
        <v>1419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38"/>
      <c r="BC1370" s="141"/>
      <c r="BD1370" s="141"/>
      <c r="BE1370" s="122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14.4" hidden="1" customHeight="1" x14ac:dyDescent="0.35">
      <c r="A1371" s="131">
        <v>1420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38"/>
      <c r="BC1371" s="141"/>
      <c r="BD1371" s="141"/>
      <c r="BE1371" s="122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14.4" hidden="1" customHeight="1" x14ac:dyDescent="0.35">
      <c r="A1372" s="131">
        <v>1421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38"/>
      <c r="BC1372" s="141"/>
      <c r="BD1372" s="141"/>
      <c r="BE1372" s="122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14.4" hidden="1" customHeight="1" x14ac:dyDescent="0.35">
      <c r="A1373" s="131">
        <v>1422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38"/>
      <c r="BC1373" s="141"/>
      <c r="BD1373" s="141"/>
      <c r="BE1373" s="122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14.4" hidden="1" customHeight="1" x14ac:dyDescent="0.35">
      <c r="A1374" s="131">
        <v>1423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38"/>
      <c r="BC1374" s="141"/>
      <c r="BD1374" s="141"/>
      <c r="BE1374" s="122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4.25" hidden="1" customHeight="1" x14ac:dyDescent="0.35">
      <c r="A1375" s="131">
        <v>1424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38"/>
      <c r="BC1375" s="141"/>
      <c r="BD1375" s="141"/>
      <c r="BE1375" s="122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14.4" hidden="1" customHeight="1" x14ac:dyDescent="0.35">
      <c r="A1376" s="131">
        <v>1425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38"/>
      <c r="BC1376" s="141"/>
      <c r="BD1376" s="141"/>
      <c r="BE1376" s="122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14.4" hidden="1" customHeight="1" x14ac:dyDescent="0.35">
      <c r="A1377" s="131">
        <v>1426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38"/>
      <c r="BC1377" s="141"/>
      <c r="BD1377" s="141"/>
      <c r="BE1377" s="122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14.4" hidden="1" customHeight="1" x14ac:dyDescent="0.35">
      <c r="A1378" s="131">
        <v>1427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38"/>
      <c r="BC1378" s="141"/>
      <c r="BD1378" s="141"/>
      <c r="BE1378" s="122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14.4" hidden="1" customHeight="1" x14ac:dyDescent="0.35">
      <c r="A1379" s="131">
        <v>1428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38"/>
      <c r="BC1379" s="141"/>
      <c r="BD1379" s="141"/>
      <c r="BE1379" s="122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14.4" hidden="1" customHeight="1" x14ac:dyDescent="0.35">
      <c r="A1380" s="131">
        <v>1429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38"/>
      <c r="BC1380" s="141"/>
      <c r="BD1380" s="141"/>
      <c r="BE1380" s="122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34.25" hidden="1" customHeight="1" x14ac:dyDescent="0.35">
      <c r="A1381" s="131">
        <v>1430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38"/>
      <c r="BC1381" s="141"/>
      <c r="BD1381" s="141"/>
      <c r="BE1381" s="122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14.4" hidden="1" customHeight="1" x14ac:dyDescent="0.35">
      <c r="A1382" s="131">
        <v>1431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38"/>
      <c r="BC1382" s="141"/>
      <c r="BD1382" s="141"/>
      <c r="BE1382" s="122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14.4" hidden="1" customHeight="1" x14ac:dyDescent="0.35">
      <c r="A1383" s="131">
        <v>1432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38"/>
      <c r="BC1383" s="141"/>
      <c r="BD1383" s="141"/>
      <c r="BE1383" s="122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14.4" hidden="1" customHeight="1" x14ac:dyDescent="0.35">
      <c r="A1384" s="131">
        <v>1433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38"/>
      <c r="BC1384" s="141"/>
      <c r="BD1384" s="141"/>
      <c r="BE1384" s="122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14.4" hidden="1" customHeight="1" x14ac:dyDescent="0.35">
      <c r="A1385" s="131">
        <v>1434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38"/>
      <c r="BC1385" s="141"/>
      <c r="BD1385" s="141"/>
      <c r="BE1385" s="122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14.4" hidden="1" customHeight="1" x14ac:dyDescent="0.35">
      <c r="A1386" s="131">
        <v>1435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38"/>
      <c r="BC1386" s="141"/>
      <c r="BD1386" s="141"/>
      <c r="BE1386" s="122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14.4" hidden="1" customHeight="1" x14ac:dyDescent="0.35">
      <c r="A1387" s="131">
        <v>1436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38"/>
      <c r="BC1387" s="141"/>
      <c r="BD1387" s="141"/>
      <c r="BE1387" s="122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14.4" hidden="1" customHeight="1" x14ac:dyDescent="0.35">
      <c r="A1388" s="131">
        <v>1437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38"/>
      <c r="BC1388" s="141"/>
      <c r="BD1388" s="141"/>
      <c r="BE1388" s="122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34.25" hidden="1" customHeight="1" x14ac:dyDescent="0.35">
      <c r="A1389" s="131">
        <v>1438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38"/>
      <c r="BC1389" s="141"/>
      <c r="BD1389" s="141"/>
      <c r="BE1389" s="122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14.4" hidden="1" customHeight="1" x14ac:dyDescent="0.35">
      <c r="A1390" s="131">
        <v>1439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38"/>
      <c r="BC1390" s="141"/>
      <c r="BD1390" s="141"/>
      <c r="BE1390" s="122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14.4" hidden="1" customHeight="1" x14ac:dyDescent="0.35">
      <c r="A1391" s="131">
        <v>1440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38"/>
      <c r="BC1391" s="141"/>
      <c r="BD1391" s="141"/>
      <c r="BE1391" s="122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14.4" hidden="1" customHeight="1" x14ac:dyDescent="0.35">
      <c r="A1392" s="131">
        <v>1441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38"/>
      <c r="BC1392" s="141"/>
      <c r="BD1392" s="141"/>
      <c r="BE1392" s="122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2.75" hidden="1" customHeight="1" x14ac:dyDescent="0.35">
      <c r="A1393" s="131">
        <v>1442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38"/>
      <c r="BC1393" s="141"/>
      <c r="BD1393" s="141"/>
      <c r="BE1393" s="122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14.4" hidden="1" customHeight="1" x14ac:dyDescent="0.35">
      <c r="A1394" s="131">
        <v>1443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38"/>
      <c r="BC1394" s="141"/>
      <c r="BD1394" s="141"/>
      <c r="BE1394" s="122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34.25" hidden="1" customHeight="1" x14ac:dyDescent="0.35">
      <c r="A1395" s="131">
        <v>1444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38"/>
      <c r="BC1395" s="141"/>
      <c r="BD1395" s="141"/>
      <c r="BE1395" s="122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2.75" hidden="1" customHeight="1" x14ac:dyDescent="0.35">
      <c r="A1396" s="131">
        <v>1445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38"/>
      <c r="BC1396" s="141"/>
      <c r="BD1396" s="141"/>
      <c r="BE1396" s="122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2.75" hidden="1" customHeight="1" x14ac:dyDescent="0.35">
      <c r="A1397" s="131">
        <v>1446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38"/>
      <c r="BC1397" s="141"/>
      <c r="BD1397" s="141"/>
      <c r="BE1397" s="122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14.4" hidden="1" customHeight="1" x14ac:dyDescent="0.35">
      <c r="A1398" s="131">
        <v>1447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38"/>
      <c r="BC1398" s="141"/>
      <c r="BD1398" s="141"/>
      <c r="BE1398" s="122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14.4" hidden="1" customHeight="1" x14ac:dyDescent="0.35">
      <c r="A1399" s="131">
        <v>1448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38"/>
      <c r="BC1399" s="141"/>
      <c r="BD1399" s="141"/>
      <c r="BE1399" s="122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14.4" hidden="1" customHeight="1" x14ac:dyDescent="0.35">
      <c r="A1400" s="131">
        <v>1449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38"/>
      <c r="BC1400" s="141"/>
      <c r="BD1400" s="141"/>
      <c r="BE1400" s="122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14.4" hidden="1" customHeight="1" x14ac:dyDescent="0.35">
      <c r="A1401" s="131">
        <v>1450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38"/>
      <c r="BC1401" s="141"/>
      <c r="BD1401" s="141"/>
      <c r="BE1401" s="122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14.4" hidden="1" customHeight="1" x14ac:dyDescent="0.35">
      <c r="A1402" s="131">
        <v>1451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38"/>
      <c r="BC1402" s="141"/>
      <c r="BD1402" s="141"/>
      <c r="BE1402" s="122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14.4" hidden="1" customHeight="1" x14ac:dyDescent="0.35">
      <c r="A1403" s="131">
        <v>1452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38"/>
      <c r="BC1403" s="141"/>
      <c r="BD1403" s="141"/>
      <c r="BE1403" s="122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14.4" hidden="1" customHeight="1" x14ac:dyDescent="0.35">
      <c r="A1404" s="131">
        <v>1453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38"/>
      <c r="BC1404" s="141"/>
      <c r="BD1404" s="141"/>
      <c r="BE1404" s="122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14.4" hidden="1" customHeight="1" x14ac:dyDescent="0.35">
      <c r="A1405" s="131">
        <v>1454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38"/>
      <c r="BC1405" s="141"/>
      <c r="BD1405" s="141"/>
      <c r="BE1405" s="122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14.4" hidden="1" customHeight="1" x14ac:dyDescent="0.35">
      <c r="A1406" s="131">
        <v>1455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38"/>
      <c r="BC1406" s="141"/>
      <c r="BD1406" s="141"/>
      <c r="BE1406" s="122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14.4" hidden="1" customHeight="1" x14ac:dyDescent="0.35">
      <c r="A1407" s="131">
        <v>1456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38"/>
      <c r="BC1407" s="141"/>
      <c r="BD1407" s="141"/>
      <c r="BE1407" s="122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14.4" hidden="1" customHeight="1" x14ac:dyDescent="0.35">
      <c r="A1408" s="131">
        <v>1457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38"/>
      <c r="BC1408" s="141"/>
      <c r="BD1408" s="141"/>
      <c r="BE1408" s="122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34.25" hidden="1" customHeight="1" x14ac:dyDescent="0.35">
      <c r="A1409" s="131">
        <v>1458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38"/>
      <c r="BC1409" s="141"/>
      <c r="BD1409" s="141"/>
      <c r="BE1409" s="122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34.25" hidden="1" customHeight="1" x14ac:dyDescent="0.35">
      <c r="A1410" s="131">
        <v>1459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38"/>
      <c r="BC1410" s="141"/>
      <c r="BD1410" s="141"/>
      <c r="BE1410" s="122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14.4" hidden="1" customHeight="1" x14ac:dyDescent="0.35">
      <c r="A1411" s="131">
        <v>1460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38"/>
      <c r="BC1411" s="141"/>
      <c r="BD1411" s="141"/>
      <c r="BE1411" s="122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34.25" hidden="1" customHeight="1" x14ac:dyDescent="0.35">
      <c r="A1412" s="131">
        <v>1461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38"/>
      <c r="BC1412" s="141"/>
      <c r="BD1412" s="141"/>
      <c r="BE1412" s="122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14.4" hidden="1" customHeight="1" x14ac:dyDescent="0.35">
      <c r="A1413" s="131">
        <v>1462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38"/>
      <c r="BC1413" s="141"/>
      <c r="BD1413" s="141"/>
      <c r="BE1413" s="122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14.4" hidden="1" customHeight="1" x14ac:dyDescent="0.35">
      <c r="A1414" s="131">
        <v>1463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38"/>
      <c r="BC1414" s="141"/>
      <c r="BD1414" s="141"/>
      <c r="BE1414" s="122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22.75" hidden="1" customHeight="1" x14ac:dyDescent="0.35">
      <c r="A1415" s="131">
        <v>1464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38"/>
      <c r="BC1415" s="141"/>
      <c r="BD1415" s="141"/>
      <c r="BE1415" s="122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14.4" hidden="1" customHeight="1" x14ac:dyDescent="0.35">
      <c r="A1416" s="131">
        <v>1465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38"/>
      <c r="BC1416" s="141"/>
      <c r="BD1416" s="141"/>
      <c r="BE1416" s="122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14.4" hidden="1" customHeight="1" x14ac:dyDescent="0.35">
      <c r="A1417" s="131">
        <v>1466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38"/>
      <c r="BC1417" s="141"/>
      <c r="BD1417" s="141"/>
      <c r="BE1417" s="122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14.4" hidden="1" customHeight="1" x14ac:dyDescent="0.35">
      <c r="A1418" s="131">
        <v>1467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38"/>
      <c r="BC1418" s="141"/>
      <c r="BD1418" s="141"/>
      <c r="BE1418" s="122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2.75" hidden="1" customHeight="1" x14ac:dyDescent="0.35">
      <c r="A1419" s="131">
        <v>1468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38"/>
      <c r="BC1419" s="141"/>
      <c r="BD1419" s="141"/>
      <c r="BE1419" s="122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14.4" hidden="1" customHeight="1" x14ac:dyDescent="0.35">
      <c r="A1420" s="131">
        <v>1469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38"/>
      <c r="BC1420" s="141"/>
      <c r="BD1420" s="141"/>
      <c r="BE1420" s="122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14.4" hidden="1" customHeight="1" x14ac:dyDescent="0.35">
      <c r="A1421" s="131">
        <v>1470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38"/>
      <c r="BC1421" s="141"/>
      <c r="BD1421" s="141"/>
      <c r="BE1421" s="122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14.4" hidden="1" customHeight="1" x14ac:dyDescent="0.35">
      <c r="A1422" s="131">
        <v>1471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38"/>
      <c r="BC1422" s="141"/>
      <c r="BD1422" s="141"/>
      <c r="BE1422" s="122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14.4" hidden="1" customHeight="1" x14ac:dyDescent="0.35">
      <c r="A1423" s="131">
        <v>1472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38"/>
      <c r="BC1423" s="141"/>
      <c r="BD1423" s="141"/>
      <c r="BE1423" s="122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14.4" hidden="1" customHeight="1" x14ac:dyDescent="0.35">
      <c r="A1424" s="131">
        <v>1473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38"/>
      <c r="BC1424" s="141"/>
      <c r="BD1424" s="141"/>
      <c r="BE1424" s="122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14.4" hidden="1" customHeight="1" x14ac:dyDescent="0.35">
      <c r="A1425" s="131">
        <v>1474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38"/>
      <c r="BC1425" s="141"/>
      <c r="BD1425" s="141"/>
      <c r="BE1425" s="122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14.4" hidden="1" customHeight="1" x14ac:dyDescent="0.35">
      <c r="A1426" s="131">
        <v>1475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38"/>
      <c r="BC1426" s="141"/>
      <c r="BD1426" s="141"/>
      <c r="BE1426" s="122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14.4" hidden="1" customHeight="1" x14ac:dyDescent="0.35">
      <c r="A1427" s="131">
        <v>1476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38"/>
      <c r="BC1427" s="141"/>
      <c r="BD1427" s="141"/>
      <c r="BE1427" s="122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14.4" hidden="1" customHeight="1" x14ac:dyDescent="0.35">
      <c r="A1428" s="131">
        <v>1477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38"/>
      <c r="BC1428" s="141"/>
      <c r="BD1428" s="141"/>
      <c r="BE1428" s="122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14.4" hidden="1" customHeight="1" x14ac:dyDescent="0.35">
      <c r="A1429" s="131">
        <v>1478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38"/>
      <c r="BC1429" s="141"/>
      <c r="BD1429" s="141"/>
      <c r="BE1429" s="122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34.25" hidden="1" customHeight="1" x14ac:dyDescent="0.35">
      <c r="A1430" s="131">
        <v>1479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38"/>
      <c r="BC1430" s="141"/>
      <c r="BD1430" s="141"/>
      <c r="BE1430" s="122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2.75" hidden="1" customHeight="1" x14ac:dyDescent="0.35">
      <c r="A1431" s="131">
        <v>1480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38"/>
      <c r="BC1431" s="141"/>
      <c r="BD1431" s="141"/>
      <c r="BE1431" s="122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2.75" hidden="1" customHeight="1" x14ac:dyDescent="0.35">
      <c r="A1432" s="131">
        <v>1481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38"/>
      <c r="BC1432" s="141"/>
      <c r="BD1432" s="141"/>
      <c r="BE1432" s="122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2.75" hidden="1" customHeight="1" x14ac:dyDescent="0.35">
      <c r="A1433" s="131">
        <v>1482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38"/>
      <c r="BC1433" s="141"/>
      <c r="BD1433" s="141"/>
      <c r="BE1433" s="122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22.75" hidden="1" customHeight="1" x14ac:dyDescent="0.35">
      <c r="A1434" s="131">
        <v>1483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38"/>
      <c r="BC1434" s="141"/>
      <c r="BD1434" s="141"/>
      <c r="BE1434" s="122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14.4" hidden="1" customHeight="1" x14ac:dyDescent="0.35">
      <c r="A1435" s="131">
        <v>1484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38"/>
      <c r="BC1435" s="141"/>
      <c r="BD1435" s="141"/>
      <c r="BE1435" s="122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14.4" hidden="1" customHeight="1" x14ac:dyDescent="0.35">
      <c r="A1436" s="131">
        <v>1485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38"/>
      <c r="BC1436" s="141"/>
      <c r="BD1436" s="141"/>
      <c r="BE1436" s="122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14.4" hidden="1" customHeight="1" x14ac:dyDescent="0.35">
      <c r="A1437" s="131">
        <v>1486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38"/>
      <c r="BC1437" s="141"/>
      <c r="BD1437" s="141"/>
      <c r="BE1437" s="122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14.4" hidden="1" customHeight="1" x14ac:dyDescent="0.35">
      <c r="A1438" s="131">
        <v>1487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38"/>
      <c r="BC1438" s="141"/>
      <c r="BD1438" s="141"/>
      <c r="BE1438" s="122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14.4" hidden="1" customHeight="1" x14ac:dyDescent="0.35">
      <c r="A1439" s="131">
        <v>1488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38"/>
      <c r="BC1439" s="141"/>
      <c r="BD1439" s="141"/>
      <c r="BE1439" s="122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34.25" hidden="1" customHeight="1" x14ac:dyDescent="0.35">
      <c r="A1440" s="131">
        <v>1489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38"/>
      <c r="BC1440" s="141"/>
      <c r="BD1440" s="141"/>
      <c r="BE1440" s="122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14.4" hidden="1" customHeight="1" x14ac:dyDescent="0.35">
      <c r="A1441" s="131">
        <v>1490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38"/>
      <c r="BC1441" s="141"/>
      <c r="BD1441" s="141"/>
      <c r="BE1441" s="122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14.4" hidden="1" customHeight="1" x14ac:dyDescent="0.35">
      <c r="A1442" s="131">
        <v>1491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38"/>
      <c r="BC1442" s="141"/>
      <c r="BD1442" s="141"/>
      <c r="BE1442" s="122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34.25" hidden="1" customHeight="1" x14ac:dyDescent="0.35">
      <c r="A1443" s="131">
        <v>1492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38"/>
      <c r="BC1443" s="141"/>
      <c r="BD1443" s="141"/>
      <c r="BE1443" s="122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14.4" hidden="1" customHeight="1" x14ac:dyDescent="0.35">
      <c r="A1444" s="131">
        <v>1493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38"/>
      <c r="BC1444" s="141"/>
      <c r="BD1444" s="141"/>
      <c r="BE1444" s="122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14.4" hidden="1" customHeight="1" x14ac:dyDescent="0.35">
      <c r="A1445" s="131">
        <v>1494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38"/>
      <c r="BC1445" s="141"/>
      <c r="BD1445" s="141"/>
      <c r="BE1445" s="122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14.4" hidden="1" customHeight="1" x14ac:dyDescent="0.35">
      <c r="A1446" s="131">
        <v>1495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38"/>
      <c r="BC1446" s="141"/>
      <c r="BD1446" s="141"/>
      <c r="BE1446" s="122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14.4" hidden="1" customHeight="1" x14ac:dyDescent="0.35">
      <c r="A1447" s="131">
        <v>1496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38"/>
      <c r="BC1447" s="141"/>
      <c r="BD1447" s="141"/>
      <c r="BE1447" s="122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14.4" hidden="1" customHeight="1" x14ac:dyDescent="0.35">
      <c r="A1448" s="131">
        <v>1497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38"/>
      <c r="BC1448" s="141"/>
      <c r="BD1448" s="141"/>
      <c r="BE1448" s="122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14.4" hidden="1" customHeight="1" x14ac:dyDescent="0.35">
      <c r="A1449" s="131">
        <v>1498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38"/>
      <c r="BC1449" s="141"/>
      <c r="BD1449" s="141"/>
      <c r="BE1449" s="122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14.4" hidden="1" customHeight="1" x14ac:dyDescent="0.35">
      <c r="A1450" s="131">
        <v>1499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38"/>
      <c r="BC1450" s="141"/>
      <c r="BD1450" s="141"/>
      <c r="BE1450" s="122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14.4" hidden="1" customHeight="1" x14ac:dyDescent="0.35">
      <c r="A1451" s="131">
        <v>1500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38"/>
      <c r="BC1451" s="141"/>
      <c r="BD1451" s="141"/>
      <c r="BE1451" s="122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14.4" hidden="1" customHeight="1" x14ac:dyDescent="0.35">
      <c r="A1452" s="131">
        <v>1501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38"/>
      <c r="BC1452" s="141"/>
      <c r="BD1452" s="141"/>
      <c r="BE1452" s="122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14.4" hidden="1" customHeight="1" x14ac:dyDescent="0.35">
      <c r="A1453" s="131">
        <v>1502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38"/>
      <c r="BC1453" s="141"/>
      <c r="BD1453" s="141"/>
      <c r="BE1453" s="122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14.4" hidden="1" customHeight="1" x14ac:dyDescent="0.35">
      <c r="A1454" s="131">
        <v>1503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38"/>
      <c r="BC1454" s="141"/>
      <c r="BD1454" s="141"/>
      <c r="BE1454" s="122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2.75" hidden="1" customHeight="1" x14ac:dyDescent="0.35">
      <c r="A1455" s="131">
        <v>1504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38"/>
      <c r="BC1455" s="141"/>
      <c r="BD1455" s="141"/>
      <c r="BE1455" s="122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14.4" hidden="1" customHeight="1" x14ac:dyDescent="0.35">
      <c r="A1456" s="131">
        <v>1505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38"/>
      <c r="BC1456" s="141"/>
      <c r="BD1456" s="141"/>
      <c r="BE1456" s="122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14.4" hidden="1" customHeight="1" x14ac:dyDescent="0.35">
      <c r="A1457" s="131">
        <v>1506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38"/>
      <c r="BC1457" s="141"/>
      <c r="BD1457" s="141"/>
      <c r="BE1457" s="122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14.4" hidden="1" customHeight="1" x14ac:dyDescent="0.35">
      <c r="A1458" s="131">
        <v>1507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38"/>
      <c r="BC1458" s="141"/>
      <c r="BD1458" s="141"/>
      <c r="BE1458" s="122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14.4" hidden="1" customHeight="1" x14ac:dyDescent="0.35">
      <c r="A1459" s="131">
        <v>1508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38"/>
      <c r="BC1459" s="141"/>
      <c r="BD1459" s="141"/>
      <c r="BE1459" s="122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14.4" hidden="1" customHeight="1" x14ac:dyDescent="0.35">
      <c r="A1460" s="131">
        <v>1509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38"/>
      <c r="BC1460" s="141"/>
      <c r="BD1460" s="141"/>
      <c r="BE1460" s="122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14.4" hidden="1" customHeight="1" x14ac:dyDescent="0.35">
      <c r="A1461" s="131">
        <v>1510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38"/>
      <c r="BC1461" s="141"/>
      <c r="BD1461" s="141"/>
      <c r="BE1461" s="122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14.4" hidden="1" customHeight="1" x14ac:dyDescent="0.35">
      <c r="A1462" s="131">
        <v>1511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38"/>
      <c r="BC1462" s="141"/>
      <c r="BD1462" s="141"/>
      <c r="BE1462" s="122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14.4" hidden="1" customHeight="1" x14ac:dyDescent="0.35">
      <c r="A1463" s="131">
        <v>1512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38"/>
      <c r="BC1463" s="141"/>
      <c r="BD1463" s="141"/>
      <c r="BE1463" s="122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14.4" hidden="1" customHeight="1" x14ac:dyDescent="0.35">
      <c r="A1464" s="131">
        <v>1513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38"/>
      <c r="BC1464" s="141"/>
      <c r="BD1464" s="141"/>
      <c r="BE1464" s="122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1514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38"/>
      <c r="BC1465" s="141"/>
      <c r="BD1465" s="141"/>
      <c r="BE1465" s="122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14.4" hidden="1" customHeight="1" x14ac:dyDescent="0.35">
      <c r="A1466" s="131">
        <v>1515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38"/>
      <c r="BC1466" s="141"/>
      <c r="BD1466" s="141"/>
      <c r="BE1466" s="122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34.25" hidden="1" customHeight="1" x14ac:dyDescent="0.35">
      <c r="A1467" s="131">
        <v>1516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38"/>
      <c r="BC1467" s="141"/>
      <c r="BD1467" s="141"/>
      <c r="BE1467" s="122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1517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38"/>
      <c r="BC1468" s="141"/>
      <c r="BD1468" s="141"/>
      <c r="BE1468" s="122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14.4" hidden="1" customHeight="1" x14ac:dyDescent="0.35">
      <c r="A1469" s="131">
        <v>1518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38"/>
      <c r="BC1469" s="141"/>
      <c r="BD1469" s="141"/>
      <c r="BE1469" s="122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14.4" hidden="1" customHeight="1" x14ac:dyDescent="0.35">
      <c r="A1470" s="131">
        <v>1519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38"/>
      <c r="BC1470" s="141"/>
      <c r="BD1470" s="141"/>
      <c r="BE1470" s="122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14.4" hidden="1" customHeight="1" x14ac:dyDescent="0.35">
      <c r="A1471" s="131">
        <v>1520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38"/>
      <c r="BC1471" s="141"/>
      <c r="BD1471" s="141"/>
      <c r="BE1471" s="122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1521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38"/>
      <c r="BC1472" s="141"/>
      <c r="BD1472" s="141"/>
      <c r="BE1472" s="122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2.75" hidden="1" customHeight="1" x14ac:dyDescent="0.35">
      <c r="A1473" s="131">
        <v>1522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38"/>
      <c r="BC1473" s="141"/>
      <c r="BD1473" s="141"/>
      <c r="BE1473" s="122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2.75" hidden="1" customHeight="1" x14ac:dyDescent="0.35">
      <c r="A1474" s="131">
        <v>1523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38"/>
      <c r="BC1474" s="141"/>
      <c r="BD1474" s="141"/>
      <c r="BE1474" s="122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14.4" hidden="1" customHeight="1" x14ac:dyDescent="0.35">
      <c r="A1475" s="131">
        <v>1524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38"/>
      <c r="BC1475" s="141"/>
      <c r="BD1475" s="141"/>
      <c r="BE1475" s="122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14.4" hidden="1" customHeight="1" x14ac:dyDescent="0.35">
      <c r="A1476" s="131">
        <v>1525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38"/>
      <c r="BC1476" s="141"/>
      <c r="BD1476" s="141"/>
      <c r="BE1476" s="122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14.4" hidden="1" customHeight="1" x14ac:dyDescent="0.35">
      <c r="A1477" s="131">
        <v>1526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38"/>
      <c r="BC1477" s="141"/>
      <c r="BD1477" s="141"/>
      <c r="BE1477" s="122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34.25" hidden="1" customHeight="1" x14ac:dyDescent="0.35">
      <c r="A1478" s="131">
        <v>1527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38"/>
      <c r="BC1478" s="141"/>
      <c r="BD1478" s="141"/>
      <c r="BE1478" s="122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14.4" hidden="1" customHeight="1" x14ac:dyDescent="0.35">
      <c r="A1479" s="131">
        <v>1528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38"/>
      <c r="BC1479" s="141"/>
      <c r="BD1479" s="141"/>
      <c r="BE1479" s="122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14.4" hidden="1" customHeight="1" x14ac:dyDescent="0.35">
      <c r="A1480" s="131">
        <v>1529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38"/>
      <c r="BC1480" s="141"/>
      <c r="BD1480" s="141"/>
      <c r="BE1480" s="122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14.4" hidden="1" customHeight="1" x14ac:dyDescent="0.35">
      <c r="A1481" s="131">
        <v>1530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38"/>
      <c r="BC1481" s="141"/>
      <c r="BD1481" s="141"/>
      <c r="BE1481" s="122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14.4" hidden="1" customHeight="1" x14ac:dyDescent="0.35">
      <c r="A1482" s="131">
        <v>1531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38"/>
      <c r="BC1482" s="141"/>
      <c r="BD1482" s="141"/>
      <c r="BE1482" s="122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14.4" hidden="1" customHeight="1" x14ac:dyDescent="0.35">
      <c r="A1483" s="131">
        <v>1532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38"/>
      <c r="BC1483" s="141"/>
      <c r="BD1483" s="141"/>
      <c r="BE1483" s="122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14.4" hidden="1" customHeight="1" x14ac:dyDescent="0.35">
      <c r="A1484" s="131">
        <v>1533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38"/>
      <c r="BC1484" s="141"/>
      <c r="BD1484" s="141"/>
      <c r="BE1484" s="122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14.4" hidden="1" customHeight="1" x14ac:dyDescent="0.35">
      <c r="A1485" s="131">
        <v>1534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38"/>
      <c r="BC1485" s="141"/>
      <c r="BD1485" s="141"/>
      <c r="BE1485" s="122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14.4" hidden="1" customHeight="1" x14ac:dyDescent="0.35">
      <c r="A1486" s="131">
        <v>1535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38"/>
      <c r="BC1486" s="141"/>
      <c r="BD1486" s="141"/>
      <c r="BE1486" s="122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14.4" hidden="1" customHeight="1" x14ac:dyDescent="0.35">
      <c r="A1487" s="131">
        <v>1536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38"/>
      <c r="BC1487" s="141"/>
      <c r="BD1487" s="141"/>
      <c r="BE1487" s="122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14.4" hidden="1" customHeight="1" x14ac:dyDescent="0.35">
      <c r="A1488" s="131">
        <v>1537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38"/>
      <c r="BC1488" s="141"/>
      <c r="BD1488" s="141"/>
      <c r="BE1488" s="122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14.4" hidden="1" customHeight="1" x14ac:dyDescent="0.35">
      <c r="A1489" s="131">
        <v>1538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38"/>
      <c r="BC1489" s="141"/>
      <c r="BD1489" s="141"/>
      <c r="BE1489" s="122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14.4" hidden="1" customHeight="1" x14ac:dyDescent="0.35">
      <c r="A1490" s="131">
        <v>1539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38"/>
      <c r="BC1490" s="141"/>
      <c r="BD1490" s="141"/>
      <c r="BE1490" s="122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14.4" hidden="1" customHeight="1" x14ac:dyDescent="0.35">
      <c r="A1491" s="131">
        <v>1540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38"/>
      <c r="BC1491" s="141"/>
      <c r="BD1491" s="141"/>
      <c r="BE1491" s="122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14.4" hidden="1" customHeight="1" x14ac:dyDescent="0.35">
      <c r="A1492" s="131">
        <v>1541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38"/>
      <c r="BC1492" s="141"/>
      <c r="BD1492" s="141"/>
      <c r="BE1492" s="122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14.4" hidden="1" customHeight="1" x14ac:dyDescent="0.35">
      <c r="A1493" s="131">
        <v>1542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38"/>
      <c r="BC1493" s="141"/>
      <c r="BD1493" s="141"/>
      <c r="BE1493" s="122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14.4" hidden="1" customHeight="1" x14ac:dyDescent="0.35">
      <c r="A1494" s="131">
        <v>1543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38"/>
      <c r="BC1494" s="141"/>
      <c r="BD1494" s="141"/>
      <c r="BE1494" s="122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14.4" hidden="1" customHeight="1" x14ac:dyDescent="0.35">
      <c r="A1495" s="131">
        <v>1544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38"/>
      <c r="BC1495" s="141"/>
      <c r="BD1495" s="141"/>
      <c r="BE1495" s="122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14.4" hidden="1" customHeight="1" x14ac:dyDescent="0.35">
      <c r="A1496" s="131">
        <v>1545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38"/>
      <c r="BC1496" s="141"/>
      <c r="BD1496" s="141"/>
      <c r="BE1496" s="122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14.4" hidden="1" customHeight="1" x14ac:dyDescent="0.35">
      <c r="A1497" s="131">
        <v>1546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38"/>
      <c r="BC1497" s="141"/>
      <c r="BD1497" s="141"/>
      <c r="BE1497" s="122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14.4" hidden="1" customHeight="1" x14ac:dyDescent="0.35">
      <c r="A1498" s="131">
        <v>1547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38"/>
      <c r="BC1498" s="141"/>
      <c r="BD1498" s="141"/>
      <c r="BE1498" s="122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14.4" hidden="1" customHeight="1" x14ac:dyDescent="0.35">
      <c r="A1499" s="131">
        <v>1548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38"/>
      <c r="BC1499" s="141"/>
      <c r="BD1499" s="141"/>
      <c r="BE1499" s="122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14.4" hidden="1" customHeight="1" x14ac:dyDescent="0.35">
      <c r="A1500" s="131">
        <v>1549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38"/>
      <c r="BC1500" s="141"/>
      <c r="BD1500" s="141"/>
      <c r="BE1500" s="122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14.4" hidden="1" customHeight="1" x14ac:dyDescent="0.35">
      <c r="A1501" s="131">
        <v>1550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38"/>
      <c r="BC1501" s="141"/>
      <c r="BD1501" s="141"/>
      <c r="BE1501" s="122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14.4" hidden="1" customHeight="1" x14ac:dyDescent="0.35">
      <c r="A1502" s="131">
        <v>1551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38"/>
      <c r="BC1502" s="141"/>
      <c r="BD1502" s="141"/>
      <c r="BE1502" s="122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14.4" hidden="1" customHeight="1" x14ac:dyDescent="0.35">
      <c r="A1503" s="131">
        <v>1552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38"/>
      <c r="BC1503" s="141"/>
      <c r="BD1503" s="141"/>
      <c r="BE1503" s="122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14.4" hidden="1" customHeight="1" x14ac:dyDescent="0.35">
      <c r="A1504" s="131">
        <v>1553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38"/>
      <c r="BC1504" s="141"/>
      <c r="BD1504" s="141"/>
      <c r="BE1504" s="122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14.4" hidden="1" customHeight="1" x14ac:dyDescent="0.35">
      <c r="A1505" s="131">
        <v>1554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38"/>
      <c r="BC1505" s="141"/>
      <c r="BD1505" s="141"/>
      <c r="BE1505" s="122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14.4" hidden="1" customHeight="1" x14ac:dyDescent="0.35">
      <c r="A1506" s="131">
        <v>1555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38"/>
      <c r="BC1506" s="141"/>
      <c r="BD1506" s="141"/>
      <c r="BE1506" s="122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14.4" hidden="1" customHeight="1" x14ac:dyDescent="0.35">
      <c r="A1507" s="131">
        <v>1556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38"/>
      <c r="BC1507" s="141"/>
      <c r="BD1507" s="141"/>
      <c r="BE1507" s="122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14.4" hidden="1" customHeight="1" x14ac:dyDescent="0.35">
      <c r="A1508" s="131">
        <v>1557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38"/>
      <c r="BC1508" s="141"/>
      <c r="BD1508" s="141"/>
      <c r="BE1508" s="122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14.4" hidden="1" customHeight="1" x14ac:dyDescent="0.35">
      <c r="A1509" s="131">
        <v>1558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38"/>
      <c r="BC1509" s="141"/>
      <c r="BD1509" s="141"/>
      <c r="BE1509" s="122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14.4" hidden="1" customHeight="1" x14ac:dyDescent="0.35">
      <c r="A1510" s="131">
        <v>1559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38"/>
      <c r="BC1510" s="141"/>
      <c r="BD1510" s="141"/>
      <c r="BE1510" s="122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14.4" hidden="1" customHeight="1" x14ac:dyDescent="0.35">
      <c r="A1511" s="131">
        <v>1560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38"/>
      <c r="BC1511" s="141"/>
      <c r="BD1511" s="141"/>
      <c r="BE1511" s="122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14.4" hidden="1" customHeight="1" x14ac:dyDescent="0.35">
      <c r="A1512" s="131">
        <v>1561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38"/>
      <c r="BC1512" s="141"/>
      <c r="BD1512" s="141"/>
      <c r="BE1512" s="122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2.75" hidden="1" customHeight="1" x14ac:dyDescent="0.35">
      <c r="A1513" s="131">
        <v>1562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38"/>
      <c r="BC1513" s="141"/>
      <c r="BD1513" s="141"/>
      <c r="BE1513" s="122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14.4" hidden="1" customHeight="1" x14ac:dyDescent="0.35">
      <c r="A1514" s="131">
        <v>1563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38"/>
      <c r="BC1514" s="141"/>
      <c r="BD1514" s="141"/>
      <c r="BE1514" s="122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14.4" hidden="1" customHeight="1" x14ac:dyDescent="0.35">
      <c r="A1515" s="131">
        <v>1564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38"/>
      <c r="BC1515" s="141"/>
      <c r="BD1515" s="141"/>
      <c r="BE1515" s="122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14.4" hidden="1" customHeight="1" x14ac:dyDescent="0.35">
      <c r="A1516" s="131">
        <v>1565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38"/>
      <c r="BC1516" s="141"/>
      <c r="BD1516" s="141"/>
      <c r="BE1516" s="122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14.4" hidden="1" customHeight="1" x14ac:dyDescent="0.35">
      <c r="A1517" s="131">
        <v>1566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38"/>
      <c r="BC1517" s="141"/>
      <c r="BD1517" s="141"/>
      <c r="BE1517" s="122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14.4" hidden="1" customHeight="1" x14ac:dyDescent="0.35">
      <c r="A1518" s="131">
        <v>1567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38"/>
      <c r="BC1518" s="141"/>
      <c r="BD1518" s="141"/>
      <c r="BE1518" s="122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2.75" hidden="1" customHeight="1" x14ac:dyDescent="0.35">
      <c r="A1519" s="131">
        <v>1568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38"/>
      <c r="BC1519" s="141"/>
      <c r="BD1519" s="141"/>
      <c r="BE1519" s="122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14.4" hidden="1" customHeight="1" x14ac:dyDescent="0.35">
      <c r="A1520" s="131">
        <v>1569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38"/>
      <c r="BC1520" s="141"/>
      <c r="BD1520" s="141"/>
      <c r="BE1520" s="122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14.4" hidden="1" customHeight="1" x14ac:dyDescent="0.35">
      <c r="A1521" s="131">
        <v>1570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38"/>
      <c r="BC1521" s="141"/>
      <c r="BD1521" s="141"/>
      <c r="BE1521" s="122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14.4" hidden="1" customHeight="1" x14ac:dyDescent="0.35">
      <c r="A1522" s="131">
        <v>1571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38"/>
      <c r="BC1522" s="141"/>
      <c r="BD1522" s="141"/>
      <c r="BE1522" s="122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14.4" hidden="1" customHeight="1" x14ac:dyDescent="0.35">
      <c r="A1523" s="131">
        <v>1572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38"/>
      <c r="BC1523" s="141"/>
      <c r="BD1523" s="141"/>
      <c r="BE1523" s="122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14.4" hidden="1" customHeight="1" x14ac:dyDescent="0.35">
      <c r="A1524" s="131">
        <v>1573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38"/>
      <c r="BC1524" s="141"/>
      <c r="BD1524" s="141"/>
      <c r="BE1524" s="122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14.4" hidden="1" customHeight="1" x14ac:dyDescent="0.35">
      <c r="A1525" s="131">
        <v>1574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38"/>
      <c r="BC1525" s="141"/>
      <c r="BD1525" s="141"/>
      <c r="BE1525" s="122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14.4" hidden="1" customHeight="1" x14ac:dyDescent="0.35">
      <c r="A1526" s="131">
        <v>1575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38"/>
      <c r="BC1526" s="141"/>
      <c r="BD1526" s="141"/>
      <c r="BE1526" s="122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1576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38"/>
      <c r="BC1527" s="141"/>
      <c r="BD1527" s="141"/>
      <c r="BE1527" s="122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2.75" hidden="1" customHeight="1" x14ac:dyDescent="0.35">
      <c r="A1528" s="131">
        <v>1577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38"/>
      <c r="BC1528" s="141"/>
      <c r="BD1528" s="141"/>
      <c r="BE1528" s="122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2.75" hidden="1" customHeight="1" x14ac:dyDescent="0.35">
      <c r="A1529" s="131">
        <v>1578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38"/>
      <c r="BC1529" s="141"/>
      <c r="BD1529" s="141"/>
      <c r="BE1529" s="122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14.4" hidden="1" customHeight="1" x14ac:dyDescent="0.35">
      <c r="A1530" s="131">
        <v>1579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38"/>
      <c r="BC1530" s="141"/>
      <c r="BD1530" s="141"/>
      <c r="BE1530" s="122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14.4" hidden="1" customHeight="1" x14ac:dyDescent="0.35">
      <c r="A1531" s="131">
        <v>1580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38"/>
      <c r="BC1531" s="141"/>
      <c r="BD1531" s="141"/>
      <c r="BE1531" s="122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14.4" hidden="1" customHeight="1" x14ac:dyDescent="0.35">
      <c r="A1532" s="131">
        <v>1581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38"/>
      <c r="BC1532" s="141"/>
      <c r="BD1532" s="141"/>
      <c r="BE1532" s="122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14.4" hidden="1" customHeight="1" x14ac:dyDescent="0.35">
      <c r="A1533" s="131">
        <v>1582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38"/>
      <c r="BC1533" s="141"/>
      <c r="BD1533" s="141"/>
      <c r="BE1533" s="122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14.4" hidden="1" customHeight="1" x14ac:dyDescent="0.35">
      <c r="A1534" s="131">
        <v>1583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38"/>
      <c r="BC1534" s="141"/>
      <c r="BD1534" s="141"/>
      <c r="BE1534" s="122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14.4" hidden="1" customHeight="1" x14ac:dyDescent="0.35">
      <c r="A1535" s="131">
        <v>1584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38"/>
      <c r="BC1535" s="141"/>
      <c r="BD1535" s="141"/>
      <c r="BE1535" s="122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14.4" hidden="1" customHeight="1" x14ac:dyDescent="0.35">
      <c r="A1536" s="131">
        <v>1585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38"/>
      <c r="BC1536" s="141"/>
      <c r="BD1536" s="141"/>
      <c r="BE1536" s="122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14.4" hidden="1" customHeight="1" x14ac:dyDescent="0.35">
      <c r="A1537" s="131">
        <v>1586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38"/>
      <c r="BC1537" s="141"/>
      <c r="BD1537" s="141"/>
      <c r="BE1537" s="122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14.4" hidden="1" customHeight="1" x14ac:dyDescent="0.35">
      <c r="A1538" s="131">
        <v>1587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38"/>
      <c r="BC1538" s="141"/>
      <c r="BD1538" s="141"/>
      <c r="BE1538" s="122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14.4" hidden="1" customHeight="1" x14ac:dyDescent="0.35">
      <c r="A1539" s="131">
        <v>1588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38"/>
      <c r="BC1539" s="141"/>
      <c r="BD1539" s="141"/>
      <c r="BE1539" s="122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14.4" hidden="1" customHeight="1" x14ac:dyDescent="0.35">
      <c r="A1540" s="131">
        <v>1589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38"/>
      <c r="BC1540" s="141"/>
      <c r="BD1540" s="141"/>
      <c r="BE1540" s="122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14.4" hidden="1" customHeight="1" x14ac:dyDescent="0.35">
      <c r="A1541" s="131">
        <v>1590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38"/>
      <c r="BC1541" s="141"/>
      <c r="BD1541" s="141"/>
      <c r="BE1541" s="122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14.4" hidden="1" customHeight="1" x14ac:dyDescent="0.35">
      <c r="A1542" s="131">
        <v>1591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38"/>
      <c r="BC1542" s="141"/>
      <c r="BD1542" s="141"/>
      <c r="BE1542" s="122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14.4" hidden="1" customHeight="1" x14ac:dyDescent="0.35">
      <c r="A1543" s="131">
        <v>1592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38"/>
      <c r="BC1543" s="141"/>
      <c r="BD1543" s="141"/>
      <c r="BE1543" s="122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14.4" hidden="1" customHeight="1" x14ac:dyDescent="0.35">
      <c r="A1544" s="131">
        <v>1593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38"/>
      <c r="BC1544" s="141"/>
      <c r="BD1544" s="141"/>
      <c r="BE1544" s="122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14.4" hidden="1" customHeight="1" x14ac:dyDescent="0.35">
      <c r="A1545" s="131">
        <v>1594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38"/>
      <c r="BC1545" s="141"/>
      <c r="BD1545" s="141"/>
      <c r="BE1545" s="122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14.4" hidden="1" customHeight="1" x14ac:dyDescent="0.35">
      <c r="A1546" s="131">
        <v>1595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38"/>
      <c r="BC1546" s="141"/>
      <c r="BD1546" s="141"/>
      <c r="BE1546" s="122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14.4" hidden="1" customHeight="1" x14ac:dyDescent="0.35">
      <c r="A1547" s="131">
        <v>1596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38"/>
      <c r="BC1547" s="141"/>
      <c r="BD1547" s="141"/>
      <c r="BE1547" s="122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14.4" hidden="1" customHeight="1" x14ac:dyDescent="0.35">
      <c r="A1548" s="131">
        <v>1597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38"/>
      <c r="BC1548" s="141"/>
      <c r="BD1548" s="141"/>
      <c r="BE1548" s="122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14.4" hidden="1" customHeight="1" x14ac:dyDescent="0.35">
      <c r="A1549" s="131">
        <v>1598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38"/>
      <c r="BC1549" s="141"/>
      <c r="BD1549" s="141"/>
      <c r="BE1549" s="122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14.4" hidden="1" customHeight="1" x14ac:dyDescent="0.35">
      <c r="A1550" s="131">
        <v>1599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38"/>
      <c r="BC1550" s="141"/>
      <c r="BD1550" s="141"/>
      <c r="BE1550" s="122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14.4" hidden="1" customHeight="1" x14ac:dyDescent="0.35">
      <c r="A1551" s="131">
        <v>1600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38"/>
      <c r="BC1551" s="141"/>
      <c r="BD1551" s="141"/>
      <c r="BE1551" s="122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14.4" hidden="1" customHeight="1" x14ac:dyDescent="0.35">
      <c r="A1552" s="131">
        <v>1601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38"/>
      <c r="BC1552" s="141"/>
      <c r="BD1552" s="141"/>
      <c r="BE1552" s="122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14.4" hidden="1" customHeight="1" x14ac:dyDescent="0.35">
      <c r="A1553" s="131">
        <v>1602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38"/>
      <c r="BC1553" s="141"/>
      <c r="BD1553" s="141"/>
      <c r="BE1553" s="122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14.4" hidden="1" customHeight="1" x14ac:dyDescent="0.35">
      <c r="A1554" s="131">
        <v>1603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38"/>
      <c r="BC1554" s="141"/>
      <c r="BD1554" s="141"/>
      <c r="BE1554" s="122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14.4" hidden="1" customHeight="1" x14ac:dyDescent="0.35">
      <c r="A1555" s="131">
        <v>1604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38"/>
      <c r="BC1555" s="141"/>
      <c r="BD1555" s="141"/>
      <c r="BE1555" s="122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14.4" hidden="1" customHeight="1" x14ac:dyDescent="0.35">
      <c r="A1556" s="131">
        <v>1605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38"/>
      <c r="BC1556" s="141"/>
      <c r="BD1556" s="141"/>
      <c r="BE1556" s="122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34.25" hidden="1" customHeight="1" x14ac:dyDescent="0.35">
      <c r="A1557" s="131">
        <v>1606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38"/>
      <c r="BC1557" s="141"/>
      <c r="BD1557" s="141"/>
      <c r="BE1557" s="122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14.4" hidden="1" customHeight="1" x14ac:dyDescent="0.35">
      <c r="A1558" s="131">
        <v>1607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38"/>
      <c r="BC1558" s="141"/>
      <c r="BD1558" s="141"/>
      <c r="BE1558" s="122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14.4" hidden="1" customHeight="1" x14ac:dyDescent="0.35">
      <c r="A1559" s="131">
        <v>1608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38"/>
      <c r="BC1559" s="141"/>
      <c r="BD1559" s="141"/>
      <c r="BE1559" s="122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14.4" hidden="1" customHeight="1" x14ac:dyDescent="0.35">
      <c r="A1560" s="131">
        <v>1609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38"/>
      <c r="BC1560" s="141"/>
      <c r="BD1560" s="141"/>
      <c r="BE1560" s="122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14.4" hidden="1" customHeight="1" x14ac:dyDescent="0.35">
      <c r="A1561" s="131">
        <v>1610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38"/>
      <c r="BC1561" s="141"/>
      <c r="BD1561" s="141"/>
      <c r="BE1561" s="122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14.4" hidden="1" customHeight="1" x14ac:dyDescent="0.35">
      <c r="A1562" s="131">
        <v>1611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38"/>
      <c r="BC1562" s="141"/>
      <c r="BD1562" s="141"/>
      <c r="BE1562" s="122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14.4" hidden="1" customHeight="1" x14ac:dyDescent="0.35">
      <c r="A1563" s="131">
        <v>1612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38"/>
      <c r="BC1563" s="141"/>
      <c r="BD1563" s="141"/>
      <c r="BE1563" s="122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14.4" hidden="1" customHeight="1" x14ac:dyDescent="0.35">
      <c r="A1564" s="131">
        <v>1613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38"/>
      <c r="BC1564" s="141"/>
      <c r="BD1564" s="141"/>
      <c r="BE1564" s="122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14.4" hidden="1" customHeight="1" x14ac:dyDescent="0.35">
      <c r="A1565" s="131">
        <v>1614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38"/>
      <c r="BC1565" s="141"/>
      <c r="BD1565" s="141"/>
      <c r="BE1565" s="122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14.4" hidden="1" customHeight="1" x14ac:dyDescent="0.35">
      <c r="A1566" s="131">
        <v>1615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38"/>
      <c r="BC1566" s="141"/>
      <c r="BD1566" s="141"/>
      <c r="BE1566" s="122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14.4" hidden="1" customHeight="1" x14ac:dyDescent="0.35">
      <c r="A1567" s="131">
        <v>1616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38"/>
      <c r="BC1567" s="141"/>
      <c r="BD1567" s="141"/>
      <c r="BE1567" s="122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14.4" hidden="1" customHeight="1" x14ac:dyDescent="0.35">
      <c r="A1568" s="131">
        <v>1617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38"/>
      <c r="BC1568" s="141"/>
      <c r="BD1568" s="141"/>
      <c r="BE1568" s="122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14.4" hidden="1" customHeight="1" x14ac:dyDescent="0.35">
      <c r="A1569" s="131">
        <v>1618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38"/>
      <c r="BC1569" s="141"/>
      <c r="BD1569" s="141"/>
      <c r="BE1569" s="122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14.4" hidden="1" customHeight="1" x14ac:dyDescent="0.35">
      <c r="A1570" s="131">
        <v>1619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38"/>
      <c r="BC1570" s="141"/>
      <c r="BD1570" s="141"/>
      <c r="BE1570" s="122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14.4" hidden="1" customHeight="1" x14ac:dyDescent="0.35">
      <c r="A1571" s="131">
        <v>1620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38"/>
      <c r="BC1571" s="141"/>
      <c r="BD1571" s="141"/>
      <c r="BE1571" s="122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14.4" hidden="1" customHeight="1" x14ac:dyDescent="0.35">
      <c r="A1572" s="131">
        <v>1621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38"/>
      <c r="BC1572" s="141"/>
      <c r="BD1572" s="141"/>
      <c r="BE1572" s="122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14.4" hidden="1" customHeight="1" x14ac:dyDescent="0.35">
      <c r="A1573" s="131">
        <v>1622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38"/>
      <c r="BC1573" s="141"/>
      <c r="BD1573" s="141"/>
      <c r="BE1573" s="122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14.4" hidden="1" customHeight="1" x14ac:dyDescent="0.35">
      <c r="A1574" s="131">
        <v>1623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38"/>
      <c r="BC1574" s="141"/>
      <c r="BD1574" s="141"/>
      <c r="BE1574" s="122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14.4" hidden="1" customHeight="1" x14ac:dyDescent="0.35">
      <c r="A1575" s="131">
        <v>1624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38"/>
      <c r="BC1575" s="141"/>
      <c r="BD1575" s="141"/>
      <c r="BE1575" s="122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14.4" hidden="1" customHeight="1" x14ac:dyDescent="0.35">
      <c r="A1576" s="131">
        <v>1625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38"/>
      <c r="BC1576" s="141"/>
      <c r="BD1576" s="141"/>
      <c r="BE1576" s="122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14.4" hidden="1" customHeight="1" x14ac:dyDescent="0.35">
      <c r="A1577" s="131">
        <v>1626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38"/>
      <c r="BC1577" s="141"/>
      <c r="BD1577" s="141"/>
      <c r="BE1577" s="122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14.4" hidden="1" customHeight="1" x14ac:dyDescent="0.35">
      <c r="A1578" s="131">
        <v>1627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38"/>
      <c r="BC1578" s="141"/>
      <c r="BD1578" s="141"/>
      <c r="BE1578" s="122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14.4" hidden="1" customHeight="1" x14ac:dyDescent="0.35">
      <c r="A1579" s="131">
        <v>1628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38"/>
      <c r="BC1579" s="141"/>
      <c r="BD1579" s="141"/>
      <c r="BE1579" s="122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14.4" hidden="1" customHeight="1" x14ac:dyDescent="0.35">
      <c r="A1580" s="131">
        <v>1629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38"/>
      <c r="BC1580" s="141"/>
      <c r="BD1580" s="141"/>
      <c r="BE1580" s="122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14.4" hidden="1" customHeight="1" x14ac:dyDescent="0.35">
      <c r="A1581" s="131">
        <v>1630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38"/>
      <c r="BC1581" s="141"/>
      <c r="BD1581" s="141"/>
      <c r="BE1581" s="122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14.4" hidden="1" customHeight="1" x14ac:dyDescent="0.35">
      <c r="A1582" s="131">
        <v>1631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38"/>
      <c r="BC1582" s="141"/>
      <c r="BD1582" s="141"/>
      <c r="BE1582" s="122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14.4" hidden="1" customHeight="1" x14ac:dyDescent="0.35">
      <c r="A1583" s="131">
        <v>1632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38"/>
      <c r="BC1583" s="141"/>
      <c r="BD1583" s="141"/>
      <c r="BE1583" s="122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14.4" hidden="1" customHeight="1" x14ac:dyDescent="0.35">
      <c r="A1584" s="131">
        <v>1633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38"/>
      <c r="BC1584" s="141"/>
      <c r="BD1584" s="141"/>
      <c r="BE1584" s="122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14.4" hidden="1" customHeight="1" x14ac:dyDescent="0.35">
      <c r="A1585" s="131">
        <v>1634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38"/>
      <c r="BC1585" s="141"/>
      <c r="BD1585" s="141"/>
      <c r="BE1585" s="122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14.4" hidden="1" customHeight="1" x14ac:dyDescent="0.35">
      <c r="A1586" s="131">
        <v>1635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38"/>
      <c r="BC1586" s="141"/>
      <c r="BD1586" s="141"/>
      <c r="BE1586" s="122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14.4" hidden="1" customHeight="1" x14ac:dyDescent="0.35">
      <c r="A1587" s="131">
        <v>1636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38"/>
      <c r="BC1587" s="141"/>
      <c r="BD1587" s="141"/>
      <c r="BE1587" s="122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14.4" hidden="1" customHeight="1" x14ac:dyDescent="0.35">
      <c r="A1588" s="131">
        <v>1637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38"/>
      <c r="BC1588" s="141"/>
      <c r="BD1588" s="141"/>
      <c r="BE1588" s="122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14.4" hidden="1" customHeight="1" x14ac:dyDescent="0.35">
      <c r="A1589" s="131">
        <v>1638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38"/>
      <c r="BC1589" s="141"/>
      <c r="BD1589" s="141"/>
      <c r="BE1589" s="122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14.4" hidden="1" customHeight="1" x14ac:dyDescent="0.35">
      <c r="A1590" s="131">
        <v>1639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38"/>
      <c r="BC1590" s="141"/>
      <c r="BD1590" s="141"/>
      <c r="BE1590" s="122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14.4" hidden="1" customHeight="1" x14ac:dyDescent="0.35">
      <c r="A1591" s="131">
        <v>1640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38"/>
      <c r="BC1591" s="141"/>
      <c r="BD1591" s="141"/>
      <c r="BE1591" s="122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14.4" hidden="1" customHeight="1" x14ac:dyDescent="0.35">
      <c r="A1592" s="131">
        <v>1641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38"/>
      <c r="BC1592" s="141"/>
      <c r="BD1592" s="141"/>
      <c r="BE1592" s="122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14.4" hidden="1" customHeight="1" x14ac:dyDescent="0.35">
      <c r="A1593" s="131">
        <v>1642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38"/>
      <c r="BC1593" s="141"/>
      <c r="BD1593" s="141"/>
      <c r="BE1593" s="122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14.4" hidden="1" customHeight="1" x14ac:dyDescent="0.35">
      <c r="A1594" s="131">
        <v>1643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38"/>
      <c r="BC1594" s="141"/>
      <c r="BD1594" s="141"/>
      <c r="BE1594" s="122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14.4" hidden="1" customHeight="1" x14ac:dyDescent="0.35">
      <c r="A1595" s="131">
        <v>1644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38"/>
      <c r="BC1595" s="141"/>
      <c r="BD1595" s="141"/>
      <c r="BE1595" s="122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14.4" hidden="1" customHeight="1" x14ac:dyDescent="0.35">
      <c r="A1596" s="131">
        <v>1645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38"/>
      <c r="BC1596" s="141"/>
      <c r="BD1596" s="141"/>
      <c r="BE1596" s="122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14.4" hidden="1" customHeight="1" x14ac:dyDescent="0.35">
      <c r="A1597" s="131">
        <v>1646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38"/>
      <c r="BC1597" s="141"/>
      <c r="BD1597" s="141"/>
      <c r="BE1597" s="122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14.4" hidden="1" customHeight="1" x14ac:dyDescent="0.35">
      <c r="A1598" s="131">
        <v>1647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38"/>
      <c r="BC1598" s="141"/>
      <c r="BD1598" s="141"/>
      <c r="BE1598" s="122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14.4" hidden="1" customHeight="1" x14ac:dyDescent="0.35">
      <c r="A1599" s="131">
        <v>1648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38"/>
      <c r="BC1599" s="141"/>
      <c r="BD1599" s="141"/>
      <c r="BE1599" s="122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14.4" hidden="1" customHeight="1" x14ac:dyDescent="0.35">
      <c r="A1600" s="131">
        <v>1649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38"/>
      <c r="BC1600" s="141"/>
      <c r="BD1600" s="141"/>
      <c r="BE1600" s="122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14.4" hidden="1" customHeight="1" x14ac:dyDescent="0.35">
      <c r="A1601" s="131">
        <v>1650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38"/>
      <c r="BC1601" s="141"/>
      <c r="BD1601" s="141"/>
      <c r="BE1601" s="122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14.4" hidden="1" customHeight="1" x14ac:dyDescent="0.35">
      <c r="A1602" s="131">
        <v>1651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38"/>
      <c r="BC1602" s="141"/>
      <c r="BD1602" s="141"/>
      <c r="BE1602" s="122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14.4" hidden="1" customHeight="1" x14ac:dyDescent="0.35">
      <c r="A1603" s="131">
        <v>1652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38"/>
      <c r="BC1603" s="141"/>
      <c r="BD1603" s="141"/>
      <c r="BE1603" s="122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14.4" hidden="1" customHeight="1" x14ac:dyDescent="0.35">
      <c r="A1604" s="131">
        <v>1653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38"/>
      <c r="BC1604" s="141"/>
      <c r="BD1604" s="141"/>
      <c r="BE1604" s="122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14.4" hidden="1" customHeight="1" x14ac:dyDescent="0.35">
      <c r="A1605" s="131">
        <v>1654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38"/>
      <c r="BC1605" s="141"/>
      <c r="BD1605" s="141"/>
      <c r="BE1605" s="122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14.4" hidden="1" customHeight="1" x14ac:dyDescent="0.35">
      <c r="A1606" s="131">
        <v>1655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38"/>
      <c r="BC1606" s="141"/>
      <c r="BD1606" s="141"/>
      <c r="BE1606" s="122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14.4" hidden="1" customHeight="1" x14ac:dyDescent="0.35">
      <c r="A1607" s="131">
        <v>1656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38"/>
      <c r="BC1607" s="141"/>
      <c r="BD1607" s="141"/>
      <c r="BE1607" s="122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14.4" hidden="1" customHeight="1" x14ac:dyDescent="0.35">
      <c r="A1608" s="131">
        <v>1657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38"/>
      <c r="BC1608" s="141"/>
      <c r="BD1608" s="141"/>
      <c r="BE1608" s="122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14.4" hidden="1" customHeight="1" x14ac:dyDescent="0.35">
      <c r="A1609" s="131">
        <v>1658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38"/>
      <c r="BC1609" s="141"/>
      <c r="BD1609" s="141"/>
      <c r="BE1609" s="122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14.4" hidden="1" customHeight="1" x14ac:dyDescent="0.35">
      <c r="A1610" s="131">
        <v>1659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38"/>
      <c r="BC1610" s="141"/>
      <c r="BD1610" s="141"/>
      <c r="BE1610" s="122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14.4" hidden="1" customHeight="1" x14ac:dyDescent="0.35">
      <c r="A1611" s="131">
        <v>1660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38"/>
      <c r="BC1611" s="141"/>
      <c r="BD1611" s="141"/>
      <c r="BE1611" s="122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14.4" hidden="1" customHeight="1" x14ac:dyDescent="0.35">
      <c r="A1612" s="131">
        <v>1661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38"/>
      <c r="BC1612" s="141"/>
      <c r="BD1612" s="141"/>
      <c r="BE1612" s="122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14.4" hidden="1" customHeight="1" x14ac:dyDescent="0.35">
      <c r="A1613" s="131">
        <v>1662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38"/>
      <c r="BC1613" s="141"/>
      <c r="BD1613" s="141"/>
      <c r="BE1613" s="122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14.4" hidden="1" customHeight="1" x14ac:dyDescent="0.35">
      <c r="A1614" s="131">
        <v>1663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38"/>
      <c r="BC1614" s="141"/>
      <c r="BD1614" s="141"/>
      <c r="BE1614" s="122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14.4" hidden="1" customHeight="1" x14ac:dyDescent="0.35">
      <c r="A1615" s="131">
        <v>1664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38"/>
      <c r="BC1615" s="141"/>
      <c r="BD1615" s="141"/>
      <c r="BE1615" s="122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14.4" hidden="1" customHeight="1" x14ac:dyDescent="0.35">
      <c r="A1616" s="131">
        <v>1665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38"/>
      <c r="BC1616" s="141"/>
      <c r="BD1616" s="141"/>
      <c r="BE1616" s="122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14.4" hidden="1" customHeight="1" x14ac:dyDescent="0.35">
      <c r="A1617" s="131">
        <v>1666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38"/>
      <c r="BC1617" s="141"/>
      <c r="BD1617" s="141"/>
      <c r="BE1617" s="122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14.4" hidden="1" customHeight="1" x14ac:dyDescent="0.35">
      <c r="A1618" s="131">
        <v>1667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38"/>
      <c r="BC1618" s="141"/>
      <c r="BD1618" s="141"/>
      <c r="BE1618" s="122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14.4" hidden="1" customHeight="1" x14ac:dyDescent="0.35">
      <c r="A1619" s="131">
        <v>1668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38"/>
      <c r="BC1619" s="141"/>
      <c r="BD1619" s="141"/>
      <c r="BE1619" s="122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14.4" hidden="1" customHeight="1" x14ac:dyDescent="0.35">
      <c r="A1620" s="131">
        <v>1669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38"/>
      <c r="BC1620" s="141"/>
      <c r="BD1620" s="141"/>
      <c r="BE1620" s="122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14.4" hidden="1" customHeight="1" x14ac:dyDescent="0.35">
      <c r="A1621" s="131">
        <v>1670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38"/>
      <c r="BC1621" s="141"/>
      <c r="BD1621" s="141"/>
      <c r="BE1621" s="122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14.4" hidden="1" customHeight="1" x14ac:dyDescent="0.35">
      <c r="A1622" s="131">
        <v>1671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38"/>
      <c r="BC1622" s="141"/>
      <c r="BD1622" s="141"/>
      <c r="BE1622" s="122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14.4" hidden="1" customHeight="1" x14ac:dyDescent="0.35">
      <c r="A1623" s="131">
        <v>1672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38"/>
      <c r="BC1623" s="141"/>
      <c r="BD1623" s="141"/>
      <c r="BE1623" s="122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34.25" hidden="1" customHeight="1" x14ac:dyDescent="0.35">
      <c r="A1624" s="131">
        <v>1673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38"/>
      <c r="BC1624" s="141"/>
      <c r="BD1624" s="141"/>
      <c r="BE1624" s="122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14.4" hidden="1" customHeight="1" x14ac:dyDescent="0.35">
      <c r="A1625" s="131">
        <v>1674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38"/>
      <c r="BC1625" s="141"/>
      <c r="BD1625" s="141"/>
      <c r="BE1625" s="122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14.4" hidden="1" customHeight="1" x14ac:dyDescent="0.35">
      <c r="A1626" s="131">
        <v>1675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38"/>
      <c r="BC1626" s="141"/>
      <c r="BD1626" s="141"/>
      <c r="BE1626" s="122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14.4" hidden="1" customHeight="1" x14ac:dyDescent="0.35">
      <c r="A1627" s="131">
        <v>1676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38"/>
      <c r="BC1627" s="141"/>
      <c r="BD1627" s="141"/>
      <c r="BE1627" s="122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14.4" hidden="1" customHeight="1" x14ac:dyDescent="0.35">
      <c r="A1628" s="131">
        <v>1677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38"/>
      <c r="BC1628" s="141"/>
      <c r="BD1628" s="141"/>
      <c r="BE1628" s="122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14.4" hidden="1" customHeight="1" x14ac:dyDescent="0.35">
      <c r="A1629" s="131">
        <v>1678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38"/>
      <c r="BC1629" s="141"/>
      <c r="BD1629" s="141"/>
      <c r="BE1629" s="122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14.4" hidden="1" customHeight="1" x14ac:dyDescent="0.35">
      <c r="A1630" s="131">
        <v>1679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38"/>
      <c r="BC1630" s="141"/>
      <c r="BD1630" s="141"/>
      <c r="BE1630" s="122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14.4" hidden="1" customHeight="1" x14ac:dyDescent="0.35">
      <c r="A1631" s="131">
        <v>1680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38"/>
      <c r="BC1631" s="141"/>
      <c r="BD1631" s="141"/>
      <c r="BE1631" s="122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14.4" hidden="1" customHeight="1" x14ac:dyDescent="0.35">
      <c r="A1632" s="131">
        <v>1681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38"/>
      <c r="BC1632" s="141"/>
      <c r="BD1632" s="141"/>
      <c r="BE1632" s="122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14.4" hidden="1" customHeight="1" x14ac:dyDescent="0.35">
      <c r="A1633" s="131">
        <v>1682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38"/>
      <c r="BC1633" s="141"/>
      <c r="BD1633" s="141"/>
      <c r="BE1633" s="122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14.4" hidden="1" customHeight="1" x14ac:dyDescent="0.35">
      <c r="A1634" s="131">
        <v>1683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38"/>
      <c r="BC1634" s="141"/>
      <c r="BD1634" s="141"/>
      <c r="BE1634" s="122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14.4" hidden="1" customHeight="1" x14ac:dyDescent="0.35">
      <c r="A1635" s="131">
        <v>1684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38"/>
      <c r="BC1635" s="141"/>
      <c r="BD1635" s="141"/>
      <c r="BE1635" s="122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14.4" hidden="1" customHeight="1" x14ac:dyDescent="0.35">
      <c r="A1636" s="131">
        <v>1685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38"/>
      <c r="BC1636" s="141"/>
      <c r="BD1636" s="141"/>
      <c r="BE1636" s="122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14.4" hidden="1" customHeight="1" x14ac:dyDescent="0.35">
      <c r="A1637" s="131">
        <v>1686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38"/>
      <c r="BC1637" s="141"/>
      <c r="BD1637" s="141"/>
      <c r="BE1637" s="122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14.4" hidden="1" customHeight="1" x14ac:dyDescent="0.35">
      <c r="A1638" s="131">
        <v>1687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38"/>
      <c r="BC1638" s="141"/>
      <c r="BD1638" s="141"/>
      <c r="BE1638" s="122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14.4" hidden="1" customHeight="1" x14ac:dyDescent="0.35">
      <c r="A1639" s="131">
        <v>1688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38"/>
      <c r="BC1639" s="141"/>
      <c r="BD1639" s="141"/>
      <c r="BE1639" s="122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14.4" hidden="1" customHeight="1" x14ac:dyDescent="0.35">
      <c r="A1640" s="131">
        <v>1689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38"/>
      <c r="BC1640" s="141"/>
      <c r="BD1640" s="141"/>
      <c r="BE1640" s="122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14.4" hidden="1" customHeight="1" x14ac:dyDescent="0.35">
      <c r="A1641" s="131">
        <v>1690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38"/>
      <c r="BC1641" s="141"/>
      <c r="BD1641" s="141"/>
      <c r="BE1641" s="122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14.4" hidden="1" customHeight="1" x14ac:dyDescent="0.35">
      <c r="A1642" s="131">
        <v>1691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38"/>
      <c r="BC1642" s="141"/>
      <c r="BD1642" s="141"/>
      <c r="BE1642" s="122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14.4" hidden="1" customHeight="1" x14ac:dyDescent="0.35">
      <c r="A1643" s="131">
        <v>1692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38"/>
      <c r="BC1643" s="141"/>
      <c r="BD1643" s="141"/>
      <c r="BE1643" s="122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14.4" hidden="1" customHeight="1" x14ac:dyDescent="0.35">
      <c r="A1644" s="131">
        <v>1693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38"/>
      <c r="BC1644" s="141"/>
      <c r="BD1644" s="141"/>
      <c r="BE1644" s="122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14.4" hidden="1" customHeight="1" x14ac:dyDescent="0.35">
      <c r="A1645" s="131">
        <v>1694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38"/>
      <c r="BC1645" s="141"/>
      <c r="BD1645" s="141"/>
      <c r="BE1645" s="122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14.4" hidden="1" customHeight="1" x14ac:dyDescent="0.35">
      <c r="A1646" s="131">
        <v>1695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38"/>
      <c r="BC1646" s="141"/>
      <c r="BD1646" s="141"/>
      <c r="BE1646" s="122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14.4" hidden="1" customHeight="1" x14ac:dyDescent="0.35">
      <c r="A1647" s="131">
        <v>1696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38"/>
      <c r="BC1647" s="141"/>
      <c r="BD1647" s="141"/>
      <c r="BE1647" s="122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14.4" hidden="1" customHeight="1" x14ac:dyDescent="0.35">
      <c r="A1648" s="131">
        <v>1697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38"/>
      <c r="BC1648" s="141"/>
      <c r="BD1648" s="141"/>
      <c r="BE1648" s="122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14.4" hidden="1" customHeight="1" x14ac:dyDescent="0.35">
      <c r="A1649" s="131">
        <v>1698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38"/>
      <c r="BC1649" s="141"/>
      <c r="BD1649" s="141"/>
      <c r="BE1649" s="122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14.4" hidden="1" customHeight="1" x14ac:dyDescent="0.35">
      <c r="A1650" s="131">
        <v>1699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38"/>
      <c r="BC1650" s="141"/>
      <c r="BD1650" s="141"/>
      <c r="BE1650" s="122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14.4" hidden="1" customHeight="1" x14ac:dyDescent="0.35">
      <c r="A1651" s="131">
        <v>1700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38"/>
      <c r="BC1651" s="141"/>
      <c r="BD1651" s="141"/>
      <c r="BE1651" s="122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14.4" hidden="1" customHeight="1" x14ac:dyDescent="0.35">
      <c r="A1652" s="131">
        <v>1701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38"/>
      <c r="BC1652" s="141"/>
      <c r="BD1652" s="141"/>
      <c r="BE1652" s="122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14.4" hidden="1" customHeight="1" x14ac:dyDescent="0.35">
      <c r="A1653" s="131">
        <v>1702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38"/>
      <c r="BC1653" s="141"/>
      <c r="BD1653" s="141"/>
      <c r="BE1653" s="122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14.4" hidden="1" customHeight="1" x14ac:dyDescent="0.35">
      <c r="A1654" s="131">
        <v>1703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38"/>
      <c r="BC1654" s="141"/>
      <c r="BD1654" s="141"/>
      <c r="BE1654" s="122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14.4" hidden="1" customHeight="1" x14ac:dyDescent="0.35">
      <c r="A1655" s="131">
        <v>1704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38"/>
      <c r="BC1655" s="141"/>
      <c r="BD1655" s="141"/>
      <c r="BE1655" s="122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14.4" hidden="1" customHeight="1" x14ac:dyDescent="0.35">
      <c r="A1656" s="131">
        <v>1705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38"/>
      <c r="BC1656" s="141"/>
      <c r="BD1656" s="141"/>
      <c r="BE1656" s="122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14.4" hidden="1" customHeight="1" x14ac:dyDescent="0.35">
      <c r="A1657" s="131">
        <v>1706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38"/>
      <c r="BC1657" s="141"/>
      <c r="BD1657" s="141"/>
      <c r="BE1657" s="122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14.4" hidden="1" customHeight="1" x14ac:dyDescent="0.35">
      <c r="A1658" s="131">
        <v>1707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38"/>
      <c r="BC1658" s="141"/>
      <c r="BD1658" s="141"/>
      <c r="BE1658" s="122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14.4" hidden="1" customHeight="1" x14ac:dyDescent="0.35">
      <c r="A1659" s="131">
        <v>1708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38"/>
      <c r="BC1659" s="141"/>
      <c r="BD1659" s="141"/>
      <c r="BE1659" s="122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14.4" hidden="1" customHeight="1" x14ac:dyDescent="0.35">
      <c r="A1660" s="131">
        <v>1709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38"/>
      <c r="BC1660" s="141"/>
      <c r="BD1660" s="141"/>
      <c r="BE1660" s="122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14.4" hidden="1" customHeight="1" x14ac:dyDescent="0.35">
      <c r="A1661" s="131">
        <v>1710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38"/>
      <c r="BC1661" s="141"/>
      <c r="BD1661" s="141"/>
      <c r="BE1661" s="122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14.4" hidden="1" customHeight="1" x14ac:dyDescent="0.35">
      <c r="A1662" s="131">
        <v>1711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38"/>
      <c r="BC1662" s="141"/>
      <c r="BD1662" s="141"/>
      <c r="BE1662" s="122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14.4" hidden="1" customHeight="1" x14ac:dyDescent="0.35">
      <c r="A1663" s="131">
        <v>1712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38"/>
      <c r="BC1663" s="141"/>
      <c r="BD1663" s="141"/>
      <c r="BE1663" s="122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14.4" hidden="1" customHeight="1" x14ac:dyDescent="0.35">
      <c r="A1664" s="131">
        <v>1713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38"/>
      <c r="BC1664" s="141"/>
      <c r="BD1664" s="141"/>
      <c r="BE1664" s="122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14.4" hidden="1" customHeight="1" x14ac:dyDescent="0.35">
      <c r="A1665" s="131">
        <v>1714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38"/>
      <c r="BC1665" s="141"/>
      <c r="BD1665" s="141"/>
      <c r="BE1665" s="122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14.4" hidden="1" customHeight="1" x14ac:dyDescent="0.35">
      <c r="A1666" s="131">
        <v>1715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38"/>
      <c r="BC1666" s="141"/>
      <c r="BD1666" s="141"/>
      <c r="BE1666" s="122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14.4" hidden="1" customHeight="1" x14ac:dyDescent="0.35">
      <c r="A1667" s="131">
        <v>1716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38"/>
      <c r="BC1667" s="141"/>
      <c r="BD1667" s="141"/>
      <c r="BE1667" s="122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14.4" hidden="1" customHeight="1" x14ac:dyDescent="0.35">
      <c r="A1668" s="131">
        <v>1717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38"/>
      <c r="BC1668" s="141"/>
      <c r="BD1668" s="141"/>
      <c r="BE1668" s="122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14.4" hidden="1" customHeight="1" x14ac:dyDescent="0.35">
      <c r="A1669" s="131">
        <v>1718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38"/>
      <c r="BC1669" s="141"/>
      <c r="BD1669" s="141"/>
      <c r="BE1669" s="122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14.4" hidden="1" customHeight="1" x14ac:dyDescent="0.35">
      <c r="A1670" s="131">
        <v>1719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38"/>
      <c r="BC1670" s="141"/>
      <c r="BD1670" s="141"/>
      <c r="BE1670" s="122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14.4" hidden="1" customHeight="1" x14ac:dyDescent="0.35">
      <c r="A1671" s="131">
        <v>1720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38"/>
      <c r="BC1671" s="141"/>
      <c r="BD1671" s="141"/>
      <c r="BE1671" s="122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14.4" hidden="1" customHeight="1" x14ac:dyDescent="0.35">
      <c r="A1672" s="131">
        <v>1721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38"/>
      <c r="BC1672" s="141"/>
      <c r="BD1672" s="141"/>
      <c r="BE1672" s="122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14.4" hidden="1" customHeight="1" x14ac:dyDescent="0.35">
      <c r="A1673" s="131">
        <v>1722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38"/>
      <c r="BC1673" s="141"/>
      <c r="BD1673" s="141"/>
      <c r="BE1673" s="122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14.4" hidden="1" customHeight="1" x14ac:dyDescent="0.35">
      <c r="A1674" s="131">
        <v>1723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38"/>
      <c r="BC1674" s="141"/>
      <c r="BD1674" s="141"/>
      <c r="BE1674" s="122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14.4" hidden="1" customHeight="1" x14ac:dyDescent="0.35">
      <c r="A1675" s="131">
        <v>1724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38"/>
      <c r="BC1675" s="141"/>
      <c r="BD1675" s="141"/>
      <c r="BE1675" s="122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14.4" hidden="1" customHeight="1" x14ac:dyDescent="0.35">
      <c r="A1676" s="131">
        <v>1725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38"/>
      <c r="BC1676" s="141"/>
      <c r="BD1676" s="141"/>
      <c r="BE1676" s="122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14.4" hidden="1" customHeight="1" x14ac:dyDescent="0.35">
      <c r="A1677" s="131">
        <v>1726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38"/>
      <c r="BC1677" s="141"/>
      <c r="BD1677" s="141"/>
      <c r="BE1677" s="122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14.4" hidden="1" customHeight="1" x14ac:dyDescent="0.35">
      <c r="A1678" s="131">
        <v>1727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38"/>
      <c r="BC1678" s="141"/>
      <c r="BD1678" s="141"/>
      <c r="BE1678" s="122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14.4" hidden="1" customHeight="1" x14ac:dyDescent="0.35">
      <c r="A1679" s="131">
        <v>1728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38"/>
      <c r="BC1679" s="141"/>
      <c r="BD1679" s="141"/>
      <c r="BE1679" s="122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14.4" hidden="1" customHeight="1" x14ac:dyDescent="0.35">
      <c r="A1680" s="131">
        <v>1729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38"/>
      <c r="BC1680" s="141"/>
      <c r="BD1680" s="141"/>
      <c r="BE1680" s="122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14.4" hidden="1" customHeight="1" x14ac:dyDescent="0.35">
      <c r="A1681" s="131">
        <v>1730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38"/>
      <c r="BC1681" s="141"/>
      <c r="BD1681" s="141"/>
      <c r="BE1681" s="122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14.4" hidden="1" customHeight="1" x14ac:dyDescent="0.35">
      <c r="A1682" s="131">
        <v>1731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38"/>
      <c r="BC1682" s="141"/>
      <c r="BD1682" s="141"/>
      <c r="BE1682" s="122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14.4" hidden="1" customHeight="1" x14ac:dyDescent="0.35">
      <c r="A1683" s="131">
        <v>1732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38"/>
      <c r="BC1683" s="141"/>
      <c r="BD1683" s="141"/>
      <c r="BE1683" s="122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14.4" hidden="1" customHeight="1" x14ac:dyDescent="0.35">
      <c r="A1684" s="131">
        <v>1733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38"/>
      <c r="BC1684" s="141"/>
      <c r="BD1684" s="141"/>
      <c r="BE1684" s="122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14.4" hidden="1" customHeight="1" x14ac:dyDescent="0.35">
      <c r="A1685" s="131">
        <v>1734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38"/>
      <c r="BC1685" s="141"/>
      <c r="BD1685" s="141"/>
      <c r="BE1685" s="122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14.4" hidden="1" customHeight="1" x14ac:dyDescent="0.35">
      <c r="A1686" s="131">
        <v>1735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38"/>
      <c r="BC1686" s="141"/>
      <c r="BD1686" s="141"/>
      <c r="BE1686" s="122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14.4" hidden="1" customHeight="1" x14ac:dyDescent="0.35">
      <c r="A1687" s="131">
        <v>1736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38"/>
      <c r="BC1687" s="141"/>
      <c r="BD1687" s="141"/>
      <c r="BE1687" s="122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14.4" hidden="1" customHeight="1" x14ac:dyDescent="0.35">
      <c r="A1688" s="131">
        <v>1737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38"/>
      <c r="BC1688" s="141"/>
      <c r="BD1688" s="141"/>
      <c r="BE1688" s="122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14.4" hidden="1" customHeight="1" x14ac:dyDescent="0.35">
      <c r="A1689" s="131">
        <v>1738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38"/>
      <c r="BC1689" s="141"/>
      <c r="BD1689" s="141"/>
      <c r="BE1689" s="122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14.4" hidden="1" customHeight="1" x14ac:dyDescent="0.35">
      <c r="A1690" s="131">
        <v>1739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38"/>
      <c r="BC1690" s="141"/>
      <c r="BD1690" s="141"/>
      <c r="BE1690" s="122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14.4" hidden="1" customHeight="1" x14ac:dyDescent="0.35">
      <c r="A1691" s="131">
        <v>1740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38"/>
      <c r="BC1691" s="141"/>
      <c r="BD1691" s="141"/>
      <c r="BE1691" s="122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14.4" hidden="1" customHeight="1" x14ac:dyDescent="0.35">
      <c r="A1692" s="131">
        <v>1741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38"/>
      <c r="BC1692" s="141"/>
      <c r="BD1692" s="141"/>
      <c r="BE1692" s="122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14.4" hidden="1" customHeight="1" x14ac:dyDescent="0.35">
      <c r="A1693" s="131">
        <v>1742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38"/>
      <c r="BC1693" s="141"/>
      <c r="BD1693" s="141"/>
      <c r="BE1693" s="122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14.4" hidden="1" customHeight="1" x14ac:dyDescent="0.35">
      <c r="A1694" s="131">
        <v>1743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38"/>
      <c r="BC1694" s="141"/>
      <c r="BD1694" s="141"/>
      <c r="BE1694" s="122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14.4" hidden="1" customHeight="1" x14ac:dyDescent="0.35">
      <c r="A1695" s="131">
        <v>1744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38"/>
      <c r="BC1695" s="141"/>
      <c r="BD1695" s="141"/>
      <c r="BE1695" s="122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14.4" hidden="1" customHeight="1" x14ac:dyDescent="0.35">
      <c r="A1696" s="131">
        <v>1745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38"/>
      <c r="BC1696" s="141"/>
      <c r="BD1696" s="141"/>
      <c r="BE1696" s="122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14.4" hidden="1" customHeight="1" x14ac:dyDescent="0.35">
      <c r="A1697" s="131">
        <v>1746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38"/>
      <c r="BC1697" s="141"/>
      <c r="BD1697" s="141"/>
      <c r="BE1697" s="122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14.4" hidden="1" customHeight="1" x14ac:dyDescent="0.35">
      <c r="A1698" s="131">
        <v>1747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38"/>
      <c r="BC1698" s="141"/>
      <c r="BD1698" s="141"/>
      <c r="BE1698" s="122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14.4" hidden="1" customHeight="1" x14ac:dyDescent="0.35">
      <c r="A1699" s="131">
        <v>1748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38"/>
      <c r="BC1699" s="141"/>
      <c r="BD1699" s="141"/>
      <c r="BE1699" s="122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14.4" hidden="1" customHeight="1" x14ac:dyDescent="0.35">
      <c r="A1700" s="131">
        <v>1749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38"/>
      <c r="BC1700" s="141"/>
      <c r="BD1700" s="141"/>
      <c r="BE1700" s="122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14.4" hidden="1" customHeight="1" x14ac:dyDescent="0.35">
      <c r="A1701" s="131">
        <v>1750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38"/>
      <c r="BC1701" s="141"/>
      <c r="BD1701" s="141"/>
      <c r="BE1701" s="122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22.75" hidden="1" customHeight="1" x14ac:dyDescent="0.35">
      <c r="A1702" s="131">
        <v>1751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38"/>
      <c r="BC1702" s="141"/>
      <c r="BD1702" s="141"/>
      <c r="BE1702" s="122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22.75" hidden="1" customHeight="1" x14ac:dyDescent="0.35">
      <c r="A1703" s="131">
        <v>1752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38"/>
      <c r="BC1703" s="141"/>
      <c r="BD1703" s="141"/>
      <c r="BE1703" s="122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14.4" hidden="1" customHeight="1" x14ac:dyDescent="0.35">
      <c r="A1704" s="131">
        <v>1753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38"/>
      <c r="BC1704" s="141"/>
      <c r="BD1704" s="141"/>
      <c r="BE1704" s="122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14.4" hidden="1" customHeight="1" x14ac:dyDescent="0.35">
      <c r="A1705" s="131">
        <v>1754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38"/>
      <c r="BC1705" s="141"/>
      <c r="BD1705" s="141"/>
      <c r="BE1705" s="122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14.4" hidden="1" customHeight="1" x14ac:dyDescent="0.35">
      <c r="A1706" s="131">
        <v>1755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38"/>
      <c r="BC1706" s="141"/>
      <c r="BD1706" s="141"/>
      <c r="BE1706" s="122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14.4" hidden="1" customHeight="1" x14ac:dyDescent="0.35">
      <c r="A1707" s="131">
        <v>1756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38"/>
      <c r="BC1707" s="141"/>
      <c r="BD1707" s="141"/>
      <c r="BE1707" s="122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14.4" hidden="1" customHeight="1" x14ac:dyDescent="0.35">
      <c r="A1708" s="131">
        <v>1757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38"/>
      <c r="BC1708" s="141"/>
      <c r="BD1708" s="141"/>
      <c r="BE1708" s="122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14.4" hidden="1" customHeight="1" x14ac:dyDescent="0.35">
      <c r="A1709" s="131">
        <v>1758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38"/>
      <c r="BC1709" s="141"/>
      <c r="BD1709" s="141"/>
      <c r="BE1709" s="122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14.4" hidden="1" customHeight="1" x14ac:dyDescent="0.35">
      <c r="A1710" s="131">
        <v>1759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38"/>
      <c r="BC1710" s="141"/>
      <c r="BD1710" s="141"/>
      <c r="BE1710" s="122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14.4" hidden="1" customHeight="1" x14ac:dyDescent="0.35">
      <c r="A1711" s="131">
        <v>1760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38"/>
      <c r="BC1711" s="141"/>
      <c r="BD1711" s="141"/>
      <c r="BE1711" s="122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14.4" hidden="1" customHeight="1" x14ac:dyDescent="0.35">
      <c r="A1712" s="131">
        <v>1761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38"/>
      <c r="BC1712" s="141"/>
      <c r="BD1712" s="141"/>
      <c r="BE1712" s="122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14.4" hidden="1" customHeight="1" x14ac:dyDescent="0.35">
      <c r="A1713" s="131">
        <v>1762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38"/>
      <c r="BC1713" s="141"/>
      <c r="BD1713" s="141"/>
      <c r="BE1713" s="122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14.4" hidden="1" customHeight="1" x14ac:dyDescent="0.35">
      <c r="A1714" s="131">
        <v>1763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38"/>
      <c r="BC1714" s="141"/>
      <c r="BD1714" s="141"/>
      <c r="BE1714" s="122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14.4" hidden="1" customHeight="1" x14ac:dyDescent="0.35">
      <c r="A1715" s="131">
        <v>1764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38"/>
      <c r="BC1715" s="141"/>
      <c r="BD1715" s="141"/>
      <c r="BE1715" s="122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14.4" hidden="1" customHeight="1" x14ac:dyDescent="0.35">
      <c r="A1716" s="131">
        <v>1765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38"/>
      <c r="BC1716" s="141"/>
      <c r="BD1716" s="141"/>
      <c r="BE1716" s="122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14.4" hidden="1" customHeight="1" x14ac:dyDescent="0.35">
      <c r="A1717" s="131">
        <v>1766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38"/>
      <c r="BC1717" s="141"/>
      <c r="BD1717" s="141"/>
      <c r="BE1717" s="122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14.4" hidden="1" customHeight="1" x14ac:dyDescent="0.35">
      <c r="A1718" s="131">
        <v>1767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38"/>
      <c r="BC1718" s="141"/>
      <c r="BD1718" s="141"/>
      <c r="BE1718" s="122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14.4" hidden="1" customHeight="1" x14ac:dyDescent="0.35">
      <c r="A1719" s="131">
        <v>1768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38"/>
      <c r="BC1719" s="141"/>
      <c r="BD1719" s="141"/>
      <c r="BE1719" s="122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14.4" hidden="1" customHeight="1" x14ac:dyDescent="0.35">
      <c r="A1720" s="131">
        <v>1769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38"/>
      <c r="BC1720" s="141"/>
      <c r="BD1720" s="141"/>
      <c r="BE1720" s="122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14.4" hidden="1" customHeight="1" x14ac:dyDescent="0.35">
      <c r="A1721" s="131">
        <v>1770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38"/>
      <c r="BC1721" s="141"/>
      <c r="BD1721" s="141"/>
      <c r="BE1721" s="122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14.4" hidden="1" customHeight="1" x14ac:dyDescent="0.35">
      <c r="A1722" s="131">
        <v>1771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38"/>
      <c r="BC1722" s="141"/>
      <c r="BD1722" s="141"/>
      <c r="BE1722" s="122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14.4" hidden="1" customHeight="1" x14ac:dyDescent="0.35">
      <c r="A1723" s="131">
        <v>1772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38"/>
      <c r="BC1723" s="141"/>
      <c r="BD1723" s="141"/>
      <c r="BE1723" s="122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14.4" hidden="1" customHeight="1" x14ac:dyDescent="0.35">
      <c r="A1724" s="131">
        <v>1773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38"/>
      <c r="BC1724" s="141"/>
      <c r="BD1724" s="141"/>
      <c r="BE1724" s="122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14.4" hidden="1" customHeight="1" x14ac:dyDescent="0.35">
      <c r="A1725" s="131">
        <v>1774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38"/>
      <c r="BC1725" s="141"/>
      <c r="BD1725" s="141"/>
      <c r="BE1725" s="122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14.4" hidden="1" customHeight="1" x14ac:dyDescent="0.35">
      <c r="A1726" s="131">
        <v>1775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38"/>
      <c r="BC1726" s="141"/>
      <c r="BD1726" s="141"/>
      <c r="BE1726" s="122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14.4" hidden="1" customHeight="1" x14ac:dyDescent="0.35">
      <c r="A1727" s="131">
        <v>1776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38"/>
      <c r="BC1727" s="141"/>
      <c r="BD1727" s="141"/>
      <c r="BE1727" s="122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14.4" hidden="1" customHeight="1" x14ac:dyDescent="0.35">
      <c r="A1728" s="131">
        <v>1777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38"/>
      <c r="BC1728" s="141"/>
      <c r="BD1728" s="141"/>
      <c r="BE1728" s="122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14.4" hidden="1" customHeight="1" x14ac:dyDescent="0.35">
      <c r="A1729" s="131">
        <v>1778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38"/>
      <c r="BC1729" s="141"/>
      <c r="BD1729" s="141"/>
      <c r="BE1729" s="122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14.4" hidden="1" customHeight="1" x14ac:dyDescent="0.35">
      <c r="A1730" s="131">
        <v>1779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38"/>
      <c r="BC1730" s="141"/>
      <c r="BD1730" s="141"/>
      <c r="BE1730" s="122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14.4" hidden="1" customHeight="1" x14ac:dyDescent="0.35">
      <c r="A1731" s="131">
        <v>1780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38"/>
      <c r="BC1731" s="141"/>
      <c r="BD1731" s="141"/>
      <c r="BE1731" s="122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14.4" hidden="1" customHeight="1" x14ac:dyDescent="0.35">
      <c r="A1732" s="131">
        <v>1781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38"/>
      <c r="BC1732" s="141"/>
      <c r="BD1732" s="141"/>
      <c r="BE1732" s="122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14.4" hidden="1" customHeight="1" x14ac:dyDescent="0.35">
      <c r="A1733" s="131">
        <v>1782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38"/>
      <c r="BC1733" s="141"/>
      <c r="BD1733" s="141"/>
      <c r="BE1733" s="122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14.4" hidden="1" customHeight="1" x14ac:dyDescent="0.35">
      <c r="A1734" s="131">
        <v>1783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38"/>
      <c r="BC1734" s="141"/>
      <c r="BD1734" s="141"/>
      <c r="BE1734" s="122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14.4" hidden="1" customHeight="1" x14ac:dyDescent="0.35">
      <c r="A1735" s="131">
        <v>1784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38"/>
      <c r="BC1735" s="141"/>
      <c r="BD1735" s="141"/>
      <c r="BE1735" s="122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14.4" hidden="1" customHeight="1" x14ac:dyDescent="0.35">
      <c r="A1736" s="131">
        <v>1785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38"/>
      <c r="BC1736" s="141"/>
      <c r="BD1736" s="141"/>
      <c r="BE1736" s="122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14.4" hidden="1" customHeight="1" x14ac:dyDescent="0.35">
      <c r="A1737" s="131">
        <v>1786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38"/>
      <c r="BC1737" s="141"/>
      <c r="BD1737" s="141"/>
      <c r="BE1737" s="122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14.4" hidden="1" customHeight="1" x14ac:dyDescent="0.35">
      <c r="A1738" s="131">
        <v>1787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38"/>
      <c r="BC1738" s="141"/>
      <c r="BD1738" s="141"/>
      <c r="BE1738" s="122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14.4" hidden="1" customHeight="1" x14ac:dyDescent="0.35">
      <c r="A1739" s="131">
        <v>1788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38"/>
      <c r="BC1739" s="141"/>
      <c r="BD1739" s="141"/>
      <c r="BE1739" s="122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14.4" hidden="1" customHeight="1" x14ac:dyDescent="0.35">
      <c r="A1740" s="131">
        <v>1789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38"/>
      <c r="BC1740" s="141"/>
      <c r="BD1740" s="141"/>
      <c r="BE1740" s="122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14.4" hidden="1" customHeight="1" x14ac:dyDescent="0.35">
      <c r="A1741" s="131">
        <v>1790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38"/>
      <c r="BC1741" s="141"/>
      <c r="BD1741" s="141"/>
      <c r="BE1741" s="122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14.4" hidden="1" customHeight="1" x14ac:dyDescent="0.35">
      <c r="A1742" s="131">
        <v>1791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38"/>
      <c r="BC1742" s="141"/>
      <c r="BD1742" s="141"/>
      <c r="BE1742" s="122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14.4" hidden="1" customHeight="1" x14ac:dyDescent="0.35">
      <c r="A1743" s="131">
        <v>1792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38"/>
      <c r="BC1743" s="141"/>
      <c r="BD1743" s="141"/>
      <c r="BE1743" s="122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14.4" hidden="1" customHeight="1" x14ac:dyDescent="0.35">
      <c r="A1744" s="131">
        <v>1793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38"/>
      <c r="BC1744" s="141"/>
      <c r="BD1744" s="141"/>
      <c r="BE1744" s="122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14.4" hidden="1" customHeight="1" x14ac:dyDescent="0.35">
      <c r="A1745" s="131">
        <v>1794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38"/>
      <c r="BC1745" s="141"/>
      <c r="BD1745" s="141"/>
      <c r="BE1745" s="122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14.4" hidden="1" customHeight="1" x14ac:dyDescent="0.35">
      <c r="A1746" s="131">
        <v>1795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38"/>
      <c r="BC1746" s="141"/>
      <c r="BD1746" s="141"/>
      <c r="BE1746" s="122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14.4" hidden="1" customHeight="1" x14ac:dyDescent="0.35">
      <c r="A1747" s="131">
        <v>1796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38"/>
      <c r="BC1747" s="141"/>
      <c r="BD1747" s="141"/>
      <c r="BE1747" s="122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22.75" hidden="1" customHeight="1" x14ac:dyDescent="0.35">
      <c r="A1748" s="131">
        <v>1797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38"/>
      <c r="BC1748" s="141"/>
      <c r="BD1748" s="141"/>
      <c r="BE1748" s="122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14.4" hidden="1" customHeight="1" x14ac:dyDescent="0.35">
      <c r="A1749" s="131">
        <v>1798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38"/>
      <c r="BC1749" s="141"/>
      <c r="BD1749" s="141"/>
      <c r="BE1749" s="122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22.75" hidden="1" customHeight="1" x14ac:dyDescent="0.35">
      <c r="A1750" s="131">
        <v>1799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38"/>
      <c r="BC1750" s="141"/>
      <c r="BD1750" s="141"/>
      <c r="BE1750" s="122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14.4" hidden="1" customHeight="1" x14ac:dyDescent="0.35">
      <c r="A1751" s="131">
        <v>1800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38"/>
      <c r="BC1751" s="141"/>
      <c r="BD1751" s="141"/>
      <c r="BE1751" s="122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2.75" hidden="1" customHeight="1" x14ac:dyDescent="0.35">
      <c r="A1752" s="131">
        <v>1801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38"/>
      <c r="BC1752" s="141"/>
      <c r="BD1752" s="141"/>
      <c r="BE1752" s="122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75" hidden="1" customHeight="1" x14ac:dyDescent="0.35">
      <c r="A1753" s="131">
        <v>1802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38"/>
      <c r="BC1753" s="141"/>
      <c r="BD1753" s="141"/>
      <c r="BE1753" s="122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1">
        <v>1803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38"/>
      <c r="BC1754" s="141"/>
      <c r="BD1754" s="141"/>
      <c r="BE1754" s="122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1804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38"/>
      <c r="BC1755" s="141"/>
      <c r="BD1755" s="141"/>
      <c r="BE1755" s="122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14.4" hidden="1" customHeight="1" x14ac:dyDescent="0.35">
      <c r="A1756" s="131">
        <v>1805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38"/>
      <c r="BC1756" s="141"/>
      <c r="BD1756" s="141"/>
      <c r="BE1756" s="122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14.4" hidden="1" customHeight="1" x14ac:dyDescent="0.35">
      <c r="A1757" s="131">
        <v>1806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38"/>
      <c r="BC1757" s="141"/>
      <c r="BD1757" s="141"/>
      <c r="BE1757" s="122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22.75" hidden="1" customHeight="1" x14ac:dyDescent="0.35">
      <c r="A1758" s="131">
        <v>1807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38"/>
      <c r="BC1758" s="141"/>
      <c r="BD1758" s="141"/>
      <c r="BE1758" s="122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14.4" hidden="1" customHeight="1" x14ac:dyDescent="0.35">
      <c r="A1759" s="131">
        <v>1808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38"/>
      <c r="BC1759" s="141"/>
      <c r="BD1759" s="141"/>
      <c r="BE1759" s="122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14.4" hidden="1" customHeight="1" x14ac:dyDescent="0.35">
      <c r="A1760" s="131">
        <v>1809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38"/>
      <c r="BC1760" s="141"/>
      <c r="BD1760" s="141"/>
      <c r="BE1760" s="122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14.4" hidden="1" customHeight="1" x14ac:dyDescent="0.35">
      <c r="A1761" s="131">
        <v>1810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38"/>
      <c r="BC1761" s="141"/>
      <c r="BD1761" s="141"/>
      <c r="BE1761" s="122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22.75" hidden="1" customHeight="1" x14ac:dyDescent="0.35">
      <c r="A1762" s="131">
        <v>1811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38"/>
      <c r="BC1762" s="141"/>
      <c r="BD1762" s="141"/>
      <c r="BE1762" s="122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14.4" hidden="1" customHeight="1" x14ac:dyDescent="0.35">
      <c r="A1763" s="131">
        <v>1812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38"/>
      <c r="BC1763" s="141"/>
      <c r="BD1763" s="141"/>
      <c r="BE1763" s="122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14.4" hidden="1" customHeight="1" x14ac:dyDescent="0.35">
      <c r="A1764" s="131">
        <v>1813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38"/>
      <c r="BC1764" s="141"/>
      <c r="BD1764" s="141"/>
      <c r="BE1764" s="122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14.4" hidden="1" customHeight="1" x14ac:dyDescent="0.35">
      <c r="A1765" s="131">
        <v>1814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38"/>
      <c r="BC1765" s="141"/>
      <c r="BD1765" s="141"/>
      <c r="BE1765" s="122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14.4" hidden="1" customHeight="1" x14ac:dyDescent="0.35">
      <c r="A1766" s="131">
        <v>1815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38"/>
      <c r="BC1766" s="141"/>
      <c r="BD1766" s="141"/>
      <c r="BE1766" s="122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14.4" hidden="1" customHeight="1" x14ac:dyDescent="0.35">
      <c r="A1767" s="131">
        <v>1816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38"/>
      <c r="BC1767" s="141"/>
      <c r="BD1767" s="141"/>
      <c r="BE1767" s="122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14.4" hidden="1" customHeight="1" x14ac:dyDescent="0.35">
      <c r="A1768" s="131">
        <v>1817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38"/>
      <c r="BC1768" s="141"/>
      <c r="BD1768" s="141"/>
      <c r="BE1768" s="122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14.4" hidden="1" customHeight="1" x14ac:dyDescent="0.35">
      <c r="A1769" s="131">
        <v>1818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38"/>
      <c r="BC1769" s="141"/>
      <c r="BD1769" s="141"/>
      <c r="BE1769" s="122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14.4" hidden="1" customHeight="1" x14ac:dyDescent="0.35">
      <c r="A1770" s="131">
        <v>1819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38"/>
      <c r="BC1770" s="141"/>
      <c r="BD1770" s="141"/>
      <c r="BE1770" s="122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14.4" hidden="1" customHeight="1" x14ac:dyDescent="0.35">
      <c r="A1771" s="131">
        <v>1820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38"/>
      <c r="BC1771" s="141"/>
      <c r="BD1771" s="141"/>
      <c r="BE1771" s="122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14.4" hidden="1" customHeight="1" x14ac:dyDescent="0.35">
      <c r="A1772" s="131">
        <v>1821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38"/>
      <c r="BC1772" s="141"/>
      <c r="BD1772" s="141"/>
      <c r="BE1772" s="122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14.4" hidden="1" customHeight="1" x14ac:dyDescent="0.35">
      <c r="A1773" s="131">
        <v>1822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38"/>
      <c r="BC1773" s="141"/>
      <c r="BD1773" s="141"/>
      <c r="BE1773" s="122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14.4" hidden="1" customHeight="1" x14ac:dyDescent="0.35">
      <c r="A1774" s="131">
        <v>1823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38"/>
      <c r="BC1774" s="141"/>
      <c r="BD1774" s="141"/>
      <c r="BE1774" s="122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14.4" hidden="1" customHeight="1" x14ac:dyDescent="0.35">
      <c r="A1775" s="131">
        <v>1824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38"/>
      <c r="BC1775" s="141"/>
      <c r="BD1775" s="141"/>
      <c r="BE1775" s="122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14.4" hidden="1" customHeight="1" x14ac:dyDescent="0.35">
      <c r="A1776" s="131">
        <v>1825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38"/>
      <c r="BC1776" s="141"/>
      <c r="BD1776" s="141"/>
      <c r="BE1776" s="122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14.4" hidden="1" customHeight="1" x14ac:dyDescent="0.35">
      <c r="A1777" s="131">
        <v>1826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38"/>
      <c r="BC1777" s="141"/>
      <c r="BD1777" s="141"/>
      <c r="BE1777" s="122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14.4" hidden="1" customHeight="1" x14ac:dyDescent="0.35">
      <c r="A1778" s="131">
        <v>1827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38"/>
      <c r="BC1778" s="141"/>
      <c r="BD1778" s="141"/>
      <c r="BE1778" s="122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14.4" hidden="1" customHeight="1" x14ac:dyDescent="0.35">
      <c r="A1779" s="131">
        <v>1828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38"/>
      <c r="BC1779" s="141"/>
      <c r="BD1779" s="141"/>
      <c r="BE1779" s="122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14.4" hidden="1" customHeight="1" x14ac:dyDescent="0.35">
      <c r="A1780" s="131">
        <v>1829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38"/>
      <c r="BC1780" s="141"/>
      <c r="BD1780" s="141"/>
      <c r="BE1780" s="122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14.4" hidden="1" customHeight="1" x14ac:dyDescent="0.35">
      <c r="A1781" s="131">
        <v>1830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38"/>
      <c r="BC1781" s="141"/>
      <c r="BD1781" s="141"/>
      <c r="BE1781" s="122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14.4" hidden="1" customHeight="1" x14ac:dyDescent="0.35">
      <c r="A1782" s="131">
        <v>1831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38"/>
      <c r="BC1782" s="141"/>
      <c r="BD1782" s="141"/>
      <c r="BE1782" s="122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14.4" hidden="1" customHeight="1" x14ac:dyDescent="0.35">
      <c r="A1783" s="131">
        <v>1832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38"/>
      <c r="BC1783" s="141"/>
      <c r="BD1783" s="141"/>
      <c r="BE1783" s="122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14.4" hidden="1" customHeight="1" x14ac:dyDescent="0.35">
      <c r="A1784" s="131">
        <v>1833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38"/>
      <c r="BC1784" s="141"/>
      <c r="BD1784" s="141"/>
      <c r="BE1784" s="122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14.4" hidden="1" customHeight="1" x14ac:dyDescent="0.35">
      <c r="A1785" s="131">
        <v>1834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38"/>
      <c r="BC1785" s="141"/>
      <c r="BD1785" s="141"/>
      <c r="BE1785" s="122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14.4" hidden="1" customHeight="1" x14ac:dyDescent="0.35">
      <c r="A1786" s="131">
        <v>1835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38"/>
      <c r="BC1786" s="141"/>
      <c r="BD1786" s="141"/>
      <c r="BE1786" s="122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14.4" hidden="1" customHeight="1" x14ac:dyDescent="0.35">
      <c r="A1787" s="131">
        <v>1836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38"/>
      <c r="BC1787" s="141"/>
      <c r="BD1787" s="141"/>
      <c r="BE1787" s="122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14.4" hidden="1" customHeight="1" x14ac:dyDescent="0.35">
      <c r="A1788" s="131">
        <v>1837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38"/>
      <c r="BC1788" s="141"/>
      <c r="BD1788" s="141"/>
      <c r="BE1788" s="122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14.4" hidden="1" customHeight="1" x14ac:dyDescent="0.35">
      <c r="A1789" s="131">
        <v>1838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38"/>
      <c r="BC1789" s="141"/>
      <c r="BD1789" s="141"/>
      <c r="BE1789" s="122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14.4" hidden="1" customHeight="1" x14ac:dyDescent="0.35">
      <c r="A1790" s="131">
        <v>1839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38"/>
      <c r="BC1790" s="141"/>
      <c r="BD1790" s="141"/>
      <c r="BE1790" s="122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22.75" hidden="1" customHeight="1" x14ac:dyDescent="0.35">
      <c r="A1791" s="131">
        <v>1840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38"/>
      <c r="BC1791" s="141"/>
      <c r="BD1791" s="141"/>
      <c r="BE1791" s="122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14.4" hidden="1" customHeight="1" x14ac:dyDescent="0.35">
      <c r="A1792" s="131">
        <v>1841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38"/>
      <c r="BC1792" s="141"/>
      <c r="BD1792" s="141"/>
      <c r="BE1792" s="122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14.4" hidden="1" customHeight="1" x14ac:dyDescent="0.35">
      <c r="A1793" s="131">
        <v>1842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38"/>
      <c r="BC1793" s="141"/>
      <c r="BD1793" s="141"/>
      <c r="BE1793" s="122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14.4" hidden="1" customHeight="1" x14ac:dyDescent="0.35">
      <c r="A1794" s="131">
        <v>1843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38"/>
      <c r="BC1794" s="141"/>
      <c r="BD1794" s="141"/>
      <c r="BE1794" s="122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14.4" hidden="1" customHeight="1" x14ac:dyDescent="0.35">
      <c r="A1795" s="131">
        <v>1844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38"/>
      <c r="BC1795" s="141"/>
      <c r="BD1795" s="141"/>
      <c r="BE1795" s="122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14.4" hidden="1" customHeight="1" x14ac:dyDescent="0.35">
      <c r="A1796" s="131">
        <v>1845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38"/>
      <c r="BC1796" s="141"/>
      <c r="BD1796" s="141"/>
      <c r="BE1796" s="122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14.4" hidden="1" customHeight="1" x14ac:dyDescent="0.35">
      <c r="A1797" s="131">
        <v>1846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38"/>
      <c r="BC1797" s="141"/>
      <c r="BD1797" s="141"/>
      <c r="BE1797" s="122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14.4" hidden="1" customHeight="1" x14ac:dyDescent="0.35">
      <c r="A1798" s="131">
        <v>1847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38"/>
      <c r="BC1798" s="141"/>
      <c r="BD1798" s="141"/>
      <c r="BE1798" s="122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14.4" hidden="1" customHeight="1" x14ac:dyDescent="0.35">
      <c r="A1799" s="131">
        <v>1848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38"/>
      <c r="BC1799" s="141"/>
      <c r="BD1799" s="141"/>
      <c r="BE1799" s="122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14.4" hidden="1" customHeight="1" x14ac:dyDescent="0.35">
      <c r="A1800" s="131">
        <v>1849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38"/>
      <c r="BC1800" s="141"/>
      <c r="BD1800" s="141"/>
      <c r="BE1800" s="122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1850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38"/>
      <c r="BC1801" s="141"/>
      <c r="BD1801" s="141"/>
      <c r="BE1801" s="122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14.4" hidden="1" customHeight="1" x14ac:dyDescent="0.35">
      <c r="A1802" s="131">
        <v>1851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38"/>
      <c r="BC1802" s="141"/>
      <c r="BD1802" s="141"/>
      <c r="BE1802" s="122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14.4" hidden="1" customHeight="1" x14ac:dyDescent="0.35">
      <c r="A1803" s="131">
        <v>1852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38"/>
      <c r="BC1803" s="141"/>
      <c r="BD1803" s="141"/>
      <c r="BE1803" s="122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1">
        <v>1853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38"/>
      <c r="BC1804" s="141"/>
      <c r="BD1804" s="141"/>
      <c r="BE1804" s="122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14.4" hidden="1" customHeight="1" x14ac:dyDescent="0.35">
      <c r="A1805" s="131">
        <v>1854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38"/>
      <c r="BC1805" s="141"/>
      <c r="BD1805" s="141"/>
      <c r="BE1805" s="122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14.4" hidden="1" customHeight="1" x14ac:dyDescent="0.35">
      <c r="A1806" s="131">
        <v>1855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38"/>
      <c r="BC1806" s="141"/>
      <c r="BD1806" s="141"/>
      <c r="BE1806" s="122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14.4" hidden="1" customHeight="1" x14ac:dyDescent="0.35">
      <c r="A1807" s="131">
        <v>1856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38"/>
      <c r="BC1807" s="141"/>
      <c r="BD1807" s="141"/>
      <c r="BE1807" s="122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14.4" hidden="1" customHeight="1" x14ac:dyDescent="0.35">
      <c r="A1808" s="131">
        <v>1857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38"/>
      <c r="BC1808" s="141"/>
      <c r="BD1808" s="141"/>
      <c r="BE1808" s="122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14.4" hidden="1" customHeight="1" x14ac:dyDescent="0.35">
      <c r="A1809" s="131">
        <v>1858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38"/>
      <c r="BC1809" s="141"/>
      <c r="BD1809" s="141"/>
      <c r="BE1809" s="122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14.4" hidden="1" customHeight="1" x14ac:dyDescent="0.35">
      <c r="A1810" s="131">
        <v>1859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38"/>
      <c r="BC1810" s="141"/>
      <c r="BD1810" s="141"/>
      <c r="BE1810" s="122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14.4" hidden="1" customHeight="1" x14ac:dyDescent="0.35">
      <c r="A1811" s="131">
        <v>1860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38"/>
      <c r="BC1811" s="141"/>
      <c r="BD1811" s="141"/>
      <c r="BE1811" s="122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14.4" hidden="1" customHeight="1" x14ac:dyDescent="0.35">
      <c r="A1812" s="131">
        <v>1861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38"/>
      <c r="BC1812" s="141"/>
      <c r="BD1812" s="141"/>
      <c r="BE1812" s="122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14.4" hidden="1" customHeight="1" x14ac:dyDescent="0.35">
      <c r="A1813" s="131">
        <v>1862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38"/>
      <c r="BC1813" s="141"/>
      <c r="BD1813" s="141"/>
      <c r="BE1813" s="122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14.4" hidden="1" customHeight="1" x14ac:dyDescent="0.35">
      <c r="A1814" s="131">
        <v>1863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38"/>
      <c r="BC1814" s="141"/>
      <c r="BD1814" s="141"/>
      <c r="BE1814" s="122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14.4" hidden="1" customHeight="1" x14ac:dyDescent="0.35">
      <c r="A1815" s="131">
        <v>1864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38"/>
      <c r="BC1815" s="141"/>
      <c r="BD1815" s="141"/>
      <c r="BE1815" s="122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34.25" hidden="1" customHeight="1" x14ac:dyDescent="0.35">
      <c r="A1816" s="131">
        <v>1865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38"/>
      <c r="BC1816" s="141"/>
      <c r="BD1816" s="141"/>
      <c r="BE1816" s="122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14.4" hidden="1" customHeight="1" x14ac:dyDescent="0.35">
      <c r="A1817" s="131">
        <v>1866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38"/>
      <c r="BC1817" s="141"/>
      <c r="BD1817" s="141"/>
      <c r="BE1817" s="122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14.4" hidden="1" customHeight="1" x14ac:dyDescent="0.35">
      <c r="A1818" s="131">
        <v>1867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38"/>
      <c r="BC1818" s="141"/>
      <c r="BD1818" s="141"/>
      <c r="BE1818" s="122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14.4" hidden="1" customHeight="1" x14ac:dyDescent="0.35">
      <c r="A1819" s="131">
        <v>1868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38"/>
      <c r="BC1819" s="141"/>
      <c r="BD1819" s="141"/>
      <c r="BE1819" s="122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14.4" hidden="1" customHeight="1" x14ac:dyDescent="0.35">
      <c r="A1820" s="131">
        <v>1869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38"/>
      <c r="BC1820" s="141"/>
      <c r="BD1820" s="141"/>
      <c r="BE1820" s="122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34.25" hidden="1" customHeight="1" x14ac:dyDescent="0.35">
      <c r="A1821" s="131">
        <v>1870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38"/>
      <c r="BC1821" s="141"/>
      <c r="BD1821" s="141"/>
      <c r="BE1821" s="122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14.4" hidden="1" customHeight="1" x14ac:dyDescent="0.35">
      <c r="A1822" s="131">
        <v>1871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38"/>
      <c r="BC1822" s="141"/>
      <c r="BD1822" s="141"/>
      <c r="BE1822" s="122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14.4" hidden="1" customHeight="1" x14ac:dyDescent="0.35">
      <c r="A1823" s="131">
        <v>1872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38"/>
      <c r="BC1823" s="141"/>
      <c r="BD1823" s="141"/>
      <c r="BE1823" s="122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14.4" hidden="1" customHeight="1" x14ac:dyDescent="0.35">
      <c r="A1824" s="131">
        <v>1873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38"/>
      <c r="BC1824" s="141"/>
      <c r="BD1824" s="141"/>
      <c r="BE1824" s="122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14.4" hidden="1" customHeight="1" x14ac:dyDescent="0.35">
      <c r="A1825" s="131">
        <v>1874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38"/>
      <c r="BC1825" s="141"/>
      <c r="BD1825" s="141"/>
      <c r="BE1825" s="122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14.4" hidden="1" customHeight="1" x14ac:dyDescent="0.35">
      <c r="A1826" s="131">
        <v>1875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38"/>
      <c r="BC1826" s="141"/>
      <c r="BD1826" s="141"/>
      <c r="BE1826" s="122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14.4" hidden="1" customHeight="1" x14ac:dyDescent="0.35">
      <c r="A1827" s="131">
        <v>1876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38"/>
      <c r="BC1827" s="141"/>
      <c r="BD1827" s="141"/>
      <c r="BE1827" s="122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14.4" hidden="1" customHeight="1" x14ac:dyDescent="0.35">
      <c r="A1828" s="131">
        <v>1877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38"/>
      <c r="BC1828" s="141"/>
      <c r="BD1828" s="141"/>
      <c r="BE1828" s="122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14.4" hidden="1" customHeight="1" x14ac:dyDescent="0.35">
      <c r="A1829" s="131">
        <v>1878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38"/>
      <c r="BC1829" s="141"/>
      <c r="BD1829" s="141"/>
      <c r="BE1829" s="122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14.4" hidden="1" customHeight="1" x14ac:dyDescent="0.35">
      <c r="A1830" s="131">
        <v>1879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38"/>
      <c r="BC1830" s="141"/>
      <c r="BD1830" s="141"/>
      <c r="BE1830" s="122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14.4" hidden="1" customHeight="1" x14ac:dyDescent="0.35">
      <c r="A1831" s="131">
        <v>1880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38"/>
      <c r="BC1831" s="141"/>
      <c r="BD1831" s="141"/>
      <c r="BE1831" s="122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14.4" hidden="1" customHeight="1" x14ac:dyDescent="0.35">
      <c r="A1832" s="131">
        <v>1881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38"/>
      <c r="BC1832" s="141"/>
      <c r="BD1832" s="141"/>
      <c r="BE1832" s="122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14.4" hidden="1" customHeight="1" x14ac:dyDescent="0.35">
      <c r="A1833" s="131">
        <v>1882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38"/>
      <c r="BC1833" s="141"/>
      <c r="BD1833" s="141"/>
      <c r="BE1833" s="122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34.25" hidden="1" customHeight="1" x14ac:dyDescent="0.35">
      <c r="A1834" s="131">
        <v>1883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38"/>
      <c r="BC1834" s="141"/>
      <c r="BD1834" s="141"/>
      <c r="BE1834" s="122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14.4" hidden="1" customHeight="1" x14ac:dyDescent="0.35">
      <c r="A1835" s="131">
        <v>1884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38"/>
      <c r="BC1835" s="141"/>
      <c r="BD1835" s="141"/>
      <c r="BE1835" s="122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14.4" hidden="1" customHeight="1" x14ac:dyDescent="0.35">
      <c r="A1836" s="131">
        <v>1885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38"/>
      <c r="BC1836" s="141"/>
      <c r="BD1836" s="141"/>
      <c r="BE1836" s="122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14.4" hidden="1" customHeight="1" x14ac:dyDescent="0.35">
      <c r="A1837" s="131">
        <v>1886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38"/>
      <c r="BC1837" s="141"/>
      <c r="BD1837" s="141"/>
      <c r="BE1837" s="122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14.4" hidden="1" customHeight="1" x14ac:dyDescent="0.35">
      <c r="A1838" s="131">
        <v>1887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38"/>
      <c r="BC1838" s="141"/>
      <c r="BD1838" s="141"/>
      <c r="BE1838" s="122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14.4" hidden="1" customHeight="1" x14ac:dyDescent="0.35">
      <c r="A1839" s="131">
        <v>1888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38"/>
      <c r="BC1839" s="141"/>
      <c r="BD1839" s="141"/>
      <c r="BE1839" s="122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14.4" hidden="1" customHeight="1" x14ac:dyDescent="0.35">
      <c r="A1840" s="131">
        <v>1889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38"/>
      <c r="BC1840" s="141"/>
      <c r="BD1840" s="141"/>
      <c r="BE1840" s="122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14.4" hidden="1" customHeight="1" x14ac:dyDescent="0.35">
      <c r="A1841" s="131">
        <v>1890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38"/>
      <c r="BC1841" s="141"/>
      <c r="BD1841" s="141"/>
      <c r="BE1841" s="122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14.4" hidden="1" customHeight="1" x14ac:dyDescent="0.35">
      <c r="A1842" s="131">
        <v>1891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38"/>
      <c r="BC1842" s="141"/>
      <c r="BD1842" s="141"/>
      <c r="BE1842" s="122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14.4" hidden="1" customHeight="1" x14ac:dyDescent="0.35">
      <c r="A1843" s="131">
        <v>1892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38"/>
      <c r="BC1843" s="141"/>
      <c r="BD1843" s="141"/>
      <c r="BE1843" s="122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14.4" hidden="1" customHeight="1" x14ac:dyDescent="0.35">
      <c r="A1844" s="131">
        <v>1893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38"/>
      <c r="BC1844" s="141"/>
      <c r="BD1844" s="141"/>
      <c r="BE1844" s="122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22.75" hidden="1" customHeight="1" x14ac:dyDescent="0.35">
      <c r="A1845" s="131">
        <v>1894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38"/>
      <c r="BC1845" s="141"/>
      <c r="BD1845" s="141"/>
      <c r="BE1845" s="122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14.4" hidden="1" customHeight="1" x14ac:dyDescent="0.35">
      <c r="A1846" s="131">
        <v>1895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38"/>
      <c r="BC1846" s="141"/>
      <c r="BD1846" s="141"/>
      <c r="BE1846" s="122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14.4" hidden="1" customHeight="1" x14ac:dyDescent="0.35">
      <c r="A1847" s="131">
        <v>1896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38"/>
      <c r="BC1847" s="141"/>
      <c r="BD1847" s="141"/>
      <c r="BE1847" s="122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14.4" hidden="1" customHeight="1" x14ac:dyDescent="0.35">
      <c r="A1848" s="131">
        <v>1897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38"/>
      <c r="BC1848" s="141"/>
      <c r="BD1848" s="141"/>
      <c r="BE1848" s="122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14.4" hidden="1" customHeight="1" x14ac:dyDescent="0.35">
      <c r="A1849" s="131">
        <v>1898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38"/>
      <c r="BC1849" s="141"/>
      <c r="BD1849" s="141"/>
      <c r="BE1849" s="122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14.4" hidden="1" customHeight="1" x14ac:dyDescent="0.35">
      <c r="A1850" s="131">
        <v>1899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38"/>
      <c r="BC1850" s="141"/>
      <c r="BD1850" s="141"/>
      <c r="BE1850" s="122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14.4" hidden="1" customHeight="1" x14ac:dyDescent="0.35">
      <c r="A1851" s="131">
        <v>1900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38"/>
      <c r="BC1851" s="141"/>
      <c r="BD1851" s="141"/>
      <c r="BE1851" s="122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22.75" hidden="1" customHeight="1" x14ac:dyDescent="0.35">
      <c r="A1852" s="131">
        <v>1901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38"/>
      <c r="BC1852" s="141"/>
      <c r="BD1852" s="141"/>
      <c r="BE1852" s="122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14.4" hidden="1" customHeight="1" x14ac:dyDescent="0.35">
      <c r="A1853" s="131">
        <v>1902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38"/>
      <c r="BC1853" s="141"/>
      <c r="BD1853" s="141"/>
      <c r="BE1853" s="122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14.4" hidden="1" customHeight="1" x14ac:dyDescent="0.35">
      <c r="A1854" s="131">
        <v>1903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38"/>
      <c r="BC1854" s="141"/>
      <c r="BD1854" s="141"/>
      <c r="BE1854" s="122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14.4" hidden="1" customHeight="1" x14ac:dyDescent="0.35">
      <c r="A1855" s="131">
        <v>1904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38"/>
      <c r="BC1855" s="141"/>
      <c r="BD1855" s="141"/>
      <c r="BE1855" s="122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14.4" hidden="1" customHeight="1" x14ac:dyDescent="0.35">
      <c r="A1856" s="131">
        <v>1905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38"/>
      <c r="BC1856" s="141"/>
      <c r="BD1856" s="141"/>
      <c r="BE1856" s="122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14.4" hidden="1" customHeight="1" x14ac:dyDescent="0.35">
      <c r="A1857" s="131">
        <v>1906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38"/>
      <c r="BC1857" s="141"/>
      <c r="BD1857" s="141"/>
      <c r="BE1857" s="122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14.4" hidden="1" customHeight="1" x14ac:dyDescent="0.35">
      <c r="A1858" s="131">
        <v>1907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38"/>
      <c r="BC1858" s="141"/>
      <c r="BD1858" s="141"/>
      <c r="BE1858" s="122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14.4" hidden="1" customHeight="1" x14ac:dyDescent="0.35">
      <c r="A1859" s="131">
        <v>1908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38"/>
      <c r="BC1859" s="141"/>
      <c r="BD1859" s="141"/>
      <c r="BE1859" s="122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14.4" hidden="1" customHeight="1" x14ac:dyDescent="0.35">
      <c r="A1860" s="131">
        <v>1909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38"/>
      <c r="BC1860" s="141"/>
      <c r="BD1860" s="141"/>
      <c r="BE1860" s="122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14.4" hidden="1" customHeight="1" x14ac:dyDescent="0.35">
      <c r="A1861" s="131">
        <v>1910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38"/>
      <c r="BC1861" s="141"/>
      <c r="BD1861" s="141"/>
      <c r="BE1861" s="122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14.4" hidden="1" customHeight="1" x14ac:dyDescent="0.35">
      <c r="A1862" s="131">
        <v>1911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38"/>
      <c r="BC1862" s="141"/>
      <c r="BD1862" s="141"/>
      <c r="BE1862" s="122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14.4" hidden="1" customHeight="1" x14ac:dyDescent="0.35">
      <c r="A1863" s="131">
        <v>1912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38"/>
      <c r="BC1863" s="141"/>
      <c r="BD1863" s="141"/>
      <c r="BE1863" s="122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14.4" hidden="1" customHeight="1" x14ac:dyDescent="0.35">
      <c r="A1864" s="131">
        <v>1913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38"/>
      <c r="BC1864" s="141"/>
      <c r="BD1864" s="141"/>
      <c r="BE1864" s="122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14.4" hidden="1" customHeight="1" x14ac:dyDescent="0.35">
      <c r="A1865" s="131">
        <v>1914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38"/>
      <c r="BC1865" s="141"/>
      <c r="BD1865" s="141"/>
      <c r="BE1865" s="122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14.4" hidden="1" customHeight="1" x14ac:dyDescent="0.35">
      <c r="A1866" s="131">
        <v>1915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38"/>
      <c r="BC1866" s="141"/>
      <c r="BD1866" s="141"/>
      <c r="BE1866" s="122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14.4" hidden="1" customHeight="1" x14ac:dyDescent="0.35">
      <c r="A1867" s="131">
        <v>1916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38"/>
      <c r="BC1867" s="141"/>
      <c r="BD1867" s="141"/>
      <c r="BE1867" s="122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14.4" hidden="1" customHeight="1" x14ac:dyDescent="0.35">
      <c r="A1868" s="131">
        <v>1917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38"/>
      <c r="BC1868" s="141"/>
      <c r="BD1868" s="141"/>
      <c r="BE1868" s="122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14.4" hidden="1" customHeight="1" x14ac:dyDescent="0.35">
      <c r="A1869" s="131">
        <v>1918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38"/>
      <c r="BC1869" s="141"/>
      <c r="BD1869" s="141"/>
      <c r="BE1869" s="122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14.4" hidden="1" customHeight="1" x14ac:dyDescent="0.35">
      <c r="A1870" s="131">
        <v>1919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38"/>
      <c r="BC1870" s="141"/>
      <c r="BD1870" s="141"/>
      <c r="BE1870" s="122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14.4" hidden="1" customHeight="1" x14ac:dyDescent="0.35">
      <c r="A1871" s="131">
        <v>1920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38"/>
      <c r="BC1871" s="141"/>
      <c r="BD1871" s="141"/>
      <c r="BE1871" s="122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14.4" hidden="1" customHeight="1" x14ac:dyDescent="0.35">
      <c r="A1872" s="131">
        <v>1921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38"/>
      <c r="BC1872" s="141"/>
      <c r="BD1872" s="141"/>
      <c r="BE1872" s="122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14.4" hidden="1" customHeight="1" x14ac:dyDescent="0.35">
      <c r="A1873" s="131">
        <v>1922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38"/>
      <c r="BC1873" s="141"/>
      <c r="BD1873" s="141"/>
      <c r="BE1873" s="122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14.4" hidden="1" customHeight="1" x14ac:dyDescent="0.35">
      <c r="A1874" s="131">
        <v>1923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38"/>
      <c r="BC1874" s="141"/>
      <c r="BD1874" s="141"/>
      <c r="BE1874" s="122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14.4" hidden="1" customHeight="1" x14ac:dyDescent="0.35">
      <c r="A1875" s="131">
        <v>1924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38"/>
      <c r="BC1875" s="141"/>
      <c r="BD1875" s="141"/>
      <c r="BE1875" s="122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14.4" hidden="1" customHeight="1" x14ac:dyDescent="0.35">
      <c r="A1876" s="131">
        <v>1925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38"/>
      <c r="BC1876" s="141"/>
      <c r="BD1876" s="141"/>
      <c r="BE1876" s="122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14.4" hidden="1" customHeight="1" x14ac:dyDescent="0.35">
      <c r="A1877" s="131">
        <v>1926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38"/>
      <c r="BC1877" s="141"/>
      <c r="BD1877" s="141"/>
      <c r="BE1877" s="122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14.4" hidden="1" customHeight="1" x14ac:dyDescent="0.35">
      <c r="A1878" s="131">
        <v>1927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38"/>
      <c r="BC1878" s="141"/>
      <c r="BD1878" s="141"/>
      <c r="BE1878" s="122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22.75" hidden="1" customHeight="1" x14ac:dyDescent="0.35">
      <c r="A1879" s="131">
        <v>1928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38"/>
      <c r="BC1879" s="141"/>
      <c r="BD1879" s="141"/>
      <c r="BE1879" s="122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14.4" hidden="1" customHeight="1" x14ac:dyDescent="0.35">
      <c r="A1880" s="131">
        <v>1929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38"/>
      <c r="BC1880" s="141"/>
      <c r="BD1880" s="141"/>
      <c r="BE1880" s="122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22.75" hidden="1" customHeight="1" x14ac:dyDescent="0.35">
      <c r="A1881" s="131">
        <v>1930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38"/>
      <c r="BC1881" s="141"/>
      <c r="BD1881" s="141"/>
      <c r="BE1881" s="122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14.4" hidden="1" customHeight="1" x14ac:dyDescent="0.35">
      <c r="A1882" s="131">
        <v>1931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38"/>
      <c r="BC1882" s="141"/>
      <c r="BD1882" s="141"/>
      <c r="BE1882" s="122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14.4" hidden="1" customHeight="1" x14ac:dyDescent="0.35">
      <c r="A1883" s="131">
        <v>1932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38"/>
      <c r="BC1883" s="141"/>
      <c r="BD1883" s="141"/>
      <c r="BE1883" s="122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14.4" hidden="1" customHeight="1" x14ac:dyDescent="0.35">
      <c r="A1884" s="131">
        <v>1933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38"/>
      <c r="BC1884" s="141"/>
      <c r="BD1884" s="141"/>
      <c r="BE1884" s="122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14.4" hidden="1" customHeight="1" x14ac:dyDescent="0.35">
      <c r="A1885" s="131">
        <v>1934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38"/>
      <c r="BC1885" s="141"/>
      <c r="BD1885" s="141"/>
      <c r="BE1885" s="122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14.4" hidden="1" customHeight="1" x14ac:dyDescent="0.35">
      <c r="A1886" s="131">
        <v>1935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38"/>
      <c r="BC1886" s="141"/>
      <c r="BD1886" s="141"/>
      <c r="BE1886" s="122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14.4" hidden="1" customHeight="1" x14ac:dyDescent="0.35">
      <c r="A1887" s="131">
        <v>1936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38"/>
      <c r="BC1887" s="141"/>
      <c r="BD1887" s="141"/>
      <c r="BE1887" s="122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14.4" hidden="1" customHeight="1" x14ac:dyDescent="0.35">
      <c r="A1888" s="131">
        <v>1937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38"/>
      <c r="BC1888" s="141"/>
      <c r="BD1888" s="141"/>
      <c r="BE1888" s="122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14.4" hidden="1" customHeight="1" x14ac:dyDescent="0.35">
      <c r="A1889" s="131">
        <v>1938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38"/>
      <c r="BC1889" s="141"/>
      <c r="BD1889" s="141"/>
      <c r="BE1889" s="122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14.4" hidden="1" customHeight="1" x14ac:dyDescent="0.35">
      <c r="A1890" s="131">
        <v>1939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38"/>
      <c r="BC1890" s="141"/>
      <c r="BD1890" s="141"/>
      <c r="BE1890" s="122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14.4" hidden="1" customHeight="1" x14ac:dyDescent="0.35">
      <c r="A1891" s="131">
        <v>1940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38"/>
      <c r="BC1891" s="141"/>
      <c r="BD1891" s="141"/>
      <c r="BE1891" s="122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22.75" hidden="1" customHeight="1" x14ac:dyDescent="0.35">
      <c r="A1892" s="131">
        <v>1941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38"/>
      <c r="BC1892" s="141"/>
      <c r="BD1892" s="141"/>
      <c r="BE1892" s="122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14.4" hidden="1" customHeight="1" x14ac:dyDescent="0.35">
      <c r="A1893" s="131">
        <v>1942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38"/>
      <c r="BC1893" s="141"/>
      <c r="BD1893" s="141"/>
      <c r="BE1893" s="122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14.4" hidden="1" customHeight="1" x14ac:dyDescent="0.35">
      <c r="A1894" s="131">
        <v>1943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38"/>
      <c r="BC1894" s="141"/>
      <c r="BD1894" s="141"/>
      <c r="BE1894" s="122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14.4" hidden="1" customHeight="1" x14ac:dyDescent="0.35">
      <c r="A1895" s="131">
        <v>1944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38"/>
      <c r="BC1895" s="141"/>
      <c r="BD1895" s="141"/>
      <c r="BE1895" s="122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14.4" hidden="1" customHeight="1" x14ac:dyDescent="0.35">
      <c r="A1896" s="131">
        <v>1945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38"/>
      <c r="BC1896" s="141"/>
      <c r="BD1896" s="141"/>
      <c r="BE1896" s="122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14.4" hidden="1" customHeight="1" x14ac:dyDescent="0.35">
      <c r="A1897" s="131">
        <v>1946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38"/>
      <c r="BC1897" s="141"/>
      <c r="BD1897" s="141"/>
      <c r="BE1897" s="122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14.4" hidden="1" customHeight="1" x14ac:dyDescent="0.35">
      <c r="A1898" s="131">
        <v>1947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38"/>
      <c r="BC1898" s="141"/>
      <c r="BD1898" s="141"/>
      <c r="BE1898" s="122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22.75" hidden="1" customHeight="1" x14ac:dyDescent="0.35">
      <c r="A1899" s="131">
        <v>1948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38"/>
      <c r="BC1899" s="141"/>
      <c r="BD1899" s="141"/>
      <c r="BE1899" s="122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22.75" hidden="1" customHeight="1" x14ac:dyDescent="0.35">
      <c r="A1900" s="131">
        <v>1949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38"/>
      <c r="BC1900" s="141"/>
      <c r="BD1900" s="141"/>
      <c r="BE1900" s="122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14.4" hidden="1" customHeight="1" x14ac:dyDescent="0.35">
      <c r="A1901" s="131">
        <v>1950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38"/>
      <c r="BC1901" s="141"/>
      <c r="BD1901" s="141"/>
      <c r="BE1901" s="122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14.4" hidden="1" customHeight="1" x14ac:dyDescent="0.35">
      <c r="A1902" s="131">
        <v>1951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38"/>
      <c r="BC1902" s="141"/>
      <c r="BD1902" s="141"/>
      <c r="BE1902" s="122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14.4" hidden="1" customHeight="1" x14ac:dyDescent="0.35">
      <c r="A1903" s="131">
        <v>1952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38"/>
      <c r="BC1903" s="141"/>
      <c r="BD1903" s="141"/>
      <c r="BE1903" s="122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14.4" hidden="1" customHeight="1" x14ac:dyDescent="0.35">
      <c r="A1904" s="131">
        <v>1953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38"/>
      <c r="BC1904" s="141"/>
      <c r="BD1904" s="141"/>
      <c r="BE1904" s="122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14.4" hidden="1" customHeight="1" x14ac:dyDescent="0.35">
      <c r="A1905" s="131">
        <v>1954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38"/>
      <c r="BC1905" s="141"/>
      <c r="BD1905" s="141"/>
      <c r="BE1905" s="122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14.4" hidden="1" customHeight="1" x14ac:dyDescent="0.35">
      <c r="A1906" s="131">
        <v>1955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38"/>
      <c r="BC1906" s="141"/>
      <c r="BD1906" s="141"/>
      <c r="BE1906" s="122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14.4" hidden="1" customHeight="1" x14ac:dyDescent="0.35">
      <c r="A1907" s="131">
        <v>1956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38"/>
      <c r="BC1907" s="141"/>
      <c r="BD1907" s="141"/>
      <c r="BE1907" s="122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14.4" hidden="1" customHeight="1" x14ac:dyDescent="0.35">
      <c r="A1908" s="131">
        <v>1957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38"/>
      <c r="BC1908" s="141"/>
      <c r="BD1908" s="141"/>
      <c r="BE1908" s="122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14.4" hidden="1" customHeight="1" x14ac:dyDescent="0.35">
      <c r="A1909" s="131">
        <v>1958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38"/>
      <c r="BC1909" s="141"/>
      <c r="BD1909" s="141"/>
      <c r="BE1909" s="122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14.4" hidden="1" customHeight="1" x14ac:dyDescent="0.35">
      <c r="A1910" s="131">
        <v>1959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38"/>
      <c r="BC1910" s="141"/>
      <c r="BD1910" s="141"/>
      <c r="BE1910" s="122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34.25" hidden="1" customHeight="1" x14ac:dyDescent="0.35">
      <c r="A1911" s="131">
        <v>1960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38"/>
      <c r="BC1911" s="141"/>
      <c r="BD1911" s="141"/>
      <c r="BE1911" s="122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14.4" hidden="1" customHeight="1" x14ac:dyDescent="0.35">
      <c r="A1912" s="131">
        <v>1961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38"/>
      <c r="BC1912" s="141"/>
      <c r="BD1912" s="141"/>
      <c r="BE1912" s="122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14.4" hidden="1" customHeight="1" x14ac:dyDescent="0.35">
      <c r="A1913" s="131">
        <v>1962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38"/>
      <c r="BC1913" s="141"/>
      <c r="BD1913" s="141"/>
      <c r="BE1913" s="122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14.4" hidden="1" customHeight="1" x14ac:dyDescent="0.35">
      <c r="A1914" s="131">
        <v>1963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38"/>
      <c r="BC1914" s="141"/>
      <c r="BD1914" s="141"/>
      <c r="BE1914" s="122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14.4" hidden="1" customHeight="1" x14ac:dyDescent="0.35">
      <c r="A1915" s="131">
        <v>1964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38"/>
      <c r="BC1915" s="141"/>
      <c r="BD1915" s="141"/>
      <c r="BE1915" s="122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14.4" hidden="1" customHeight="1" x14ac:dyDescent="0.35">
      <c r="A1916" s="131">
        <v>1965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38"/>
      <c r="BC1916" s="141"/>
      <c r="BD1916" s="141"/>
      <c r="BE1916" s="122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14.4" hidden="1" customHeight="1" x14ac:dyDescent="0.35">
      <c r="A1917" s="131">
        <v>1966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38"/>
      <c r="BC1917" s="141"/>
      <c r="BD1917" s="141"/>
      <c r="BE1917" s="122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34.25" hidden="1" customHeight="1" x14ac:dyDescent="0.35">
      <c r="A1918" s="131">
        <v>1967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38"/>
      <c r="BC1918" s="141"/>
      <c r="BD1918" s="141"/>
      <c r="BE1918" s="122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14.4" hidden="1" customHeight="1" x14ac:dyDescent="0.35">
      <c r="A1919" s="131">
        <v>1968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38"/>
      <c r="BC1919" s="141"/>
      <c r="BD1919" s="141"/>
      <c r="BE1919" s="122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14.4" hidden="1" customHeight="1" x14ac:dyDescent="0.35">
      <c r="A1920" s="131">
        <v>1969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38"/>
      <c r="BC1920" s="141"/>
      <c r="BD1920" s="141"/>
      <c r="BE1920" s="122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14.4" hidden="1" customHeight="1" x14ac:dyDescent="0.35">
      <c r="A1921" s="131">
        <v>1970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38"/>
      <c r="BC1921" s="141"/>
      <c r="BD1921" s="141"/>
      <c r="BE1921" s="122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14.4" hidden="1" customHeight="1" x14ac:dyDescent="0.35">
      <c r="A1922" s="131">
        <v>1971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38"/>
      <c r="BC1922" s="141"/>
      <c r="BD1922" s="141"/>
      <c r="BE1922" s="122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14.4" hidden="1" customHeight="1" x14ac:dyDescent="0.35">
      <c r="A1923" s="131">
        <v>1972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38"/>
      <c r="BC1923" s="141"/>
      <c r="BD1923" s="141"/>
      <c r="BE1923" s="122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14.4" hidden="1" customHeight="1" x14ac:dyDescent="0.35">
      <c r="A1924" s="131">
        <v>1973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38"/>
      <c r="BC1924" s="141"/>
      <c r="BD1924" s="141"/>
      <c r="BE1924" s="122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14.4" hidden="1" customHeight="1" x14ac:dyDescent="0.35">
      <c r="A1925" s="131">
        <v>1974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38"/>
      <c r="BC1925" s="141"/>
      <c r="BD1925" s="141"/>
      <c r="BE1925" s="122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14.4" hidden="1" customHeight="1" x14ac:dyDescent="0.35">
      <c r="A1926" s="131">
        <v>1975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38"/>
      <c r="BC1926" s="141"/>
      <c r="BD1926" s="141"/>
      <c r="BE1926" s="122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14.4" hidden="1" customHeight="1" x14ac:dyDescent="0.35">
      <c r="A1927" s="131">
        <v>1976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38"/>
      <c r="BC1927" s="141"/>
      <c r="BD1927" s="141"/>
      <c r="BE1927" s="122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14.4" hidden="1" customHeight="1" x14ac:dyDescent="0.35">
      <c r="A1928" s="131">
        <v>1977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38"/>
      <c r="BC1928" s="141"/>
      <c r="BD1928" s="141"/>
      <c r="BE1928" s="122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34.25" hidden="1" customHeight="1" x14ac:dyDescent="0.35">
      <c r="A1929" s="131">
        <v>1978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38"/>
      <c r="BC1929" s="141"/>
      <c r="BD1929" s="141"/>
      <c r="BE1929" s="122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14.4" hidden="1" customHeight="1" x14ac:dyDescent="0.35">
      <c r="A1930" s="131">
        <v>1979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38"/>
      <c r="BC1930" s="141"/>
      <c r="BD1930" s="141"/>
      <c r="BE1930" s="122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14.4" hidden="1" customHeight="1" x14ac:dyDescent="0.35">
      <c r="A1931" s="131">
        <v>1980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38"/>
      <c r="BC1931" s="141"/>
      <c r="BD1931" s="141"/>
      <c r="BE1931" s="122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34.25" hidden="1" customHeight="1" x14ac:dyDescent="0.35">
      <c r="A1932" s="131">
        <v>1981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38"/>
      <c r="BC1932" s="141"/>
      <c r="BD1932" s="141"/>
      <c r="BE1932" s="122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14.4" hidden="1" customHeight="1" x14ac:dyDescent="0.35">
      <c r="A1933" s="131">
        <v>1982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38"/>
      <c r="BC1933" s="141"/>
      <c r="BD1933" s="141"/>
      <c r="BE1933" s="122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14.4" hidden="1" customHeight="1" x14ac:dyDescent="0.35">
      <c r="A1934" s="131">
        <v>1983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38"/>
      <c r="BC1934" s="141"/>
      <c r="BD1934" s="141"/>
      <c r="BE1934" s="122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14.4" hidden="1" customHeight="1" x14ac:dyDescent="0.35">
      <c r="A1935" s="131">
        <v>1984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38"/>
      <c r="BC1935" s="141"/>
      <c r="BD1935" s="141"/>
      <c r="BE1935" s="122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14.4" hidden="1" customHeight="1" x14ac:dyDescent="0.35">
      <c r="A1936" s="131">
        <v>1985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38"/>
      <c r="BC1936" s="141"/>
      <c r="BD1936" s="141"/>
      <c r="BE1936" s="122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14.4" hidden="1" customHeight="1" x14ac:dyDescent="0.35">
      <c r="A1937" s="131">
        <v>1986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38"/>
      <c r="BC1937" s="141"/>
      <c r="BD1937" s="141"/>
      <c r="BE1937" s="122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14.4" hidden="1" customHeight="1" x14ac:dyDescent="0.35">
      <c r="A1938" s="131">
        <v>1987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38"/>
      <c r="BC1938" s="141"/>
      <c r="BD1938" s="141"/>
      <c r="BE1938" s="122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14.4" hidden="1" customHeight="1" x14ac:dyDescent="0.35">
      <c r="A1939" s="131">
        <v>1988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38"/>
      <c r="BC1939" s="141"/>
      <c r="BD1939" s="141"/>
      <c r="BE1939" s="122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14.4" hidden="1" customHeight="1" x14ac:dyDescent="0.35">
      <c r="A1940" s="131">
        <v>1989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38"/>
      <c r="BC1940" s="141"/>
      <c r="BD1940" s="141"/>
      <c r="BE1940" s="122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14.4" hidden="1" customHeight="1" x14ac:dyDescent="0.35">
      <c r="A1941" s="131">
        <v>1990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38"/>
      <c r="BC1941" s="141"/>
      <c r="BD1941" s="141"/>
      <c r="BE1941" s="122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14.4" hidden="1" customHeight="1" x14ac:dyDescent="0.35">
      <c r="A1942" s="131">
        <v>1991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38"/>
      <c r="BC1942" s="141"/>
      <c r="BD1942" s="141"/>
      <c r="BE1942" s="122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14.4" hidden="1" customHeight="1" x14ac:dyDescent="0.35">
      <c r="A1943" s="131">
        <v>1992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38"/>
      <c r="BC1943" s="141"/>
      <c r="BD1943" s="141"/>
      <c r="BE1943" s="122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14.4" hidden="1" customHeight="1" x14ac:dyDescent="0.35">
      <c r="A1944" s="131">
        <v>1993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38"/>
      <c r="BC1944" s="141"/>
      <c r="BD1944" s="141"/>
      <c r="BE1944" s="122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14.4" hidden="1" customHeight="1" x14ac:dyDescent="0.35">
      <c r="A1945" s="131">
        <v>1994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38"/>
      <c r="BC1945" s="141"/>
      <c r="BD1945" s="141"/>
      <c r="BE1945" s="122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14.4" hidden="1" customHeight="1" x14ac:dyDescent="0.35">
      <c r="A1946" s="131">
        <v>1995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38"/>
      <c r="BC1946" s="141"/>
      <c r="BD1946" s="141"/>
      <c r="BE1946" s="122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14.4" hidden="1" customHeight="1" x14ac:dyDescent="0.35">
      <c r="A1947" s="131">
        <v>1996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38"/>
      <c r="BC1947" s="141"/>
      <c r="BD1947" s="141"/>
      <c r="BE1947" s="122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14.4" hidden="1" customHeight="1" x14ac:dyDescent="0.35">
      <c r="A1948" s="131">
        <v>1997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38"/>
      <c r="BC1948" s="141"/>
      <c r="BD1948" s="141"/>
      <c r="BE1948" s="122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14.4" hidden="1" customHeight="1" x14ac:dyDescent="0.35">
      <c r="A1949" s="131">
        <v>1998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38"/>
      <c r="BC1949" s="141"/>
      <c r="BD1949" s="141"/>
      <c r="BE1949" s="122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14.4" hidden="1" customHeight="1" x14ac:dyDescent="0.35">
      <c r="A1950" s="131">
        <v>1999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38"/>
      <c r="BC1950" s="141"/>
      <c r="BD1950" s="141"/>
      <c r="BE1950" s="122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14.4" hidden="1" customHeight="1" x14ac:dyDescent="0.35">
      <c r="A1951" s="131">
        <v>2000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38"/>
      <c r="BC1951" s="141"/>
      <c r="BD1951" s="141"/>
      <c r="BE1951" s="122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14.4" hidden="1" customHeight="1" x14ac:dyDescent="0.35">
      <c r="A1952" s="131">
        <v>2001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38"/>
      <c r="BC1952" s="141"/>
      <c r="BD1952" s="141"/>
      <c r="BE1952" s="122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34.25" hidden="1" customHeight="1" x14ac:dyDescent="0.35">
      <c r="A1953" s="131">
        <v>2002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38"/>
      <c r="BC1953" s="141"/>
      <c r="BD1953" s="141"/>
      <c r="BE1953" s="122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14.4" hidden="1" customHeight="1" x14ac:dyDescent="0.35">
      <c r="A1954" s="131">
        <v>2003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38"/>
      <c r="BC1954" s="141"/>
      <c r="BD1954" s="141"/>
      <c r="BE1954" s="122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14.4" hidden="1" customHeight="1" x14ac:dyDescent="0.35">
      <c r="A1955" s="131">
        <v>2004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38"/>
      <c r="BC1955" s="141"/>
      <c r="BD1955" s="141"/>
      <c r="BE1955" s="122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34.25" hidden="1" customHeight="1" x14ac:dyDescent="0.35">
      <c r="A1956" s="131">
        <v>2005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38"/>
      <c r="BC1956" s="141"/>
      <c r="BD1956" s="141"/>
      <c r="BE1956" s="122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14.4" hidden="1" customHeight="1" x14ac:dyDescent="0.35">
      <c r="A1957" s="131">
        <v>2006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38"/>
      <c r="BC1957" s="141"/>
      <c r="BD1957" s="141"/>
      <c r="BE1957" s="122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14.4" hidden="1" customHeight="1" x14ac:dyDescent="0.35">
      <c r="A1958" s="131">
        <v>2007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38"/>
      <c r="BC1958" s="141"/>
      <c r="BD1958" s="141"/>
      <c r="BE1958" s="122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34.25" hidden="1" customHeight="1" x14ac:dyDescent="0.35">
      <c r="A1959" s="131">
        <v>2008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38"/>
      <c r="BC1959" s="141"/>
      <c r="BD1959" s="141"/>
      <c r="BE1959" s="122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14.4" hidden="1" customHeight="1" x14ac:dyDescent="0.35">
      <c r="A1960" s="131">
        <v>2009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38"/>
      <c r="BC1960" s="141"/>
      <c r="BD1960" s="141"/>
      <c r="BE1960" s="122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14.4" hidden="1" customHeight="1" x14ac:dyDescent="0.35">
      <c r="A1961" s="131">
        <v>2010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38"/>
      <c r="BC1961" s="141"/>
      <c r="BD1961" s="141"/>
      <c r="BE1961" s="122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14.4" hidden="1" customHeight="1" x14ac:dyDescent="0.35">
      <c r="A1962" s="131">
        <v>2011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38"/>
      <c r="BC1962" s="141"/>
      <c r="BD1962" s="141"/>
      <c r="BE1962" s="122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14.4" hidden="1" customHeight="1" x14ac:dyDescent="0.35">
      <c r="A1963" s="131">
        <v>2012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38"/>
      <c r="BC1963" s="141"/>
      <c r="BD1963" s="141"/>
      <c r="BE1963" s="122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14.4" hidden="1" customHeight="1" x14ac:dyDescent="0.35">
      <c r="A1964" s="131">
        <v>2013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38"/>
      <c r="BC1964" s="141"/>
      <c r="BD1964" s="141"/>
      <c r="BE1964" s="122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14.4" hidden="1" customHeight="1" x14ac:dyDescent="0.35">
      <c r="A1965" s="131">
        <v>2014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38"/>
      <c r="BC1965" s="141"/>
      <c r="BD1965" s="141"/>
      <c r="BE1965" s="122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14.4" hidden="1" customHeight="1" x14ac:dyDescent="0.35">
      <c r="A1966" s="131">
        <v>2015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38"/>
      <c r="BC1966" s="141"/>
      <c r="BD1966" s="141"/>
      <c r="BE1966" s="122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14.4" hidden="1" customHeight="1" x14ac:dyDescent="0.35">
      <c r="A1967" s="131">
        <v>2016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38"/>
      <c r="BC1967" s="141"/>
      <c r="BD1967" s="141"/>
      <c r="BE1967" s="122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14.4" hidden="1" customHeight="1" x14ac:dyDescent="0.35">
      <c r="A1968" s="131">
        <v>2017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38"/>
      <c r="BC1968" s="141"/>
      <c r="BD1968" s="141"/>
      <c r="BE1968" s="122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14.4" hidden="1" customHeight="1" x14ac:dyDescent="0.35">
      <c r="A1969" s="131">
        <v>2018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38"/>
      <c r="BC1969" s="141"/>
      <c r="BD1969" s="141"/>
      <c r="BE1969" s="122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14.4" hidden="1" customHeight="1" x14ac:dyDescent="0.35">
      <c r="A1970" s="131">
        <v>2019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38"/>
      <c r="BC1970" s="141"/>
      <c r="BD1970" s="141"/>
      <c r="BE1970" s="122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14.4" hidden="1" customHeight="1" x14ac:dyDescent="0.35">
      <c r="A1971" s="131">
        <v>2020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38"/>
      <c r="BC1971" s="141"/>
      <c r="BD1971" s="141"/>
      <c r="BE1971" s="122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34.25" hidden="1" customHeight="1" x14ac:dyDescent="0.35">
      <c r="A1972" s="131">
        <v>2021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38"/>
      <c r="BC1972" s="141"/>
      <c r="BD1972" s="141"/>
      <c r="BE1972" s="122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34.25" hidden="1" customHeight="1" x14ac:dyDescent="0.35">
      <c r="A1973" s="131">
        <v>2022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38"/>
      <c r="BC1973" s="141"/>
      <c r="BD1973" s="141"/>
      <c r="BE1973" s="122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34.25" hidden="1" customHeight="1" x14ac:dyDescent="0.35">
      <c r="A1974" s="131">
        <v>2023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38"/>
      <c r="BC1974" s="141"/>
      <c r="BD1974" s="141"/>
      <c r="BE1974" s="122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14.4" hidden="1" customHeight="1" x14ac:dyDescent="0.35">
      <c r="A1975" s="131">
        <v>2024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38"/>
      <c r="BC1975" s="141"/>
      <c r="BD1975" s="141"/>
      <c r="BE1975" s="122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34.25" hidden="1" customHeight="1" x14ac:dyDescent="0.35">
      <c r="A1976" s="131">
        <v>2025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38"/>
      <c r="BC1976" s="141"/>
      <c r="BD1976" s="141"/>
      <c r="BE1976" s="122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14.4" hidden="1" customHeight="1" x14ac:dyDescent="0.35">
      <c r="A1977" s="131">
        <v>2026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38"/>
      <c r="BC1977" s="141"/>
      <c r="BD1977" s="141"/>
      <c r="BE1977" s="122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14.4" hidden="1" customHeight="1" x14ac:dyDescent="0.35">
      <c r="A1978" s="131">
        <v>2027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38"/>
      <c r="BC1978" s="141"/>
      <c r="BD1978" s="141"/>
      <c r="BE1978" s="122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14.4" hidden="1" customHeight="1" x14ac:dyDescent="0.35">
      <c r="A1979" s="131">
        <v>2028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38"/>
      <c r="BC1979" s="141"/>
      <c r="BD1979" s="141"/>
      <c r="BE1979" s="122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14.4" hidden="1" customHeight="1" x14ac:dyDescent="0.35">
      <c r="A1980" s="131">
        <v>2029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38"/>
      <c r="BC1980" s="141"/>
      <c r="BD1980" s="141"/>
      <c r="BE1980" s="122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31">
        <v>2030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38"/>
      <c r="BC1981" s="141"/>
      <c r="BD1981" s="141"/>
      <c r="BE1981" s="122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2031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38"/>
      <c r="BC1982" s="141"/>
      <c r="BD1982" s="141"/>
      <c r="BE1982" s="122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14.4" hidden="1" customHeight="1" x14ac:dyDescent="0.35">
      <c r="A1983" s="131">
        <v>2032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38"/>
      <c r="BC1983" s="141"/>
      <c r="BD1983" s="141"/>
      <c r="BE1983" s="122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14.4" hidden="1" customHeight="1" x14ac:dyDescent="0.35">
      <c r="A1984" s="131">
        <v>2033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38"/>
      <c r="BC1984" s="141"/>
      <c r="BD1984" s="141"/>
      <c r="BE1984" s="122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14.4" hidden="1" customHeight="1" x14ac:dyDescent="0.35">
      <c r="A1985" s="131">
        <v>2034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38"/>
      <c r="BC1985" s="141"/>
      <c r="BD1985" s="141"/>
      <c r="BE1985" s="122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14.4" hidden="1" customHeight="1" x14ac:dyDescent="0.35">
      <c r="A1986" s="131">
        <v>2035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38"/>
      <c r="BC1986" s="141"/>
      <c r="BD1986" s="141"/>
      <c r="BE1986" s="122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14.4" hidden="1" customHeight="1" x14ac:dyDescent="0.35">
      <c r="A1987" s="131">
        <v>2036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38"/>
      <c r="BC1987" s="141"/>
      <c r="BD1987" s="141"/>
      <c r="BE1987" s="122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14.4" hidden="1" customHeight="1" x14ac:dyDescent="0.35">
      <c r="A1988" s="131">
        <v>2037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38"/>
      <c r="BC1988" s="141"/>
      <c r="BD1988" s="141"/>
      <c r="BE1988" s="122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14.4" hidden="1" customHeight="1" x14ac:dyDescent="0.35">
      <c r="A1989" s="131">
        <v>2038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38"/>
      <c r="BC1989" s="141"/>
      <c r="BD1989" s="141"/>
      <c r="BE1989" s="122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14.4" hidden="1" customHeight="1" x14ac:dyDescent="0.35">
      <c r="A1990" s="131">
        <v>2039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38"/>
      <c r="BC1990" s="141"/>
      <c r="BD1990" s="141"/>
      <c r="BE1990" s="122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14.4" hidden="1" customHeight="1" x14ac:dyDescent="0.35">
      <c r="A1991" s="131">
        <v>2040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38"/>
      <c r="BC1991" s="141"/>
      <c r="BD1991" s="141"/>
      <c r="BE1991" s="122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14.4" hidden="1" customHeight="1" x14ac:dyDescent="0.35">
      <c r="A1992" s="131">
        <v>2041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38"/>
      <c r="BC1992" s="141"/>
      <c r="BD1992" s="141"/>
      <c r="BE1992" s="122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14.4" hidden="1" customHeight="1" x14ac:dyDescent="0.35">
      <c r="A1993" s="131">
        <v>2042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38"/>
      <c r="BC1993" s="141"/>
      <c r="BD1993" s="141"/>
      <c r="BE1993" s="122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14.4" hidden="1" customHeight="1" x14ac:dyDescent="0.35">
      <c r="A1994" s="131">
        <v>2043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38"/>
      <c r="BC1994" s="141"/>
      <c r="BD1994" s="141"/>
      <c r="BE1994" s="122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14.4" hidden="1" customHeight="1" x14ac:dyDescent="0.35">
      <c r="A1995" s="131">
        <v>2044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38"/>
      <c r="BC1995" s="141"/>
      <c r="BD1995" s="141"/>
      <c r="BE1995" s="122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14.4" hidden="1" customHeight="1" x14ac:dyDescent="0.35">
      <c r="A1996" s="131">
        <v>2045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38"/>
      <c r="BC1996" s="141"/>
      <c r="BD1996" s="141"/>
      <c r="BE1996" s="122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14.4" hidden="1" customHeight="1" x14ac:dyDescent="0.35">
      <c r="A1997" s="131">
        <v>2046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38"/>
      <c r="BC1997" s="141"/>
      <c r="BD1997" s="141"/>
      <c r="BE1997" s="122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14.4" hidden="1" customHeight="1" x14ac:dyDescent="0.35">
      <c r="A1998" s="131">
        <v>2047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38"/>
      <c r="BC1998" s="141"/>
      <c r="BD1998" s="141"/>
      <c r="BE1998" s="122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14.4" hidden="1" customHeight="1" x14ac:dyDescent="0.35">
      <c r="A1999" s="131">
        <v>2048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38"/>
      <c r="BC1999" s="141"/>
      <c r="BD1999" s="141"/>
      <c r="BE1999" s="122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14.4" hidden="1" customHeight="1" x14ac:dyDescent="0.35">
      <c r="A2000" s="131">
        <v>2049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38"/>
      <c r="BC2000" s="141"/>
      <c r="BD2000" s="141"/>
      <c r="BE2000" s="122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14.4" hidden="1" customHeight="1" x14ac:dyDescent="0.35">
      <c r="A2001" s="131">
        <v>2050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38"/>
      <c r="BC2001" s="141"/>
      <c r="BD2001" s="141"/>
      <c r="BE2001" s="122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14.4" hidden="1" customHeight="1" x14ac:dyDescent="0.35">
      <c r="A2002" s="131">
        <v>2051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38"/>
      <c r="BC2002" s="141"/>
      <c r="BD2002" s="141"/>
      <c r="BE2002" s="122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14.4" hidden="1" customHeight="1" x14ac:dyDescent="0.35">
      <c r="A2003" s="131">
        <v>2052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38"/>
      <c r="BC2003" s="141"/>
      <c r="BD2003" s="141"/>
      <c r="BE2003" s="122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34.25" hidden="1" customHeight="1" x14ac:dyDescent="0.35">
      <c r="A2004" s="131">
        <v>2053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38"/>
      <c r="BC2004" s="141"/>
      <c r="BD2004" s="141"/>
      <c r="BE2004" s="122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31">
        <v>2054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38"/>
      <c r="BC2005" s="141"/>
      <c r="BD2005" s="141"/>
      <c r="BE2005" s="122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14.4" hidden="1" customHeight="1" x14ac:dyDescent="0.35">
      <c r="A2006" s="131">
        <v>2055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38"/>
      <c r="BC2006" s="141"/>
      <c r="BD2006" s="141"/>
      <c r="BE2006" s="122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34.25" hidden="1" customHeight="1" x14ac:dyDescent="0.35">
      <c r="A2007" s="131">
        <v>2056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38"/>
      <c r="BC2007" s="141"/>
      <c r="BD2007" s="141"/>
      <c r="BE2007" s="122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31">
        <v>2057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38"/>
      <c r="BC2008" s="141"/>
      <c r="BD2008" s="141"/>
      <c r="BE2008" s="122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14.4" hidden="1" customHeight="1" x14ac:dyDescent="0.35">
      <c r="A2009" s="131">
        <v>2058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38"/>
      <c r="BC2009" s="141"/>
      <c r="BD2009" s="141"/>
      <c r="BE2009" s="122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34.25" hidden="1" customHeight="1" x14ac:dyDescent="0.35">
      <c r="A2010" s="131">
        <v>2059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38"/>
      <c r="BC2010" s="141"/>
      <c r="BD2010" s="141"/>
      <c r="BE2010" s="122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14.4" hidden="1" customHeight="1" x14ac:dyDescent="0.35">
      <c r="A2011" s="131">
        <v>2060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38"/>
      <c r="BC2011" s="141"/>
      <c r="BD2011" s="141"/>
      <c r="BE2011" s="122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2061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38"/>
      <c r="BC2012" s="141"/>
      <c r="BD2012" s="141"/>
      <c r="BE2012" s="122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34.25" hidden="1" customHeight="1" x14ac:dyDescent="0.35">
      <c r="A2013" s="131">
        <v>2062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38"/>
      <c r="BC2013" s="141"/>
      <c r="BD2013" s="141"/>
      <c r="BE2013" s="122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14.4" hidden="1" customHeight="1" x14ac:dyDescent="0.35">
      <c r="A2014" s="131">
        <v>2063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38"/>
      <c r="BC2014" s="141"/>
      <c r="BD2014" s="141"/>
      <c r="BE2014" s="122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14.4" hidden="1" customHeight="1" x14ac:dyDescent="0.35">
      <c r="A2015" s="131">
        <v>2064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38"/>
      <c r="BC2015" s="141"/>
      <c r="BD2015" s="141"/>
      <c r="BE2015" s="122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14.4" hidden="1" customHeight="1" x14ac:dyDescent="0.35">
      <c r="A2016" s="131">
        <v>2065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38"/>
      <c r="BC2016" s="141"/>
      <c r="BD2016" s="141"/>
      <c r="BE2016" s="122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34.25" hidden="1" customHeight="1" x14ac:dyDescent="0.35">
      <c r="A2017" s="131">
        <v>2066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38"/>
      <c r="BC2017" s="141"/>
      <c r="BD2017" s="141"/>
      <c r="BE2017" s="122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34.25" hidden="1" customHeight="1" x14ac:dyDescent="0.35">
      <c r="A2018" s="131">
        <v>2067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38"/>
      <c r="BC2018" s="141"/>
      <c r="BD2018" s="141"/>
      <c r="BE2018" s="122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34.25" hidden="1" customHeight="1" x14ac:dyDescent="0.35">
      <c r="A2019" s="131">
        <v>2068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38"/>
      <c r="BC2019" s="141"/>
      <c r="BD2019" s="141"/>
      <c r="BE2019" s="122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34.25" hidden="1" customHeight="1" x14ac:dyDescent="0.35">
      <c r="A2020" s="131">
        <v>2069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38"/>
      <c r="BC2020" s="141"/>
      <c r="BD2020" s="141"/>
      <c r="BE2020" s="122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34.25" hidden="1" customHeight="1" x14ac:dyDescent="0.35">
      <c r="A2021" s="131">
        <v>2070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38"/>
      <c r="BC2021" s="141"/>
      <c r="BD2021" s="141"/>
      <c r="BE2021" s="122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14.4" hidden="1" customHeight="1" x14ac:dyDescent="0.35">
      <c r="A2022" s="131">
        <v>2071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38"/>
      <c r="BC2022" s="141"/>
      <c r="BD2022" s="141"/>
      <c r="BE2022" s="122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4.25" hidden="1" customHeight="1" x14ac:dyDescent="0.35">
      <c r="A2023" s="131">
        <v>2072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38"/>
      <c r="BC2023" s="141"/>
      <c r="BD2023" s="141"/>
      <c r="BE2023" s="122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14.4" hidden="1" customHeight="1" x14ac:dyDescent="0.35">
      <c r="A2024" s="131">
        <v>2073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38"/>
      <c r="BC2024" s="141"/>
      <c r="BD2024" s="141"/>
      <c r="BE2024" s="122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14.4" hidden="1" customHeight="1" x14ac:dyDescent="0.35">
      <c r="A2025" s="131">
        <v>2074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38"/>
      <c r="BC2025" s="141"/>
      <c r="BD2025" s="141"/>
      <c r="BE2025" s="122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14.4" hidden="1" customHeight="1" x14ac:dyDescent="0.35">
      <c r="A2026" s="131">
        <v>2075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38"/>
      <c r="BC2026" s="141"/>
      <c r="BD2026" s="141"/>
      <c r="BE2026" s="122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14.4" hidden="1" customHeight="1" x14ac:dyDescent="0.35">
      <c r="A2027" s="131">
        <v>2076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38"/>
      <c r="BC2027" s="141"/>
      <c r="BD2027" s="141"/>
      <c r="BE2027" s="122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14.4" hidden="1" customHeight="1" x14ac:dyDescent="0.35">
      <c r="A2028" s="131">
        <v>2077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38"/>
      <c r="BC2028" s="141"/>
      <c r="BD2028" s="141"/>
      <c r="BE2028" s="122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14.4" hidden="1" customHeight="1" x14ac:dyDescent="0.35">
      <c r="A2029" s="131">
        <v>2078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38"/>
      <c r="BC2029" s="141"/>
      <c r="BD2029" s="141"/>
      <c r="BE2029" s="122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14.4" hidden="1" customHeight="1" x14ac:dyDescent="0.35">
      <c r="A2030" s="131">
        <v>2079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38"/>
      <c r="BC2030" s="141"/>
      <c r="BD2030" s="141"/>
      <c r="BE2030" s="122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14.4" hidden="1" customHeight="1" x14ac:dyDescent="0.35">
      <c r="A2031" s="131">
        <v>2080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38"/>
      <c r="BC2031" s="141"/>
      <c r="BD2031" s="141"/>
      <c r="BE2031" s="122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14.4" hidden="1" customHeight="1" x14ac:dyDescent="0.35">
      <c r="A2032" s="131">
        <v>2081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38"/>
      <c r="BC2032" s="141"/>
      <c r="BD2032" s="141"/>
      <c r="BE2032" s="122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1">
        <v>2082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38"/>
      <c r="BC2033" s="141"/>
      <c r="BD2033" s="141"/>
      <c r="BE2033" s="122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14.4" hidden="1" customHeight="1" x14ac:dyDescent="0.35">
      <c r="A2034" s="131">
        <v>2083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38"/>
      <c r="BC2034" s="141"/>
      <c r="BD2034" s="141"/>
      <c r="BE2034" s="122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2084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38"/>
      <c r="BC2035" s="141"/>
      <c r="BD2035" s="141"/>
      <c r="BE2035" s="122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34.25" hidden="1" customHeight="1" x14ac:dyDescent="0.35">
      <c r="A2036" s="131">
        <v>2085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38"/>
      <c r="BC2036" s="141"/>
      <c r="BD2036" s="141"/>
      <c r="BE2036" s="122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14.4" hidden="1" customHeight="1" x14ac:dyDescent="0.35">
      <c r="A2037" s="131">
        <v>2086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38"/>
      <c r="BC2037" s="141"/>
      <c r="BD2037" s="141"/>
      <c r="BE2037" s="122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14.4" hidden="1" customHeight="1" x14ac:dyDescent="0.35">
      <c r="A2038" s="131">
        <v>2087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38"/>
      <c r="BC2038" s="141"/>
      <c r="BD2038" s="141"/>
      <c r="BE2038" s="122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14.4" hidden="1" customHeight="1" x14ac:dyDescent="0.35">
      <c r="A2039" s="131">
        <v>2088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38"/>
      <c r="BC2039" s="141"/>
      <c r="BD2039" s="141"/>
      <c r="BE2039" s="122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14.4" hidden="1" customHeight="1" x14ac:dyDescent="0.35">
      <c r="A2040" s="131">
        <v>2089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38"/>
      <c r="BC2040" s="141"/>
      <c r="BD2040" s="141"/>
      <c r="BE2040" s="122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14.4" hidden="1" customHeight="1" x14ac:dyDescent="0.35">
      <c r="A2041" s="131">
        <v>2090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38"/>
      <c r="BC2041" s="141"/>
      <c r="BD2041" s="141"/>
      <c r="BE2041" s="122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14.4" hidden="1" customHeight="1" x14ac:dyDescent="0.35">
      <c r="A2042" s="131">
        <v>2091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38"/>
      <c r="BC2042" s="141"/>
      <c r="BD2042" s="141"/>
      <c r="BE2042" s="122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14.4" hidden="1" customHeight="1" x14ac:dyDescent="0.35">
      <c r="A2043" s="131">
        <v>2092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38"/>
      <c r="BC2043" s="141"/>
      <c r="BD2043" s="141"/>
      <c r="BE2043" s="122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14.4" hidden="1" customHeight="1" x14ac:dyDescent="0.35">
      <c r="A2044" s="131">
        <v>2093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38"/>
      <c r="BC2044" s="141"/>
      <c r="BD2044" s="141"/>
      <c r="BE2044" s="122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14.4" hidden="1" customHeight="1" x14ac:dyDescent="0.35">
      <c r="A2045" s="131">
        <v>2094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38"/>
      <c r="BC2045" s="141"/>
      <c r="BD2045" s="141"/>
      <c r="BE2045" s="122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14.4" hidden="1" customHeight="1" x14ac:dyDescent="0.35">
      <c r="A2046" s="131">
        <v>2095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38"/>
      <c r="BC2046" s="141"/>
      <c r="BD2046" s="141"/>
      <c r="BE2046" s="122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14.4" hidden="1" customHeight="1" x14ac:dyDescent="0.35">
      <c r="A2047" s="131">
        <v>2096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38"/>
      <c r="BC2047" s="141"/>
      <c r="BD2047" s="141"/>
      <c r="BE2047" s="122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14.4" hidden="1" customHeight="1" x14ac:dyDescent="0.35">
      <c r="A2048" s="131">
        <v>2097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38"/>
      <c r="BC2048" s="141"/>
      <c r="BD2048" s="141"/>
      <c r="BE2048" s="122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34.25" hidden="1" customHeight="1" x14ac:dyDescent="0.35">
      <c r="A2049" s="131">
        <v>2098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38"/>
      <c r="BC2049" s="141"/>
      <c r="BD2049" s="141"/>
      <c r="BE2049" s="122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14.4" hidden="1" customHeight="1" x14ac:dyDescent="0.35">
      <c r="A2050" s="131">
        <v>2099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38"/>
      <c r="BC2050" s="141"/>
      <c r="BD2050" s="141"/>
      <c r="BE2050" s="122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14.4" hidden="1" customHeight="1" x14ac:dyDescent="0.35">
      <c r="A2051" s="131">
        <v>2100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38"/>
      <c r="BC2051" s="141"/>
      <c r="BD2051" s="141"/>
      <c r="BE2051" s="122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14.4" hidden="1" customHeight="1" x14ac:dyDescent="0.35">
      <c r="A2052" s="131">
        <v>2101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38"/>
      <c r="BC2052" s="141"/>
      <c r="BD2052" s="141"/>
      <c r="BE2052" s="122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14.4" hidden="1" customHeight="1" x14ac:dyDescent="0.35">
      <c r="A2053" s="131">
        <v>2102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38"/>
      <c r="BC2053" s="141"/>
      <c r="BD2053" s="141"/>
      <c r="BE2053" s="122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34.25" hidden="1" customHeight="1" x14ac:dyDescent="0.35">
      <c r="A2054" s="131">
        <v>2103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38"/>
      <c r="BC2054" s="141"/>
      <c r="BD2054" s="141"/>
      <c r="BE2054" s="122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14.4" hidden="1" customHeight="1" x14ac:dyDescent="0.35">
      <c r="A2055" s="131">
        <v>2104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38"/>
      <c r="BC2055" s="141"/>
      <c r="BD2055" s="141"/>
      <c r="BE2055" s="122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14.4" hidden="1" customHeight="1" x14ac:dyDescent="0.35">
      <c r="A2056" s="131">
        <v>2105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38"/>
      <c r="BC2056" s="141"/>
      <c r="BD2056" s="141"/>
      <c r="BE2056" s="122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2106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38"/>
      <c r="BC2057" s="141"/>
      <c r="BD2057" s="141"/>
      <c r="BE2057" s="122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2107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38"/>
      <c r="BC2058" s="141"/>
      <c r="BD2058" s="141"/>
      <c r="BE2058" s="122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1">
        <v>2108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38"/>
      <c r="BC2059" s="141"/>
      <c r="BD2059" s="141"/>
      <c r="BE2059" s="122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14.4" hidden="1" customHeight="1" x14ac:dyDescent="0.35">
      <c r="A2060" s="131">
        <v>2109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38"/>
      <c r="BC2060" s="141"/>
      <c r="BD2060" s="141"/>
      <c r="BE2060" s="122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14.4" hidden="1" customHeight="1" x14ac:dyDescent="0.35">
      <c r="A2061" s="131">
        <v>2110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38"/>
      <c r="BC2061" s="141"/>
      <c r="BD2061" s="141"/>
      <c r="BE2061" s="122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14.4" hidden="1" customHeight="1" x14ac:dyDescent="0.35">
      <c r="A2062" s="131">
        <v>2111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38"/>
      <c r="BC2062" s="141"/>
      <c r="BD2062" s="141"/>
      <c r="BE2062" s="122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14.4" hidden="1" customHeight="1" x14ac:dyDescent="0.35">
      <c r="A2063" s="131">
        <v>2112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38"/>
      <c r="BC2063" s="141"/>
      <c r="BD2063" s="141"/>
      <c r="BE2063" s="122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14.4" hidden="1" customHeight="1" x14ac:dyDescent="0.35">
      <c r="A2064" s="131">
        <v>2113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38"/>
      <c r="BC2064" s="141"/>
      <c r="BD2064" s="141"/>
      <c r="BE2064" s="122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14.4" hidden="1" customHeight="1" x14ac:dyDescent="0.35">
      <c r="A2065" s="131">
        <v>2114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38"/>
      <c r="BC2065" s="141"/>
      <c r="BD2065" s="141"/>
      <c r="BE2065" s="122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14.4" hidden="1" customHeight="1" x14ac:dyDescent="0.35">
      <c r="A2066" s="131">
        <v>2115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38"/>
      <c r="BC2066" s="141"/>
      <c r="BD2066" s="141"/>
      <c r="BE2066" s="122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14.4" hidden="1" customHeight="1" x14ac:dyDescent="0.35">
      <c r="A2067" s="131">
        <v>2116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38"/>
      <c r="BC2067" s="141"/>
      <c r="BD2067" s="141"/>
      <c r="BE2067" s="122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14.4" hidden="1" customHeight="1" x14ac:dyDescent="0.35">
      <c r="A2068" s="131">
        <v>2117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38"/>
      <c r="BC2068" s="141"/>
      <c r="BD2068" s="141"/>
      <c r="BE2068" s="122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1">
        <v>2118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38"/>
      <c r="BC2069" s="141"/>
      <c r="BD2069" s="141"/>
      <c r="BE2069" s="122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14.4" hidden="1" customHeight="1" x14ac:dyDescent="0.35">
      <c r="A2070" s="131">
        <v>2119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38"/>
      <c r="BC2070" s="141"/>
      <c r="BD2070" s="141"/>
      <c r="BE2070" s="122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14.4" hidden="1" customHeight="1" x14ac:dyDescent="0.35">
      <c r="A2071" s="131">
        <v>2120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38"/>
      <c r="BC2071" s="141"/>
      <c r="BD2071" s="141"/>
      <c r="BE2071" s="122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14.4" hidden="1" customHeight="1" x14ac:dyDescent="0.35">
      <c r="A2072" s="131">
        <v>2121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38"/>
      <c r="BC2072" s="141"/>
      <c r="BD2072" s="141"/>
      <c r="BE2072" s="122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2122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38"/>
      <c r="BC2073" s="141"/>
      <c r="BD2073" s="141"/>
      <c r="BE2073" s="122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14.4" hidden="1" customHeight="1" x14ac:dyDescent="0.35">
      <c r="A2074" s="131">
        <v>2123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38"/>
      <c r="BC2074" s="141"/>
      <c r="BD2074" s="141"/>
      <c r="BE2074" s="122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14.4" hidden="1" customHeight="1" x14ac:dyDescent="0.35">
      <c r="A2075" s="131">
        <v>2124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38"/>
      <c r="BC2075" s="141"/>
      <c r="BD2075" s="141"/>
      <c r="BE2075" s="122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14.4" hidden="1" customHeight="1" x14ac:dyDescent="0.35">
      <c r="A2076" s="131">
        <v>2125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38"/>
      <c r="BC2076" s="141"/>
      <c r="BD2076" s="141"/>
      <c r="BE2076" s="122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14.4" hidden="1" customHeight="1" x14ac:dyDescent="0.35">
      <c r="A2077" s="131">
        <v>2126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38"/>
      <c r="BC2077" s="141"/>
      <c r="BD2077" s="141"/>
      <c r="BE2077" s="122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14.4" hidden="1" customHeight="1" x14ac:dyDescent="0.35">
      <c r="A2078" s="131">
        <v>2127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38"/>
      <c r="BC2078" s="141"/>
      <c r="BD2078" s="141"/>
      <c r="BE2078" s="122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34.25" hidden="1" customHeight="1" x14ac:dyDescent="0.35">
      <c r="A2079" s="131">
        <v>2128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38"/>
      <c r="BC2079" s="141"/>
      <c r="BD2079" s="141"/>
      <c r="BE2079" s="122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14.4" hidden="1" customHeight="1" x14ac:dyDescent="0.35">
      <c r="A2080" s="131">
        <v>2129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38"/>
      <c r="BC2080" s="141"/>
      <c r="BD2080" s="141"/>
      <c r="BE2080" s="122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14.4" hidden="1" customHeight="1" x14ac:dyDescent="0.35">
      <c r="A2081" s="131">
        <v>2130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38"/>
      <c r="BC2081" s="141"/>
      <c r="BD2081" s="141"/>
      <c r="BE2081" s="122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14.4" hidden="1" customHeight="1" x14ac:dyDescent="0.35">
      <c r="A2082" s="131">
        <v>2131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38"/>
      <c r="BC2082" s="141"/>
      <c r="BD2082" s="141"/>
      <c r="BE2082" s="122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14.4" hidden="1" customHeight="1" x14ac:dyDescent="0.35">
      <c r="A2083" s="131">
        <v>2132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38"/>
      <c r="BC2083" s="141"/>
      <c r="BD2083" s="141"/>
      <c r="BE2083" s="122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34.25" hidden="1" customHeight="1" x14ac:dyDescent="0.35">
      <c r="A2084" s="131">
        <v>2133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38"/>
      <c r="BC2084" s="141"/>
      <c r="BD2084" s="141"/>
      <c r="BE2084" s="122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1">
        <v>2134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38"/>
      <c r="BC2085" s="141"/>
      <c r="BD2085" s="141"/>
      <c r="BE2085" s="122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14.4" hidden="1" customHeight="1" x14ac:dyDescent="0.35">
      <c r="A2086" s="131">
        <v>2135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38"/>
      <c r="BC2086" s="141"/>
      <c r="BD2086" s="141"/>
      <c r="BE2086" s="122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14.4" hidden="1" customHeight="1" x14ac:dyDescent="0.35">
      <c r="A2087" s="131">
        <v>2136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38"/>
      <c r="BC2087" s="141"/>
      <c r="BD2087" s="141"/>
      <c r="BE2087" s="122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14.4" hidden="1" customHeight="1" x14ac:dyDescent="0.35">
      <c r="A2088" s="131">
        <v>2137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38"/>
      <c r="BC2088" s="141"/>
      <c r="BD2088" s="141"/>
      <c r="BE2088" s="122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14.4" hidden="1" customHeight="1" x14ac:dyDescent="0.35">
      <c r="A2089" s="131">
        <v>2138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38"/>
      <c r="BC2089" s="141"/>
      <c r="BD2089" s="141"/>
      <c r="BE2089" s="122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14.4" hidden="1" customHeight="1" x14ac:dyDescent="0.35">
      <c r="A2090" s="131">
        <v>2139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38"/>
      <c r="BC2090" s="141"/>
      <c r="BD2090" s="141"/>
      <c r="BE2090" s="122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14.4" hidden="1" customHeight="1" x14ac:dyDescent="0.35">
      <c r="A2091" s="131">
        <v>2140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38"/>
      <c r="BC2091" s="141"/>
      <c r="BD2091" s="141"/>
      <c r="BE2091" s="122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14.4" hidden="1" customHeight="1" x14ac:dyDescent="0.35">
      <c r="A2092" s="131">
        <v>2141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38"/>
      <c r="BC2092" s="141"/>
      <c r="BD2092" s="141"/>
      <c r="BE2092" s="122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14.4" hidden="1" customHeight="1" x14ac:dyDescent="0.35">
      <c r="A2093" s="131">
        <v>2142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38"/>
      <c r="BC2093" s="141"/>
      <c r="BD2093" s="141"/>
      <c r="BE2093" s="122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14.4" hidden="1" customHeight="1" x14ac:dyDescent="0.35">
      <c r="A2094" s="131">
        <v>2143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38"/>
      <c r="BC2094" s="141"/>
      <c r="BD2094" s="141"/>
      <c r="BE2094" s="122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14.4" hidden="1" customHeight="1" x14ac:dyDescent="0.35">
      <c r="A2095" s="131">
        <v>2144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38"/>
      <c r="BC2095" s="141"/>
      <c r="BD2095" s="141"/>
      <c r="BE2095" s="122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14.4" hidden="1" customHeight="1" x14ac:dyDescent="0.35">
      <c r="A2096" s="131">
        <v>2145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38"/>
      <c r="BC2096" s="141"/>
      <c r="BD2096" s="141"/>
      <c r="BE2096" s="122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14.4" hidden="1" customHeight="1" x14ac:dyDescent="0.35">
      <c r="A2097" s="131">
        <v>2146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38"/>
      <c r="BC2097" s="141"/>
      <c r="BD2097" s="141"/>
      <c r="BE2097" s="122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14.4" hidden="1" customHeight="1" x14ac:dyDescent="0.35">
      <c r="A2098" s="131">
        <v>2147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38"/>
      <c r="BC2098" s="141"/>
      <c r="BD2098" s="141"/>
      <c r="BE2098" s="122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14.4" hidden="1" customHeight="1" x14ac:dyDescent="0.35">
      <c r="A2099" s="131">
        <v>2148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38"/>
      <c r="BC2099" s="141"/>
      <c r="BD2099" s="141"/>
      <c r="BE2099" s="122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14.4" hidden="1" customHeight="1" x14ac:dyDescent="0.35">
      <c r="A2100" s="131">
        <v>2149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38"/>
      <c r="BC2100" s="141"/>
      <c r="BD2100" s="141"/>
      <c r="BE2100" s="122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14.4" hidden="1" customHeight="1" x14ac:dyDescent="0.35">
      <c r="A2101" s="131">
        <v>2150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38"/>
      <c r="BC2101" s="141"/>
      <c r="BD2101" s="141"/>
      <c r="BE2101" s="122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14.4" hidden="1" customHeight="1" x14ac:dyDescent="0.35">
      <c r="A2102" s="131">
        <v>2151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38"/>
      <c r="BC2102" s="141"/>
      <c r="BD2102" s="141"/>
      <c r="BE2102" s="122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14.4" hidden="1" customHeight="1" x14ac:dyDescent="0.35">
      <c r="A2103" s="131">
        <v>2152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38"/>
      <c r="BC2103" s="141"/>
      <c r="BD2103" s="141"/>
      <c r="BE2103" s="122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14.4" hidden="1" customHeight="1" x14ac:dyDescent="0.35">
      <c r="A2104" s="131">
        <v>2153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38"/>
      <c r="BC2104" s="141"/>
      <c r="BD2104" s="141"/>
      <c r="BE2104" s="122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14.4" hidden="1" customHeight="1" x14ac:dyDescent="0.35">
      <c r="A2105" s="131">
        <v>2154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38"/>
      <c r="BC2105" s="141"/>
      <c r="BD2105" s="141"/>
      <c r="BE2105" s="122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31">
        <v>2155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38"/>
      <c r="BC2106" s="141"/>
      <c r="BD2106" s="141"/>
      <c r="BE2106" s="122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14.4" hidden="1" customHeight="1" x14ac:dyDescent="0.35">
      <c r="A2107" s="131">
        <v>2156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38"/>
      <c r="BC2107" s="141"/>
      <c r="BD2107" s="141"/>
      <c r="BE2107" s="122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34.25" hidden="1" customHeight="1" x14ac:dyDescent="0.35">
      <c r="A2108" s="131">
        <v>2157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38"/>
      <c r="BC2108" s="141"/>
      <c r="BD2108" s="141"/>
      <c r="BE2108" s="122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14.4" hidden="1" customHeight="1" x14ac:dyDescent="0.35">
      <c r="A2109" s="131">
        <v>2158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38"/>
      <c r="BC2109" s="141"/>
      <c r="BD2109" s="141"/>
      <c r="BE2109" s="122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14.4" hidden="1" customHeight="1" x14ac:dyDescent="0.35">
      <c r="A2110" s="131">
        <v>2159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38"/>
      <c r="BC2110" s="141"/>
      <c r="BD2110" s="141"/>
      <c r="BE2110" s="122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14.4" hidden="1" customHeight="1" x14ac:dyDescent="0.35">
      <c r="A2111" s="131">
        <v>2160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38"/>
      <c r="BC2111" s="141"/>
      <c r="BD2111" s="141"/>
      <c r="BE2111" s="122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14.4" hidden="1" customHeight="1" x14ac:dyDescent="0.35">
      <c r="A2112" s="131">
        <v>2161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38"/>
      <c r="BC2112" s="141"/>
      <c r="BD2112" s="141"/>
      <c r="BE2112" s="122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14.4" hidden="1" customHeight="1" x14ac:dyDescent="0.35">
      <c r="A2113" s="131">
        <v>2162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38"/>
      <c r="BC2113" s="141"/>
      <c r="BD2113" s="141"/>
      <c r="BE2113" s="122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14.4" hidden="1" customHeight="1" x14ac:dyDescent="0.35">
      <c r="A2114" s="131">
        <v>2163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38"/>
      <c r="BC2114" s="141"/>
      <c r="BD2114" s="141"/>
      <c r="BE2114" s="122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14.4" hidden="1" customHeight="1" x14ac:dyDescent="0.35">
      <c r="A2115" s="131">
        <v>2164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38"/>
      <c r="BC2115" s="141"/>
      <c r="BD2115" s="141"/>
      <c r="BE2115" s="122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14.4" hidden="1" customHeight="1" x14ac:dyDescent="0.35">
      <c r="A2116" s="131">
        <v>2165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38"/>
      <c r="BC2116" s="141"/>
      <c r="BD2116" s="141"/>
      <c r="BE2116" s="122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34.25" hidden="1" customHeight="1" x14ac:dyDescent="0.35">
      <c r="A2117" s="131">
        <v>2166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38"/>
      <c r="BC2117" s="141"/>
      <c r="BD2117" s="141"/>
      <c r="BE2117" s="122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34.25" hidden="1" customHeight="1" x14ac:dyDescent="0.35">
      <c r="A2118" s="131">
        <v>2167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38"/>
      <c r="BC2118" s="141"/>
      <c r="BD2118" s="141"/>
      <c r="BE2118" s="122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14.4" hidden="1" customHeight="1" x14ac:dyDescent="0.35">
      <c r="A2119" s="131">
        <v>2168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38"/>
      <c r="BC2119" s="141"/>
      <c r="BD2119" s="141"/>
      <c r="BE2119" s="122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14.4" hidden="1" customHeight="1" x14ac:dyDescent="0.35">
      <c r="A2120" s="131">
        <v>2169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38"/>
      <c r="BC2120" s="141"/>
      <c r="BD2120" s="141"/>
      <c r="BE2120" s="122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31">
        <v>2170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38"/>
      <c r="BC2121" s="141"/>
      <c r="BD2121" s="141"/>
      <c r="BE2121" s="122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14.4" hidden="1" customHeight="1" x14ac:dyDescent="0.35">
      <c r="A2122" s="131">
        <v>2171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38"/>
      <c r="BC2122" s="141"/>
      <c r="BD2122" s="141"/>
      <c r="BE2122" s="122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14.4" hidden="1" customHeight="1" x14ac:dyDescent="0.35">
      <c r="A2123" s="131">
        <v>2172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38"/>
      <c r="BC2123" s="141"/>
      <c r="BD2123" s="141"/>
      <c r="BE2123" s="122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14.4" hidden="1" customHeight="1" x14ac:dyDescent="0.35">
      <c r="A2124" s="131">
        <v>2173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38"/>
      <c r="BC2124" s="141"/>
      <c r="BD2124" s="141"/>
      <c r="BE2124" s="122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14.4" hidden="1" customHeight="1" x14ac:dyDescent="0.35">
      <c r="A2125" s="131">
        <v>2174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38"/>
      <c r="BC2125" s="141"/>
      <c r="BD2125" s="141"/>
      <c r="BE2125" s="122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14.4" hidden="1" customHeight="1" x14ac:dyDescent="0.35">
      <c r="A2126" s="131">
        <v>2175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38"/>
      <c r="BC2126" s="141"/>
      <c r="BD2126" s="141"/>
      <c r="BE2126" s="122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14.4" hidden="1" customHeight="1" x14ac:dyDescent="0.35">
      <c r="A2127" s="131">
        <v>2176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38"/>
      <c r="BC2127" s="141"/>
      <c r="BD2127" s="141"/>
      <c r="BE2127" s="122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14.4" hidden="1" customHeight="1" x14ac:dyDescent="0.35">
      <c r="A2128" s="131">
        <v>2177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38"/>
      <c r="BC2128" s="141"/>
      <c r="BD2128" s="141"/>
      <c r="BE2128" s="122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14.4" hidden="1" customHeight="1" x14ac:dyDescent="0.35">
      <c r="A2129" s="131">
        <v>2178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38"/>
      <c r="BC2129" s="141"/>
      <c r="BD2129" s="141"/>
      <c r="BE2129" s="122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14.4" hidden="1" customHeight="1" x14ac:dyDescent="0.35">
      <c r="A2130" s="131">
        <v>2179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38"/>
      <c r="BC2130" s="141"/>
      <c r="BD2130" s="141"/>
      <c r="BE2130" s="122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14.4" hidden="1" customHeight="1" x14ac:dyDescent="0.35">
      <c r="A2131" s="131">
        <v>2180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38"/>
      <c r="BC2131" s="141"/>
      <c r="BD2131" s="141"/>
      <c r="BE2131" s="122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14.4" hidden="1" customHeight="1" x14ac:dyDescent="0.35">
      <c r="A2132" s="131">
        <v>2181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38"/>
      <c r="BC2132" s="141"/>
      <c r="BD2132" s="141"/>
      <c r="BE2132" s="122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14.4" hidden="1" customHeight="1" x14ac:dyDescent="0.35">
      <c r="A2133" s="131">
        <v>2182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38"/>
      <c r="BC2133" s="141"/>
      <c r="BD2133" s="141"/>
      <c r="BE2133" s="122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14.4" hidden="1" customHeight="1" x14ac:dyDescent="0.35">
      <c r="A2134" s="131">
        <v>2183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38"/>
      <c r="BC2134" s="141"/>
      <c r="BD2134" s="141"/>
      <c r="BE2134" s="122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14.4" hidden="1" customHeight="1" x14ac:dyDescent="0.35">
      <c r="A2135" s="131">
        <v>2184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38"/>
      <c r="BC2135" s="141"/>
      <c r="BD2135" s="141"/>
      <c r="BE2135" s="122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14.4" hidden="1" customHeight="1" x14ac:dyDescent="0.35">
      <c r="A2136" s="131">
        <v>2185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38"/>
      <c r="BC2136" s="141"/>
      <c r="BD2136" s="141"/>
      <c r="BE2136" s="122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14.4" hidden="1" customHeight="1" x14ac:dyDescent="0.35">
      <c r="A2137" s="131">
        <v>2186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38"/>
      <c r="BC2137" s="141"/>
      <c r="BD2137" s="141"/>
      <c r="BE2137" s="122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14.4" hidden="1" customHeight="1" x14ac:dyDescent="0.35">
      <c r="A2138" s="131">
        <v>2187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38"/>
      <c r="BC2138" s="141"/>
      <c r="BD2138" s="141"/>
      <c r="BE2138" s="122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14.4" hidden="1" customHeight="1" x14ac:dyDescent="0.35">
      <c r="A2139" s="131">
        <v>2188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38"/>
      <c r="BC2139" s="141"/>
      <c r="BD2139" s="141"/>
      <c r="BE2139" s="122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14.4" hidden="1" customHeight="1" x14ac:dyDescent="0.35">
      <c r="A2140" s="131">
        <v>2189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38"/>
      <c r="BC2140" s="141"/>
      <c r="BD2140" s="141"/>
      <c r="BE2140" s="122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14.4" hidden="1" customHeight="1" x14ac:dyDescent="0.35">
      <c r="A2141" s="131">
        <v>2190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38"/>
      <c r="BC2141" s="141"/>
      <c r="BD2141" s="141"/>
      <c r="BE2141" s="122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14.4" hidden="1" customHeight="1" x14ac:dyDescent="0.35">
      <c r="A2142" s="131">
        <v>2191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38"/>
      <c r="BC2142" s="141"/>
      <c r="BD2142" s="141"/>
      <c r="BE2142" s="122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14.4" hidden="1" customHeight="1" x14ac:dyDescent="0.35">
      <c r="A2143" s="131">
        <v>2192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38"/>
      <c r="BC2143" s="141"/>
      <c r="BD2143" s="141"/>
      <c r="BE2143" s="122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14.4" hidden="1" customHeight="1" x14ac:dyDescent="0.35">
      <c r="A2144" s="131">
        <v>2193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38"/>
      <c r="BC2144" s="141"/>
      <c r="BD2144" s="141"/>
      <c r="BE2144" s="122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14.4" hidden="1" customHeight="1" x14ac:dyDescent="0.35">
      <c r="A2145" s="131">
        <v>2194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38"/>
      <c r="BC2145" s="141"/>
      <c r="BD2145" s="141"/>
      <c r="BE2145" s="122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14.4" hidden="1" customHeight="1" x14ac:dyDescent="0.35">
      <c r="A2146" s="131">
        <v>2195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38"/>
      <c r="BC2146" s="141"/>
      <c r="BD2146" s="141"/>
      <c r="BE2146" s="122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14.4" hidden="1" customHeight="1" x14ac:dyDescent="0.35">
      <c r="A2147" s="131">
        <v>2196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38"/>
      <c r="BC2147" s="141"/>
      <c r="BD2147" s="141"/>
      <c r="BE2147" s="122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14.4" hidden="1" customHeight="1" x14ac:dyDescent="0.35">
      <c r="A2148" s="131">
        <v>2197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38"/>
      <c r="BC2148" s="141"/>
      <c r="BD2148" s="141"/>
      <c r="BE2148" s="122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14.4" hidden="1" customHeight="1" x14ac:dyDescent="0.35">
      <c r="A2149" s="131">
        <v>2198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38"/>
      <c r="BC2149" s="141"/>
      <c r="BD2149" s="141"/>
      <c r="BE2149" s="122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14.4" hidden="1" customHeight="1" x14ac:dyDescent="0.35">
      <c r="A2150" s="131">
        <v>2199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38"/>
      <c r="BC2150" s="141"/>
      <c r="BD2150" s="141"/>
      <c r="BE2150" s="122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14.4" hidden="1" customHeight="1" x14ac:dyDescent="0.35">
      <c r="A2151" s="131">
        <v>2200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38"/>
      <c r="BC2151" s="141"/>
      <c r="BD2151" s="141"/>
      <c r="BE2151" s="122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14.4" hidden="1" customHeight="1" x14ac:dyDescent="0.35">
      <c r="A2152" s="131">
        <v>2201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38"/>
      <c r="BC2152" s="141"/>
      <c r="BD2152" s="141"/>
      <c r="BE2152" s="122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14.4" hidden="1" customHeight="1" x14ac:dyDescent="0.35">
      <c r="A2153" s="131">
        <v>2202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38"/>
      <c r="BC2153" s="141"/>
      <c r="BD2153" s="141"/>
      <c r="BE2153" s="122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14.4" hidden="1" customHeight="1" x14ac:dyDescent="0.35">
      <c r="A2154" s="131">
        <v>2203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38"/>
      <c r="BC2154" s="141"/>
      <c r="BD2154" s="141"/>
      <c r="BE2154" s="122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14.4" hidden="1" customHeight="1" x14ac:dyDescent="0.35">
      <c r="A2155" s="131">
        <v>2204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38"/>
      <c r="BC2155" s="141"/>
      <c r="BD2155" s="141"/>
      <c r="BE2155" s="122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14.4" hidden="1" customHeight="1" x14ac:dyDescent="0.35">
      <c r="A2156" s="131">
        <v>2205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38"/>
      <c r="BC2156" s="141"/>
      <c r="BD2156" s="141"/>
      <c r="BE2156" s="122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14.4" hidden="1" customHeight="1" x14ac:dyDescent="0.35">
      <c r="A2157" s="131">
        <v>2206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38"/>
      <c r="BC2157" s="141"/>
      <c r="BD2157" s="141"/>
      <c r="BE2157" s="122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14.4" hidden="1" customHeight="1" x14ac:dyDescent="0.35">
      <c r="A2158" s="131">
        <v>2207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38"/>
      <c r="BC2158" s="141"/>
      <c r="BD2158" s="141"/>
      <c r="BE2158" s="122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14.4" hidden="1" customHeight="1" x14ac:dyDescent="0.35">
      <c r="A2159" s="131">
        <v>2208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38"/>
      <c r="BC2159" s="141"/>
      <c r="BD2159" s="141"/>
      <c r="BE2159" s="122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14.4" hidden="1" customHeight="1" x14ac:dyDescent="0.35">
      <c r="A2160" s="131">
        <v>2209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38"/>
      <c r="BC2160" s="141"/>
      <c r="BD2160" s="141"/>
      <c r="BE2160" s="122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14.4" hidden="1" customHeight="1" x14ac:dyDescent="0.35">
      <c r="A2161" s="131">
        <v>2210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38"/>
      <c r="BC2161" s="141"/>
      <c r="BD2161" s="141"/>
      <c r="BE2161" s="122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14.4" hidden="1" customHeight="1" x14ac:dyDescent="0.35">
      <c r="A2162" s="131">
        <v>2211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38"/>
      <c r="BC2162" s="141"/>
      <c r="BD2162" s="141"/>
      <c r="BE2162" s="122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14.4" hidden="1" customHeight="1" x14ac:dyDescent="0.35">
      <c r="A2163" s="131">
        <v>2212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38"/>
      <c r="BC2163" s="141"/>
      <c r="BD2163" s="141"/>
      <c r="BE2163" s="122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14.4" hidden="1" customHeight="1" x14ac:dyDescent="0.35">
      <c r="A2164" s="131">
        <v>2213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38"/>
      <c r="BC2164" s="141"/>
      <c r="BD2164" s="141"/>
      <c r="BE2164" s="122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14.4" hidden="1" customHeight="1" x14ac:dyDescent="0.35">
      <c r="A2165" s="131">
        <v>2214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38"/>
      <c r="BC2165" s="141"/>
      <c r="BD2165" s="141"/>
      <c r="BE2165" s="122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14.4" hidden="1" customHeight="1" x14ac:dyDescent="0.35">
      <c r="A2166" s="131">
        <v>2215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38"/>
      <c r="BC2166" s="141"/>
      <c r="BD2166" s="141"/>
      <c r="BE2166" s="122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14.4" hidden="1" customHeight="1" x14ac:dyDescent="0.35">
      <c r="A2167" s="131">
        <v>2216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38"/>
      <c r="BC2167" s="141"/>
      <c r="BD2167" s="141"/>
      <c r="BE2167" s="122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14.4" hidden="1" customHeight="1" x14ac:dyDescent="0.35">
      <c r="A2168" s="131">
        <v>2217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38"/>
      <c r="BC2168" s="141"/>
      <c r="BD2168" s="141"/>
      <c r="BE2168" s="122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14.4" hidden="1" customHeight="1" x14ac:dyDescent="0.35">
      <c r="A2169" s="131">
        <v>2218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38"/>
      <c r="BC2169" s="141"/>
      <c r="BD2169" s="141"/>
      <c r="BE2169" s="122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14.4" hidden="1" customHeight="1" x14ac:dyDescent="0.35">
      <c r="A2170" s="131">
        <v>2219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38"/>
      <c r="BC2170" s="141"/>
      <c r="BD2170" s="141"/>
      <c r="BE2170" s="122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14.4" hidden="1" customHeight="1" x14ac:dyDescent="0.35">
      <c r="A2171" s="131">
        <v>2220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38"/>
      <c r="BC2171" s="141"/>
      <c r="BD2171" s="141"/>
      <c r="BE2171" s="122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14.4" hidden="1" customHeight="1" x14ac:dyDescent="0.35">
      <c r="A2172" s="131">
        <v>2221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38"/>
      <c r="BC2172" s="141"/>
      <c r="BD2172" s="141"/>
      <c r="BE2172" s="122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14.4" hidden="1" customHeight="1" x14ac:dyDescent="0.35">
      <c r="A2173" s="131">
        <v>2222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38"/>
      <c r="BC2173" s="141"/>
      <c r="BD2173" s="141"/>
      <c r="BE2173" s="122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14.4" hidden="1" customHeight="1" x14ac:dyDescent="0.35">
      <c r="A2174" s="131">
        <v>2223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38"/>
      <c r="BC2174" s="141"/>
      <c r="BD2174" s="141"/>
      <c r="BE2174" s="122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14.4" hidden="1" customHeight="1" x14ac:dyDescent="0.35">
      <c r="A2175" s="131">
        <v>2224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38"/>
      <c r="BC2175" s="141"/>
      <c r="BD2175" s="141"/>
      <c r="BE2175" s="122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14.4" hidden="1" customHeight="1" x14ac:dyDescent="0.35">
      <c r="A2176" s="131">
        <v>2225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38"/>
      <c r="BC2176" s="141"/>
      <c r="BD2176" s="141"/>
      <c r="BE2176" s="122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14.4" hidden="1" customHeight="1" x14ac:dyDescent="0.35">
      <c r="A2177" s="131">
        <v>2226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38"/>
      <c r="BC2177" s="141"/>
      <c r="BD2177" s="141"/>
      <c r="BE2177" s="122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14.4" hidden="1" customHeight="1" x14ac:dyDescent="0.35">
      <c r="A2178" s="131">
        <v>2227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38"/>
      <c r="BC2178" s="141"/>
      <c r="BD2178" s="141"/>
      <c r="BE2178" s="122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14.4" hidden="1" customHeight="1" x14ac:dyDescent="0.35">
      <c r="A2179" s="131">
        <v>2228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38"/>
      <c r="BC2179" s="141"/>
      <c r="BD2179" s="141"/>
      <c r="BE2179" s="122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14.4" hidden="1" customHeight="1" x14ac:dyDescent="0.35">
      <c r="A2180" s="131">
        <v>2229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38"/>
      <c r="BC2180" s="141"/>
      <c r="BD2180" s="141"/>
      <c r="BE2180" s="122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14.4" hidden="1" customHeight="1" x14ac:dyDescent="0.35">
      <c r="A2181" s="131">
        <v>2230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38"/>
      <c r="BC2181" s="141"/>
      <c r="BD2181" s="141"/>
      <c r="BE2181" s="122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14.4" hidden="1" customHeight="1" x14ac:dyDescent="0.35">
      <c r="A2182" s="131">
        <v>2231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38"/>
      <c r="BC2182" s="141"/>
      <c r="BD2182" s="141"/>
      <c r="BE2182" s="122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14.4" hidden="1" customHeight="1" x14ac:dyDescent="0.35">
      <c r="A2183" s="131">
        <v>2232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38"/>
      <c r="BC2183" s="141"/>
      <c r="BD2183" s="141"/>
      <c r="BE2183" s="122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14.4" hidden="1" customHeight="1" x14ac:dyDescent="0.35">
      <c r="A2184" s="131">
        <v>2233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38"/>
      <c r="BC2184" s="141"/>
      <c r="BD2184" s="141"/>
      <c r="BE2184" s="122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14.4" hidden="1" customHeight="1" x14ac:dyDescent="0.35">
      <c r="A2185" s="131">
        <v>2234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38"/>
      <c r="BC2185" s="141"/>
      <c r="BD2185" s="141"/>
      <c r="BE2185" s="122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14.4" hidden="1" customHeight="1" x14ac:dyDescent="0.35">
      <c r="A2186" s="131">
        <v>2235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38"/>
      <c r="BC2186" s="141"/>
      <c r="BD2186" s="141"/>
      <c r="BE2186" s="122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14.4" hidden="1" customHeight="1" x14ac:dyDescent="0.35">
      <c r="A2187" s="131">
        <v>2236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38"/>
      <c r="BC2187" s="141"/>
      <c r="BD2187" s="141"/>
      <c r="BE2187" s="122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14.4" hidden="1" customHeight="1" x14ac:dyDescent="0.35">
      <c r="A2188" s="131">
        <v>2237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38"/>
      <c r="BC2188" s="141"/>
      <c r="BD2188" s="141"/>
      <c r="BE2188" s="122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14.4" hidden="1" customHeight="1" x14ac:dyDescent="0.35">
      <c r="A2189" s="131">
        <v>2238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38"/>
      <c r="BC2189" s="141"/>
      <c r="BD2189" s="141"/>
      <c r="BE2189" s="122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14.4" hidden="1" customHeight="1" x14ac:dyDescent="0.35">
      <c r="A2190" s="131">
        <v>2239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38"/>
      <c r="BC2190" s="141"/>
      <c r="BD2190" s="141"/>
      <c r="BE2190" s="122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14.4" hidden="1" customHeight="1" x14ac:dyDescent="0.35">
      <c r="A2191" s="131">
        <v>2240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38"/>
      <c r="BC2191" s="141"/>
      <c r="BD2191" s="141"/>
      <c r="BE2191" s="122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14.4" hidden="1" customHeight="1" x14ac:dyDescent="0.35">
      <c r="A2192" s="131">
        <v>2241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38"/>
      <c r="BC2192" s="141"/>
      <c r="BD2192" s="141"/>
      <c r="BE2192" s="122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14.4" hidden="1" customHeight="1" x14ac:dyDescent="0.35">
      <c r="A2193" s="131">
        <v>2242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38"/>
      <c r="BC2193" s="141"/>
      <c r="BD2193" s="141"/>
      <c r="BE2193" s="122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14.4" hidden="1" customHeight="1" x14ac:dyDescent="0.35">
      <c r="A2194" s="131">
        <v>2243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38"/>
      <c r="BC2194" s="141"/>
      <c r="BD2194" s="141"/>
      <c r="BE2194" s="122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14.4" hidden="1" customHeight="1" x14ac:dyDescent="0.35">
      <c r="A2195" s="131">
        <v>2244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38"/>
      <c r="BC2195" s="141"/>
      <c r="BD2195" s="141"/>
      <c r="BE2195" s="122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14.4" hidden="1" customHeight="1" x14ac:dyDescent="0.35">
      <c r="A2196" s="131">
        <v>2245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38"/>
      <c r="BC2196" s="141"/>
      <c r="BD2196" s="141"/>
      <c r="BE2196" s="122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14.4" hidden="1" customHeight="1" x14ac:dyDescent="0.35">
      <c r="A2197" s="131">
        <v>2246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38"/>
      <c r="BC2197" s="141"/>
      <c r="BD2197" s="141"/>
      <c r="BE2197" s="122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14.4" hidden="1" customHeight="1" x14ac:dyDescent="0.35">
      <c r="A2198" s="131">
        <v>2247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38"/>
      <c r="BC2198" s="141"/>
      <c r="BD2198" s="141"/>
      <c r="BE2198" s="122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34.25" hidden="1" customHeight="1" x14ac:dyDescent="0.35">
      <c r="A2199" s="131">
        <v>2248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38"/>
      <c r="BC2199" s="141"/>
      <c r="BD2199" s="141"/>
      <c r="BE2199" s="122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34.25" hidden="1" customHeight="1" x14ac:dyDescent="0.35">
      <c r="A2200" s="131">
        <v>2249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38"/>
      <c r="BC2200" s="141"/>
      <c r="BD2200" s="141"/>
      <c r="BE2200" s="122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14.4" hidden="1" customHeight="1" x14ac:dyDescent="0.35">
      <c r="A2201" s="131">
        <v>2250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38"/>
      <c r="BC2201" s="141"/>
      <c r="BD2201" s="141"/>
      <c r="BE2201" s="122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14.4" hidden="1" customHeight="1" x14ac:dyDescent="0.35">
      <c r="A2202" s="131">
        <v>2251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38"/>
      <c r="BC2202" s="141"/>
      <c r="BD2202" s="141"/>
      <c r="BE2202" s="122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14.4" hidden="1" customHeight="1" x14ac:dyDescent="0.35">
      <c r="A2203" s="131">
        <v>2252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38"/>
      <c r="BC2203" s="141"/>
      <c r="BD2203" s="141"/>
      <c r="BE2203" s="122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14.4" hidden="1" customHeight="1" x14ac:dyDescent="0.35">
      <c r="A2204" s="131">
        <v>2253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38"/>
      <c r="BC2204" s="141"/>
      <c r="BD2204" s="141"/>
      <c r="BE2204" s="122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14.4" hidden="1" customHeight="1" x14ac:dyDescent="0.35">
      <c r="A2205" s="131">
        <v>2254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38"/>
      <c r="BC2205" s="141"/>
      <c r="BD2205" s="141"/>
      <c r="BE2205" s="122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14.4" hidden="1" customHeight="1" x14ac:dyDescent="0.35">
      <c r="A2206" s="131">
        <v>2255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38"/>
      <c r="BC2206" s="141"/>
      <c r="BD2206" s="141"/>
      <c r="BE2206" s="122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14.4" hidden="1" customHeight="1" x14ac:dyDescent="0.35">
      <c r="A2207" s="131">
        <v>2256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38"/>
      <c r="BC2207" s="141"/>
      <c r="BD2207" s="141"/>
      <c r="BE2207" s="122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14.4" hidden="1" customHeight="1" x14ac:dyDescent="0.35">
      <c r="A2208" s="131">
        <v>2257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38"/>
      <c r="BC2208" s="141"/>
      <c r="BD2208" s="141"/>
      <c r="BE2208" s="122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14.4" hidden="1" customHeight="1" x14ac:dyDescent="0.35">
      <c r="A2209" s="131">
        <v>2258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38"/>
      <c r="BC2209" s="141"/>
      <c r="BD2209" s="141"/>
      <c r="BE2209" s="122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14.4" hidden="1" customHeight="1" x14ac:dyDescent="0.35">
      <c r="A2210" s="131">
        <v>2259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38"/>
      <c r="BC2210" s="141"/>
      <c r="BD2210" s="141"/>
      <c r="BE2210" s="122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14.4" hidden="1" customHeight="1" x14ac:dyDescent="0.35">
      <c r="A2211" s="131">
        <v>2260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38"/>
      <c r="BC2211" s="141"/>
      <c r="BD2211" s="141"/>
      <c r="BE2211" s="122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14.4" hidden="1" customHeight="1" x14ac:dyDescent="0.35">
      <c r="A2212" s="131">
        <v>2261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38"/>
      <c r="BC2212" s="141"/>
      <c r="BD2212" s="141"/>
      <c r="BE2212" s="122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14.4" hidden="1" customHeight="1" x14ac:dyDescent="0.35">
      <c r="A2213" s="131">
        <v>2262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38"/>
      <c r="BC2213" s="141"/>
      <c r="BD2213" s="141"/>
      <c r="BE2213" s="122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14.4" hidden="1" customHeight="1" x14ac:dyDescent="0.35">
      <c r="A2214" s="131">
        <v>2263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38"/>
      <c r="BC2214" s="141"/>
      <c r="BD2214" s="141"/>
      <c r="BE2214" s="122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14.4" hidden="1" customHeight="1" x14ac:dyDescent="0.35">
      <c r="A2215" s="131">
        <v>2264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38"/>
      <c r="BC2215" s="141"/>
      <c r="BD2215" s="141"/>
      <c r="BE2215" s="122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14.4" hidden="1" customHeight="1" x14ac:dyDescent="0.35">
      <c r="A2216" s="131">
        <v>2265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38"/>
      <c r="BC2216" s="141"/>
      <c r="BD2216" s="141"/>
      <c r="BE2216" s="122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14.4" hidden="1" customHeight="1" x14ac:dyDescent="0.35">
      <c r="A2217" s="131">
        <v>2266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38"/>
      <c r="BC2217" s="141"/>
      <c r="BD2217" s="141"/>
      <c r="BE2217" s="122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14.4" hidden="1" customHeight="1" x14ac:dyDescent="0.35">
      <c r="A2218" s="131">
        <v>2267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38"/>
      <c r="BC2218" s="141"/>
      <c r="BD2218" s="141"/>
      <c r="BE2218" s="122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14.4" hidden="1" customHeight="1" x14ac:dyDescent="0.35">
      <c r="A2219" s="131">
        <v>2268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38"/>
      <c r="BC2219" s="141"/>
      <c r="BD2219" s="141"/>
      <c r="BE2219" s="122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14.4" hidden="1" customHeight="1" x14ac:dyDescent="0.35">
      <c r="A2220" s="131">
        <v>2269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38"/>
      <c r="BC2220" s="141"/>
      <c r="BD2220" s="141"/>
      <c r="BE2220" s="122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34.25" hidden="1" customHeight="1" x14ac:dyDescent="0.35">
      <c r="A2221" s="131">
        <v>2270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38"/>
      <c r="BC2221" s="141"/>
      <c r="BD2221" s="141"/>
      <c r="BE2221" s="122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14.4" hidden="1" customHeight="1" x14ac:dyDescent="0.35">
      <c r="A2222" s="131">
        <v>2271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38"/>
      <c r="BC2222" s="141"/>
      <c r="BD2222" s="141"/>
      <c r="BE2222" s="122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14.4" hidden="1" customHeight="1" x14ac:dyDescent="0.35">
      <c r="A2223" s="131">
        <v>2272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38"/>
      <c r="BC2223" s="141"/>
      <c r="BD2223" s="141"/>
      <c r="BE2223" s="122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14.4" hidden="1" customHeight="1" x14ac:dyDescent="0.35">
      <c r="A2224" s="131">
        <v>2273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38"/>
      <c r="BC2224" s="141"/>
      <c r="BD2224" s="141"/>
      <c r="BE2224" s="122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22.75" hidden="1" customHeight="1" x14ac:dyDescent="0.35">
      <c r="A2225" s="131">
        <v>2274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38"/>
      <c r="BC2225" s="141"/>
      <c r="BD2225" s="141"/>
      <c r="BE2225" s="122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14.4" hidden="1" customHeight="1" x14ac:dyDescent="0.35">
      <c r="A2226" s="131">
        <v>2275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38"/>
      <c r="BC2226" s="141"/>
      <c r="BD2226" s="141"/>
      <c r="BE2226" s="122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22.75" hidden="1" customHeight="1" x14ac:dyDescent="0.35">
      <c r="A2227" s="131">
        <v>2276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38"/>
      <c r="BC2227" s="141"/>
      <c r="BD2227" s="141"/>
      <c r="BE2227" s="122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14.4" hidden="1" customHeight="1" x14ac:dyDescent="0.35">
      <c r="A2228" s="131">
        <v>2277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38"/>
      <c r="BC2228" s="141"/>
      <c r="BD2228" s="141"/>
      <c r="BE2228" s="122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14.4" hidden="1" customHeight="1" x14ac:dyDescent="0.35">
      <c r="A2229" s="131">
        <v>2278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38"/>
      <c r="BC2229" s="141"/>
      <c r="BD2229" s="141"/>
      <c r="BE2229" s="122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14.4" hidden="1" customHeight="1" x14ac:dyDescent="0.35">
      <c r="A2230" s="131">
        <v>2279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38"/>
      <c r="BC2230" s="141"/>
      <c r="BD2230" s="141"/>
      <c r="BE2230" s="122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14.4" hidden="1" customHeight="1" x14ac:dyDescent="0.35">
      <c r="A2231" s="131">
        <v>2280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38"/>
      <c r="BC2231" s="141"/>
      <c r="BD2231" s="141"/>
      <c r="BE2231" s="122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14.4" hidden="1" customHeight="1" x14ac:dyDescent="0.35">
      <c r="A2232" s="131">
        <v>2281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38"/>
      <c r="BC2232" s="141"/>
      <c r="BD2232" s="141"/>
      <c r="BE2232" s="122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14.4" hidden="1" customHeight="1" x14ac:dyDescent="0.35">
      <c r="A2233" s="131">
        <v>2282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38"/>
      <c r="BC2233" s="141"/>
      <c r="BD2233" s="141"/>
      <c r="BE2233" s="122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14.4" hidden="1" customHeight="1" x14ac:dyDescent="0.35">
      <c r="A2234" s="131">
        <v>2283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38"/>
      <c r="BC2234" s="141"/>
      <c r="BD2234" s="141"/>
      <c r="BE2234" s="122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14.4" hidden="1" customHeight="1" x14ac:dyDescent="0.35">
      <c r="A2235" s="131">
        <v>2284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38"/>
      <c r="BC2235" s="141"/>
      <c r="BD2235" s="141"/>
      <c r="BE2235" s="122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14.4" hidden="1" customHeight="1" x14ac:dyDescent="0.35">
      <c r="A2236" s="131">
        <v>2285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38"/>
      <c r="BC2236" s="141"/>
      <c r="BD2236" s="141"/>
      <c r="BE2236" s="122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14.4" hidden="1" customHeight="1" x14ac:dyDescent="0.35">
      <c r="A2237" s="131">
        <v>2286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38"/>
      <c r="BC2237" s="141"/>
      <c r="BD2237" s="141"/>
      <c r="BE2237" s="122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22.75" hidden="1" customHeight="1" x14ac:dyDescent="0.35">
      <c r="A2238" s="131">
        <v>2287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38"/>
      <c r="BC2238" s="141"/>
      <c r="BD2238" s="141"/>
      <c r="BE2238" s="122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14.4" hidden="1" customHeight="1" x14ac:dyDescent="0.35">
      <c r="A2239" s="131">
        <v>2288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38"/>
      <c r="BC2239" s="141"/>
      <c r="BD2239" s="141"/>
      <c r="BE2239" s="122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14.4" hidden="1" customHeight="1" x14ac:dyDescent="0.35">
      <c r="A2240" s="131">
        <v>2289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38"/>
      <c r="BC2240" s="141"/>
      <c r="BD2240" s="141"/>
      <c r="BE2240" s="122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14.4" hidden="1" customHeight="1" x14ac:dyDescent="0.35">
      <c r="A2241" s="131">
        <v>2290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38"/>
      <c r="BC2241" s="141"/>
      <c r="BD2241" s="141"/>
      <c r="BE2241" s="122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14.4" hidden="1" customHeight="1" x14ac:dyDescent="0.35">
      <c r="A2242" s="131">
        <v>2291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38"/>
      <c r="BC2242" s="141"/>
      <c r="BD2242" s="141"/>
      <c r="BE2242" s="122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14.4" hidden="1" customHeight="1" x14ac:dyDescent="0.35">
      <c r="A2243" s="131">
        <v>2292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38"/>
      <c r="BC2243" s="141"/>
      <c r="BD2243" s="141"/>
      <c r="BE2243" s="122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14.4" hidden="1" customHeight="1" x14ac:dyDescent="0.35">
      <c r="A2244" s="131">
        <v>2293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38"/>
      <c r="BC2244" s="141"/>
      <c r="BD2244" s="141"/>
      <c r="BE2244" s="122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14.4" hidden="1" customHeight="1" x14ac:dyDescent="0.35">
      <c r="A2245" s="131">
        <v>2294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38"/>
      <c r="BC2245" s="141"/>
      <c r="BD2245" s="141"/>
      <c r="BE2245" s="122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14.4" hidden="1" customHeight="1" x14ac:dyDescent="0.35">
      <c r="A2246" s="131">
        <v>2295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38"/>
      <c r="BC2246" s="141"/>
      <c r="BD2246" s="141"/>
      <c r="BE2246" s="122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14.4" hidden="1" customHeight="1" x14ac:dyDescent="0.35">
      <c r="A2247" s="131">
        <v>2296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38"/>
      <c r="BC2247" s="141"/>
      <c r="BD2247" s="141"/>
      <c r="BE2247" s="122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14.4" hidden="1" customHeight="1" x14ac:dyDescent="0.35">
      <c r="A2248" s="131">
        <v>2297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38"/>
      <c r="BC2248" s="141"/>
      <c r="BD2248" s="141"/>
      <c r="BE2248" s="122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14.4" hidden="1" customHeight="1" x14ac:dyDescent="0.35">
      <c r="A2249" s="131">
        <v>2298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38"/>
      <c r="BC2249" s="141"/>
      <c r="BD2249" s="141"/>
      <c r="BE2249" s="122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14.4" hidden="1" customHeight="1" x14ac:dyDescent="0.35">
      <c r="A2250" s="131">
        <v>2299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38"/>
      <c r="BC2250" s="141"/>
      <c r="BD2250" s="141"/>
      <c r="BE2250" s="122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14.4" hidden="1" customHeight="1" x14ac:dyDescent="0.35">
      <c r="A2251" s="131">
        <v>2300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38"/>
      <c r="BC2251" s="141"/>
      <c r="BD2251" s="141"/>
      <c r="BE2251" s="122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14.4" hidden="1" customHeight="1" x14ac:dyDescent="0.35">
      <c r="A2252" s="131">
        <v>2301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38"/>
      <c r="BC2252" s="141"/>
      <c r="BD2252" s="141"/>
      <c r="BE2252" s="122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14.4" hidden="1" customHeight="1" x14ac:dyDescent="0.35">
      <c r="A2253" s="131">
        <v>2302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38"/>
      <c r="BC2253" s="141"/>
      <c r="BD2253" s="141"/>
      <c r="BE2253" s="122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14.4" hidden="1" customHeight="1" x14ac:dyDescent="0.35">
      <c r="A2254" s="131">
        <v>2303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38"/>
      <c r="BC2254" s="141"/>
      <c r="BD2254" s="141"/>
      <c r="BE2254" s="122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14.4" hidden="1" customHeight="1" x14ac:dyDescent="0.35">
      <c r="A2255" s="131">
        <v>2304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38"/>
      <c r="BC2255" s="141"/>
      <c r="BD2255" s="141"/>
      <c r="BE2255" s="122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14.4" hidden="1" customHeight="1" x14ac:dyDescent="0.35">
      <c r="A2256" s="131">
        <v>2305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38"/>
      <c r="BC2256" s="141"/>
      <c r="BD2256" s="141"/>
      <c r="BE2256" s="122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14.4" hidden="1" customHeight="1" x14ac:dyDescent="0.35">
      <c r="A2257" s="131">
        <v>2306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38"/>
      <c r="BC2257" s="141"/>
      <c r="BD2257" s="141"/>
      <c r="BE2257" s="122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14.4" hidden="1" customHeight="1" x14ac:dyDescent="0.35">
      <c r="A2258" s="131">
        <v>2307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38"/>
      <c r="BC2258" s="141"/>
      <c r="BD2258" s="141"/>
      <c r="BE2258" s="122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14.4" hidden="1" customHeight="1" x14ac:dyDescent="0.35">
      <c r="A2259" s="131">
        <v>2308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38"/>
      <c r="BC2259" s="141"/>
      <c r="BD2259" s="141"/>
      <c r="BE2259" s="122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22.75" hidden="1" customHeight="1" x14ac:dyDescent="0.35">
      <c r="A2260" s="131">
        <v>2309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38"/>
      <c r="BC2260" s="141"/>
      <c r="BD2260" s="141"/>
      <c r="BE2260" s="122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14.4" hidden="1" customHeight="1" x14ac:dyDescent="0.35">
      <c r="A2261" s="131">
        <v>2310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38"/>
      <c r="BC2261" s="141"/>
      <c r="BD2261" s="141"/>
      <c r="BE2261" s="122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14.4" hidden="1" customHeight="1" x14ac:dyDescent="0.35">
      <c r="A2262" s="131">
        <v>2311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38"/>
      <c r="BC2262" s="141"/>
      <c r="BD2262" s="141"/>
      <c r="BE2262" s="122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14.4" hidden="1" customHeight="1" x14ac:dyDescent="0.35">
      <c r="A2263" s="131">
        <v>2312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38"/>
      <c r="BC2263" s="141"/>
      <c r="BD2263" s="141"/>
      <c r="BE2263" s="122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22.75" hidden="1" customHeight="1" x14ac:dyDescent="0.35">
      <c r="A2264" s="131">
        <v>2313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38"/>
      <c r="BC2264" s="141"/>
      <c r="BD2264" s="141"/>
      <c r="BE2264" s="122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14.4" hidden="1" customHeight="1" x14ac:dyDescent="0.35">
      <c r="A2265" s="131">
        <v>2314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38"/>
      <c r="BC2265" s="141"/>
      <c r="BD2265" s="141"/>
      <c r="BE2265" s="122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14.4" hidden="1" customHeight="1" x14ac:dyDescent="0.35">
      <c r="A2266" s="131">
        <v>2315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38"/>
      <c r="BC2266" s="141"/>
      <c r="BD2266" s="141"/>
      <c r="BE2266" s="122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14.4" hidden="1" customHeight="1" x14ac:dyDescent="0.35">
      <c r="A2267" s="131">
        <v>2316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38"/>
      <c r="BC2267" s="141"/>
      <c r="BD2267" s="141"/>
      <c r="BE2267" s="122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14.4" hidden="1" customHeight="1" x14ac:dyDescent="0.35">
      <c r="A2268" s="131">
        <v>2317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38"/>
      <c r="BC2268" s="141"/>
      <c r="BD2268" s="141"/>
      <c r="BE2268" s="122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14.4" hidden="1" customHeight="1" x14ac:dyDescent="0.35">
      <c r="A2269" s="131">
        <v>2318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38"/>
      <c r="BC2269" s="141"/>
      <c r="BD2269" s="141"/>
      <c r="BE2269" s="122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14.4" hidden="1" customHeight="1" x14ac:dyDescent="0.35">
      <c r="A2270" s="131">
        <v>2319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38"/>
      <c r="BC2270" s="141"/>
      <c r="BD2270" s="141"/>
      <c r="BE2270" s="122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14.4" hidden="1" customHeight="1" x14ac:dyDescent="0.35">
      <c r="A2271" s="131">
        <v>2320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38"/>
      <c r="BC2271" s="141"/>
      <c r="BD2271" s="141"/>
      <c r="BE2271" s="122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14.4" hidden="1" customHeight="1" x14ac:dyDescent="0.35">
      <c r="A2272" s="131">
        <v>2321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38"/>
      <c r="BC2272" s="141"/>
      <c r="BD2272" s="141"/>
      <c r="BE2272" s="122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14.4" hidden="1" customHeight="1" x14ac:dyDescent="0.35">
      <c r="A2273" s="131">
        <v>2322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38"/>
      <c r="BC2273" s="141"/>
      <c r="BD2273" s="141"/>
      <c r="BE2273" s="122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14.4" hidden="1" customHeight="1" x14ac:dyDescent="0.35">
      <c r="A2274" s="131">
        <v>2323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38"/>
      <c r="BC2274" s="141"/>
      <c r="BD2274" s="141"/>
      <c r="BE2274" s="122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14.4" hidden="1" customHeight="1" x14ac:dyDescent="0.35">
      <c r="A2275" s="131">
        <v>2324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38"/>
      <c r="BC2275" s="141"/>
      <c r="BD2275" s="141"/>
      <c r="BE2275" s="122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14.4" hidden="1" customHeight="1" x14ac:dyDescent="0.35">
      <c r="A2276" s="131">
        <v>2325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38"/>
      <c r="BC2276" s="141"/>
      <c r="BD2276" s="141"/>
      <c r="BE2276" s="122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14.4" hidden="1" customHeight="1" x14ac:dyDescent="0.35">
      <c r="A2277" s="131">
        <v>2326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38"/>
      <c r="BC2277" s="141"/>
      <c r="BD2277" s="141"/>
      <c r="BE2277" s="122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14.4" hidden="1" customHeight="1" x14ac:dyDescent="0.35">
      <c r="A2278" s="131">
        <v>2327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38"/>
      <c r="BC2278" s="141"/>
      <c r="BD2278" s="141"/>
      <c r="BE2278" s="122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14.4" hidden="1" customHeight="1" x14ac:dyDescent="0.35">
      <c r="A2279" s="131">
        <v>2328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38"/>
      <c r="BC2279" s="141"/>
      <c r="BD2279" s="141"/>
      <c r="BE2279" s="122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14.4" hidden="1" customHeight="1" x14ac:dyDescent="0.35">
      <c r="A2280" s="131">
        <v>2329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38"/>
      <c r="BC2280" s="141"/>
      <c r="BD2280" s="141"/>
      <c r="BE2280" s="122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14.4" hidden="1" customHeight="1" x14ac:dyDescent="0.35">
      <c r="A2281" s="131">
        <v>2330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38"/>
      <c r="BC2281" s="141"/>
      <c r="BD2281" s="141"/>
      <c r="BE2281" s="122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t="14.4" hidden="1" customHeight="1" x14ac:dyDescent="0.35">
      <c r="A2282" s="131">
        <v>2331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38"/>
      <c r="BC2282" s="141"/>
      <c r="BD2282" s="141"/>
      <c r="BE2282" s="122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t="14.4" hidden="1" customHeight="1" x14ac:dyDescent="0.35">
      <c r="A2283" s="131">
        <v>2332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38"/>
      <c r="BC2283" s="141"/>
      <c r="BD2283" s="141"/>
      <c r="BE2283" s="122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t="14.4" hidden="1" customHeight="1" x14ac:dyDescent="0.35">
      <c r="A2284" s="131">
        <v>2333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38"/>
      <c r="BC2284" s="141"/>
      <c r="BD2284" s="141"/>
      <c r="BE2284" s="122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14.4" hidden="1" customHeight="1" x14ac:dyDescent="0.35">
      <c r="A2285" s="131">
        <v>2334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38"/>
      <c r="BC2285" s="141"/>
      <c r="BD2285" s="141"/>
      <c r="BE2285" s="122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t="14.4" hidden="1" customHeight="1" x14ac:dyDescent="0.35">
      <c r="A2286" s="131">
        <v>2335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38"/>
      <c r="BC2286" s="141"/>
      <c r="BD2286" s="141"/>
      <c r="BE2286" s="122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14.4" hidden="1" customHeight="1" x14ac:dyDescent="0.35">
      <c r="A2287" s="131">
        <v>2336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38"/>
      <c r="BC2287" s="141"/>
      <c r="BD2287" s="141"/>
      <c r="BE2287" s="122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14.4" hidden="1" customHeight="1" x14ac:dyDescent="0.35">
      <c r="A2288" s="131">
        <v>2337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38"/>
      <c r="BC2288" s="141"/>
      <c r="BD2288" s="141"/>
      <c r="BE2288" s="122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14.4" hidden="1" customHeight="1" x14ac:dyDescent="0.35">
      <c r="A2289" s="131">
        <v>2338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38"/>
      <c r="BC2289" s="141"/>
      <c r="BD2289" s="141"/>
      <c r="BE2289" s="122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14.4" hidden="1" customHeight="1" x14ac:dyDescent="0.35">
      <c r="A2290" s="131">
        <v>2339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38"/>
      <c r="BC2290" s="141"/>
      <c r="BD2290" s="141"/>
      <c r="BE2290" s="122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14.4" hidden="1" customHeight="1" x14ac:dyDescent="0.35">
      <c r="A2291" s="131">
        <v>2340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38"/>
      <c r="BC2291" s="141"/>
      <c r="BD2291" s="141"/>
      <c r="BE2291" s="122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t="14.4" hidden="1" customHeight="1" x14ac:dyDescent="0.35">
      <c r="A2292" s="131">
        <v>2341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38"/>
      <c r="BC2292" s="141"/>
      <c r="BD2292" s="141"/>
      <c r="BE2292" s="122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t="14.4" hidden="1" customHeight="1" x14ac:dyDescent="0.35">
      <c r="A2293" s="131">
        <v>2342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38"/>
      <c r="BC2293" s="141"/>
      <c r="BD2293" s="141"/>
      <c r="BE2293" s="122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t="22.75" hidden="1" customHeight="1" x14ac:dyDescent="0.35">
      <c r="A2294" s="131">
        <v>2343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38"/>
      <c r="BC2294" s="141"/>
      <c r="BD2294" s="141"/>
      <c r="BE2294" s="122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t="22.75" hidden="1" customHeight="1" x14ac:dyDescent="0.35">
      <c r="A2295" s="131">
        <v>2344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38"/>
      <c r="BC2295" s="141"/>
      <c r="BD2295" s="141"/>
      <c r="BE2295" s="122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t="14.4" hidden="1" customHeight="1" x14ac:dyDescent="0.35">
      <c r="A2296" s="131">
        <v>2345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38"/>
      <c r="BC2296" s="141"/>
      <c r="BD2296" s="141"/>
      <c r="BE2296" s="122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t="14.4" hidden="1" customHeight="1" x14ac:dyDescent="0.35">
      <c r="A2297" s="131">
        <v>2346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38"/>
      <c r="BC2297" s="141"/>
      <c r="BD2297" s="141"/>
      <c r="BE2297" s="122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t="14.4" hidden="1" customHeight="1" x14ac:dyDescent="0.35">
      <c r="A2298" s="131">
        <v>2347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38"/>
      <c r="BC2298" s="141"/>
      <c r="BD2298" s="141"/>
      <c r="BE2298" s="122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14.4" hidden="1" customHeight="1" x14ac:dyDescent="0.35">
      <c r="A2299" s="131">
        <v>2348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38"/>
      <c r="BC2299" s="141"/>
      <c r="BD2299" s="141"/>
      <c r="BE2299" s="122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t="14.4" hidden="1" customHeight="1" x14ac:dyDescent="0.35">
      <c r="A2300" s="131">
        <v>2349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38"/>
      <c r="BC2300" s="141"/>
      <c r="BD2300" s="141"/>
      <c r="BE2300" s="122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14.4" hidden="1" customHeight="1" x14ac:dyDescent="0.35">
      <c r="A2301" s="131">
        <v>2350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38"/>
      <c r="BC2301" s="141"/>
      <c r="BD2301" s="141"/>
      <c r="BE2301" s="122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22.75" hidden="1" customHeight="1" x14ac:dyDescent="0.35">
      <c r="A2302" s="131">
        <v>2351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38"/>
      <c r="BC2302" s="141"/>
      <c r="BD2302" s="141"/>
      <c r="BE2302" s="122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14.4" hidden="1" customHeight="1" x14ac:dyDescent="0.35">
      <c r="A2303" s="131">
        <v>2352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38"/>
      <c r="BC2303" s="141"/>
      <c r="BD2303" s="141"/>
      <c r="BE2303" s="122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t="14.4" hidden="1" customHeight="1" x14ac:dyDescent="0.35">
      <c r="A2304" s="131">
        <v>2353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38"/>
      <c r="BC2304" s="141"/>
      <c r="BD2304" s="141"/>
      <c r="BE2304" s="122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t="14.4" hidden="1" customHeight="1" x14ac:dyDescent="0.35">
      <c r="A2305" s="131">
        <v>2354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38"/>
      <c r="BC2305" s="141"/>
      <c r="BD2305" s="141"/>
      <c r="BE2305" s="122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t="14.4" hidden="1" customHeight="1" x14ac:dyDescent="0.35">
      <c r="A2306" s="131">
        <v>2355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38"/>
      <c r="BC2306" s="141"/>
      <c r="BD2306" s="141"/>
      <c r="BE2306" s="122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14.4" hidden="1" customHeight="1" x14ac:dyDescent="0.35">
      <c r="A2307" s="131">
        <v>2356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38"/>
      <c r="BC2307" s="141"/>
      <c r="BD2307" s="141"/>
      <c r="BE2307" s="122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t="14.4" hidden="1" customHeight="1" x14ac:dyDescent="0.35">
      <c r="A2308" s="131">
        <v>2357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38"/>
      <c r="BC2308" s="141"/>
      <c r="BD2308" s="141"/>
      <c r="BE2308" s="122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t="14.4" hidden="1" customHeight="1" x14ac:dyDescent="0.35">
      <c r="A2309" s="131">
        <v>2358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38"/>
      <c r="BC2309" s="141"/>
      <c r="BD2309" s="141"/>
      <c r="BE2309" s="122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2.75" hidden="1" customHeight="1" x14ac:dyDescent="0.35">
      <c r="A2310" s="131">
        <v>2359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38"/>
      <c r="BC2310" s="141"/>
      <c r="BD2310" s="141"/>
      <c r="BE2310" s="122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14.4" hidden="1" customHeight="1" x14ac:dyDescent="0.35">
      <c r="A2311" s="131">
        <v>2360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38"/>
      <c r="BC2311" s="141"/>
      <c r="BD2311" s="141"/>
      <c r="BE2311" s="122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14.4" hidden="1" customHeight="1" x14ac:dyDescent="0.35">
      <c r="A2312" s="131">
        <v>2361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38"/>
      <c r="BC2312" s="141"/>
      <c r="BD2312" s="141"/>
      <c r="BE2312" s="122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14.4" hidden="1" customHeight="1" x14ac:dyDescent="0.35">
      <c r="A2313" s="131">
        <v>2362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38"/>
      <c r="BC2313" s="141"/>
      <c r="BD2313" s="141"/>
      <c r="BE2313" s="122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14.4" hidden="1" customHeight="1" x14ac:dyDescent="0.35">
      <c r="A2314" s="131">
        <v>2363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38"/>
      <c r="BC2314" s="141"/>
      <c r="BD2314" s="141"/>
      <c r="BE2314" s="122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14.4" hidden="1" customHeight="1" x14ac:dyDescent="0.35">
      <c r="A2315" s="131">
        <v>2364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38"/>
      <c r="BC2315" s="141"/>
      <c r="BD2315" s="141"/>
      <c r="BE2315" s="122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14.4" hidden="1" customHeight="1" x14ac:dyDescent="0.35">
      <c r="A2316" s="131">
        <v>2365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38"/>
      <c r="BC2316" s="141"/>
      <c r="BD2316" s="141"/>
      <c r="BE2316" s="122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14.4" hidden="1" customHeight="1" x14ac:dyDescent="0.35">
      <c r="A2317" s="131">
        <v>2366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38"/>
      <c r="BC2317" s="141"/>
      <c r="BD2317" s="141"/>
      <c r="BE2317" s="122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t="14.4" hidden="1" customHeight="1" x14ac:dyDescent="0.35">
      <c r="A2318" s="131">
        <v>2367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38"/>
      <c r="BC2318" s="141"/>
      <c r="BD2318" s="141"/>
      <c r="BE2318" s="122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14.4" hidden="1" customHeight="1" x14ac:dyDescent="0.35">
      <c r="A2319" s="131">
        <v>2368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38"/>
      <c r="BC2319" s="141"/>
      <c r="BD2319" s="141"/>
      <c r="BE2319" s="122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14.4" hidden="1" customHeight="1" x14ac:dyDescent="0.35">
      <c r="A2320" s="131">
        <v>2369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38"/>
      <c r="BC2320" s="141"/>
      <c r="BD2320" s="141"/>
      <c r="BE2320" s="122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14.4" hidden="1" customHeight="1" x14ac:dyDescent="0.35">
      <c r="A2321" s="131">
        <v>2370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38"/>
      <c r="BC2321" s="141"/>
      <c r="BD2321" s="141"/>
      <c r="BE2321" s="122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14.4" hidden="1" customHeight="1" x14ac:dyDescent="0.35">
      <c r="A2322" s="131">
        <v>2371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38"/>
      <c r="BC2322" s="141"/>
      <c r="BD2322" s="141"/>
      <c r="BE2322" s="122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34.25" hidden="1" customHeight="1" x14ac:dyDescent="0.35">
      <c r="A2323" s="131">
        <v>2372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38"/>
      <c r="BC2323" s="141"/>
      <c r="BD2323" s="141"/>
      <c r="BE2323" s="122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14.4" hidden="1" customHeight="1" x14ac:dyDescent="0.35">
      <c r="A2324" s="131">
        <v>2373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38"/>
      <c r="BC2324" s="141"/>
      <c r="BD2324" s="141"/>
      <c r="BE2324" s="122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t="34.25" hidden="1" customHeight="1" x14ac:dyDescent="0.35">
      <c r="A2325" s="131">
        <v>2374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38"/>
      <c r="BC2325" s="141"/>
      <c r="BD2325" s="141"/>
      <c r="BE2325" s="122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t="34.25" hidden="1" customHeight="1" x14ac:dyDescent="0.35">
      <c r="A2326" s="131">
        <v>2375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38"/>
      <c r="BC2326" s="141"/>
      <c r="BD2326" s="141"/>
      <c r="BE2326" s="122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14.4" hidden="1" customHeight="1" x14ac:dyDescent="0.35">
      <c r="A2327" s="131">
        <v>2376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38"/>
      <c r="BC2327" s="141"/>
      <c r="BD2327" s="141"/>
      <c r="BE2327" s="122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t="14.4" hidden="1" customHeight="1" x14ac:dyDescent="0.35">
      <c r="A2328" s="131">
        <v>2377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38"/>
      <c r="BC2328" s="141"/>
      <c r="BD2328" s="141"/>
      <c r="BE2328" s="122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t="14.4" hidden="1" customHeight="1" x14ac:dyDescent="0.35">
      <c r="A2329" s="131">
        <v>2378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38"/>
      <c r="BC2329" s="141"/>
      <c r="BD2329" s="141"/>
      <c r="BE2329" s="122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t="14.4" hidden="1" customHeight="1" x14ac:dyDescent="0.35">
      <c r="A2330" s="131">
        <v>2379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38"/>
      <c r="BC2330" s="141"/>
      <c r="BD2330" s="141"/>
      <c r="BE2330" s="122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t="14.4" hidden="1" customHeight="1" x14ac:dyDescent="0.35">
      <c r="A2331" s="131">
        <v>2380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38"/>
      <c r="BC2331" s="141"/>
      <c r="BD2331" s="141"/>
      <c r="BE2331" s="122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t="14.4" hidden="1" customHeight="1" x14ac:dyDescent="0.35">
      <c r="A2332" s="131">
        <v>2381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38"/>
      <c r="BC2332" s="141"/>
      <c r="BD2332" s="141"/>
      <c r="BE2332" s="122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t="14.4" hidden="1" customHeight="1" x14ac:dyDescent="0.35">
      <c r="A2333" s="131">
        <v>2382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38"/>
      <c r="BC2333" s="141"/>
      <c r="BD2333" s="141"/>
      <c r="BE2333" s="122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t="14.4" hidden="1" customHeight="1" x14ac:dyDescent="0.35">
      <c r="A2334" s="131">
        <v>2383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38"/>
      <c r="BC2334" s="141"/>
      <c r="BD2334" s="141"/>
      <c r="BE2334" s="122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34.25" hidden="1" customHeight="1" x14ac:dyDescent="0.35">
      <c r="A2335" s="131">
        <v>2384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38"/>
      <c r="BC2335" s="141"/>
      <c r="BD2335" s="141"/>
      <c r="BE2335" s="122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14.4" hidden="1" customHeight="1" x14ac:dyDescent="0.35">
      <c r="A2336" s="131">
        <v>2385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38"/>
      <c r="BC2336" s="141"/>
      <c r="BD2336" s="141"/>
      <c r="BE2336" s="122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34.25" hidden="1" customHeight="1" x14ac:dyDescent="0.35">
      <c r="A2337" s="131">
        <v>2386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38"/>
      <c r="BC2337" s="141"/>
      <c r="BD2337" s="141"/>
      <c r="BE2337" s="122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34.25" hidden="1" customHeight="1" x14ac:dyDescent="0.35">
      <c r="A2338" s="131">
        <v>2387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38"/>
      <c r="BC2338" s="141"/>
      <c r="BD2338" s="141"/>
      <c r="BE2338" s="122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14.4" hidden="1" customHeight="1" x14ac:dyDescent="0.35">
      <c r="A2339" s="131">
        <v>2388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38"/>
      <c r="BC2339" s="141"/>
      <c r="BD2339" s="141"/>
      <c r="BE2339" s="122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14.4" hidden="1" customHeight="1" x14ac:dyDescent="0.35">
      <c r="A2340" s="131">
        <v>2389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38"/>
      <c r="BC2340" s="141"/>
      <c r="BD2340" s="141"/>
      <c r="BE2340" s="122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34.25" hidden="1" customHeight="1" x14ac:dyDescent="0.35">
      <c r="A2341" s="131">
        <v>2390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38"/>
      <c r="BC2341" s="141"/>
      <c r="BD2341" s="141"/>
      <c r="BE2341" s="122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14.4" hidden="1" customHeight="1" x14ac:dyDescent="0.35">
      <c r="A2342" s="131">
        <v>2391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38"/>
      <c r="BC2342" s="141"/>
      <c r="BD2342" s="141"/>
      <c r="BE2342" s="122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34.25" hidden="1" customHeight="1" x14ac:dyDescent="0.35">
      <c r="A2343" s="131">
        <v>2392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38"/>
      <c r="BC2343" s="141"/>
      <c r="BD2343" s="141"/>
      <c r="BE2343" s="122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14.4" hidden="1" customHeight="1" x14ac:dyDescent="0.35">
      <c r="A2344" s="131">
        <v>2393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38"/>
      <c r="BC2344" s="141"/>
      <c r="BD2344" s="141"/>
      <c r="BE2344" s="122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14.4" hidden="1" customHeight="1" x14ac:dyDescent="0.35">
      <c r="A2345" s="131">
        <v>2394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38"/>
      <c r="BC2345" s="141"/>
      <c r="BD2345" s="141"/>
      <c r="BE2345" s="122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14.4" hidden="1" customHeight="1" x14ac:dyDescent="0.35">
      <c r="A2346" s="131">
        <v>2395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38"/>
      <c r="BC2346" s="141"/>
      <c r="BD2346" s="141"/>
      <c r="BE2346" s="122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34.25" hidden="1" customHeight="1" x14ac:dyDescent="0.35">
      <c r="A2347" s="131">
        <v>2396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38"/>
      <c r="BC2347" s="141"/>
      <c r="BD2347" s="141"/>
      <c r="BE2347" s="122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14.4" hidden="1" customHeight="1" x14ac:dyDescent="0.35">
      <c r="A2348" s="131">
        <v>2397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38"/>
      <c r="BC2348" s="141"/>
      <c r="BD2348" s="141"/>
      <c r="BE2348" s="122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t="14.4" hidden="1" customHeight="1" x14ac:dyDescent="0.35">
      <c r="A2349" s="131">
        <v>2398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38"/>
      <c r="BC2349" s="141"/>
      <c r="BD2349" s="141"/>
      <c r="BE2349" s="122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34.25" hidden="1" customHeight="1" x14ac:dyDescent="0.35">
      <c r="A2350" s="131">
        <v>2399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38"/>
      <c r="BC2350" s="141"/>
      <c r="BD2350" s="141"/>
      <c r="BE2350" s="122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14.4" hidden="1" customHeight="1" x14ac:dyDescent="0.35">
      <c r="A2351" s="131">
        <v>2400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38"/>
      <c r="BC2351" s="141"/>
      <c r="BD2351" s="141"/>
      <c r="BE2351" s="122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34.25" hidden="1" customHeight="1" x14ac:dyDescent="0.35">
      <c r="A2352" s="131">
        <v>2401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38"/>
      <c r="BC2352" s="141"/>
      <c r="BD2352" s="141"/>
      <c r="BE2352" s="122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34.25" hidden="1" customHeight="1" x14ac:dyDescent="0.35">
      <c r="A2353" s="131">
        <v>2402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38"/>
      <c r="BC2353" s="141"/>
      <c r="BD2353" s="141"/>
      <c r="BE2353" s="122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14.4" hidden="1" customHeight="1" x14ac:dyDescent="0.35">
      <c r="A2354" s="131">
        <v>2403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38"/>
      <c r="BC2354" s="141"/>
      <c r="BD2354" s="141"/>
      <c r="BE2354" s="122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14.4" hidden="1" customHeight="1" x14ac:dyDescent="0.35">
      <c r="A2355" s="131">
        <v>2404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38"/>
      <c r="BC2355" s="141"/>
      <c r="BD2355" s="141"/>
      <c r="BE2355" s="122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t="14.4" hidden="1" customHeight="1" x14ac:dyDescent="0.35">
      <c r="A2356" s="131">
        <v>2405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38"/>
      <c r="BC2356" s="141"/>
      <c r="BD2356" s="141"/>
      <c r="BE2356" s="122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t="34.25" hidden="1" customHeight="1" x14ac:dyDescent="0.35">
      <c r="A2357" s="131">
        <v>2406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38"/>
      <c r="BC2357" s="141"/>
      <c r="BD2357" s="141"/>
      <c r="BE2357" s="122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34.25" hidden="1" customHeight="1" x14ac:dyDescent="0.35">
      <c r="A2358" s="131">
        <v>2407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38"/>
      <c r="BC2358" s="141"/>
      <c r="BD2358" s="141"/>
      <c r="BE2358" s="122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t="34.25" hidden="1" customHeight="1" x14ac:dyDescent="0.35">
      <c r="A2359" s="131">
        <v>2408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38"/>
      <c r="BC2359" s="141"/>
      <c r="BD2359" s="141"/>
      <c r="BE2359" s="122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34.25" hidden="1" customHeight="1" x14ac:dyDescent="0.35">
      <c r="A2360" s="131">
        <v>2409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38"/>
      <c r="BC2360" s="141"/>
      <c r="BD2360" s="141"/>
      <c r="BE2360" s="122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14.4" hidden="1" customHeight="1" x14ac:dyDescent="0.35">
      <c r="A2361" s="131">
        <v>2410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38"/>
      <c r="BC2361" s="141"/>
      <c r="BD2361" s="141"/>
      <c r="BE2361" s="122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14.4" hidden="1" customHeight="1" x14ac:dyDescent="0.35">
      <c r="A2362" s="131">
        <v>2411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38"/>
      <c r="BC2362" s="141"/>
      <c r="BD2362" s="141"/>
      <c r="BE2362" s="122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14.4" hidden="1" customHeight="1" x14ac:dyDescent="0.35">
      <c r="A2363" s="131">
        <v>2412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38"/>
      <c r="BC2363" s="141"/>
      <c r="BD2363" s="141"/>
      <c r="BE2363" s="122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14.4" hidden="1" customHeight="1" x14ac:dyDescent="0.35">
      <c r="A2364" s="131">
        <v>2413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38"/>
      <c r="BC2364" s="141"/>
      <c r="BD2364" s="141"/>
      <c r="BE2364" s="122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t="14.4" hidden="1" customHeight="1" x14ac:dyDescent="0.35">
      <c r="A2365" s="131">
        <v>2414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38"/>
      <c r="BC2365" s="141"/>
      <c r="BD2365" s="141"/>
      <c r="BE2365" s="122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14.4" hidden="1" customHeight="1" x14ac:dyDescent="0.35">
      <c r="A2366" s="131">
        <v>2415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38"/>
      <c r="BC2366" s="141"/>
      <c r="BD2366" s="141"/>
      <c r="BE2366" s="122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14.4" hidden="1" customHeight="1" x14ac:dyDescent="0.35">
      <c r="A2367" s="131">
        <v>2416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38"/>
      <c r="BC2367" s="141"/>
      <c r="BD2367" s="141"/>
      <c r="BE2367" s="122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14.4" hidden="1" customHeight="1" x14ac:dyDescent="0.35">
      <c r="A2368" s="131">
        <v>2417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38"/>
      <c r="BC2368" s="141"/>
      <c r="BD2368" s="141"/>
      <c r="BE2368" s="122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14.4" hidden="1" customHeight="1" x14ac:dyDescent="0.35">
      <c r="A2369" s="131">
        <v>2418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38"/>
      <c r="BC2369" s="141"/>
      <c r="BD2369" s="141"/>
      <c r="BE2369" s="122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14.4" hidden="1" customHeight="1" x14ac:dyDescent="0.35">
      <c r="A2370" s="131">
        <v>2419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38"/>
      <c r="BC2370" s="141"/>
      <c r="BD2370" s="141"/>
      <c r="BE2370" s="122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t="14.4" hidden="1" customHeight="1" x14ac:dyDescent="0.35">
      <c r="A2371" s="131">
        <v>2420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38"/>
      <c r="BC2371" s="141"/>
      <c r="BD2371" s="141"/>
      <c r="BE2371" s="122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34.25" hidden="1" customHeight="1" x14ac:dyDescent="0.35">
      <c r="A2372" s="131">
        <v>2421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38"/>
      <c r="BC2372" s="141"/>
      <c r="BD2372" s="141"/>
      <c r="BE2372" s="122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14.4" hidden="1" customHeight="1" x14ac:dyDescent="0.35">
      <c r="A2373" s="131">
        <v>2422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38"/>
      <c r="BC2373" s="141"/>
      <c r="BD2373" s="141"/>
      <c r="BE2373" s="122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14.4" hidden="1" customHeight="1" x14ac:dyDescent="0.35">
      <c r="A2374" s="131">
        <v>2423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38"/>
      <c r="BC2374" s="141"/>
      <c r="BD2374" s="141"/>
      <c r="BE2374" s="122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1">
        <v>2424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38"/>
      <c r="BC2375" s="141"/>
      <c r="BD2375" s="141"/>
      <c r="BE2375" s="122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2425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38"/>
      <c r="BC2376" s="141"/>
      <c r="BD2376" s="141"/>
      <c r="BE2376" s="122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1">
        <v>2426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38"/>
      <c r="BC2377" s="141"/>
      <c r="BD2377" s="141"/>
      <c r="BE2377" s="122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2427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38"/>
      <c r="BC2378" s="141"/>
      <c r="BD2378" s="141"/>
      <c r="BE2378" s="122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2428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38"/>
      <c r="BC2379" s="141"/>
      <c r="BD2379" s="141"/>
      <c r="BE2379" s="122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34.25" hidden="1" customHeight="1" x14ac:dyDescent="0.35">
      <c r="A2380" s="131">
        <v>2429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38"/>
      <c r="BC2380" s="141"/>
      <c r="BD2380" s="141"/>
      <c r="BE2380" s="122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34.25" hidden="1" customHeight="1" x14ac:dyDescent="0.35">
      <c r="A2381" s="131">
        <v>2430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38"/>
      <c r="BC2381" s="141"/>
      <c r="BD2381" s="141"/>
      <c r="BE2381" s="122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14.4" hidden="1" customHeight="1" x14ac:dyDescent="0.35">
      <c r="A2382" s="131">
        <v>2431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38"/>
      <c r="BC2382" s="141"/>
      <c r="BD2382" s="141"/>
      <c r="BE2382" s="122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14.4" hidden="1" customHeight="1" x14ac:dyDescent="0.35">
      <c r="A2383" s="131">
        <v>2432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38"/>
      <c r="BC2383" s="141"/>
      <c r="BD2383" s="141"/>
      <c r="BE2383" s="122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14.4" hidden="1" customHeight="1" x14ac:dyDescent="0.35">
      <c r="A2384" s="131">
        <v>2433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38"/>
      <c r="BC2384" s="141"/>
      <c r="BD2384" s="141"/>
      <c r="BE2384" s="122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14.4" hidden="1" customHeight="1" x14ac:dyDescent="0.35">
      <c r="A2385" s="131">
        <v>2434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38"/>
      <c r="BC2385" s="141"/>
      <c r="BD2385" s="141"/>
      <c r="BE2385" s="122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34.25" hidden="1" customHeight="1" x14ac:dyDescent="0.35">
      <c r="A2386" s="131">
        <v>2435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38"/>
      <c r="BC2386" s="141"/>
      <c r="BD2386" s="141"/>
      <c r="BE2386" s="122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14.4" hidden="1" customHeight="1" x14ac:dyDescent="0.35">
      <c r="A2387" s="131">
        <v>2436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38"/>
      <c r="BC2387" s="141"/>
      <c r="BD2387" s="141"/>
      <c r="BE2387" s="122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14.4" hidden="1" customHeight="1" x14ac:dyDescent="0.35">
      <c r="A2388" s="131">
        <v>2437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38"/>
      <c r="BC2388" s="141"/>
      <c r="BD2388" s="141"/>
      <c r="BE2388" s="122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14.4" hidden="1" customHeight="1" x14ac:dyDescent="0.35">
      <c r="A2389" s="131">
        <v>2438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38"/>
      <c r="BC2389" s="141"/>
      <c r="BD2389" s="141"/>
      <c r="BE2389" s="122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14.4" hidden="1" customHeight="1" x14ac:dyDescent="0.35">
      <c r="A2390" s="131">
        <v>2439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38"/>
      <c r="BC2390" s="141"/>
      <c r="BD2390" s="141"/>
      <c r="BE2390" s="122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14.4" hidden="1" customHeight="1" x14ac:dyDescent="0.35">
      <c r="A2391" s="131">
        <v>2440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38"/>
      <c r="BC2391" s="141"/>
      <c r="BD2391" s="141"/>
      <c r="BE2391" s="122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14.4" hidden="1" customHeight="1" x14ac:dyDescent="0.35">
      <c r="A2392" s="131">
        <v>2441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38"/>
      <c r="BC2392" s="141"/>
      <c r="BD2392" s="141"/>
      <c r="BE2392" s="122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14.4" hidden="1" customHeight="1" x14ac:dyDescent="0.35">
      <c r="A2393" s="131">
        <v>2442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38"/>
      <c r="BC2393" s="141"/>
      <c r="BD2393" s="141"/>
      <c r="BE2393" s="122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2443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38"/>
      <c r="BC2394" s="141"/>
      <c r="BD2394" s="141"/>
      <c r="BE2394" s="122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14.4" hidden="1" customHeight="1" x14ac:dyDescent="0.35">
      <c r="A2395" s="131">
        <v>2444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38"/>
      <c r="BC2395" s="141"/>
      <c r="BD2395" s="141"/>
      <c r="BE2395" s="122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14.4" hidden="1" customHeight="1" x14ac:dyDescent="0.35">
      <c r="A2396" s="131">
        <v>2445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38"/>
      <c r="BC2396" s="141"/>
      <c r="BD2396" s="141"/>
      <c r="BE2396" s="122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14.4" hidden="1" customHeight="1" x14ac:dyDescent="0.35">
      <c r="A2397" s="131">
        <v>2446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38"/>
      <c r="BC2397" s="141"/>
      <c r="BD2397" s="141"/>
      <c r="BE2397" s="122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14.4" hidden="1" customHeight="1" x14ac:dyDescent="0.35">
      <c r="A2398" s="131">
        <v>2447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38"/>
      <c r="BC2398" s="141"/>
      <c r="BD2398" s="141"/>
      <c r="BE2398" s="122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14.4" hidden="1" customHeight="1" x14ac:dyDescent="0.35">
      <c r="A2399" s="131">
        <v>2448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38"/>
      <c r="BC2399" s="141"/>
      <c r="BD2399" s="141"/>
      <c r="BE2399" s="122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14.4" hidden="1" customHeight="1" x14ac:dyDescent="0.35">
      <c r="A2400" s="131">
        <v>2449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38"/>
      <c r="BC2400" s="141"/>
      <c r="BD2400" s="141"/>
      <c r="BE2400" s="122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14.4" hidden="1" customHeight="1" x14ac:dyDescent="0.35">
      <c r="A2401" s="131">
        <v>2450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38"/>
      <c r="BC2401" s="141"/>
      <c r="BD2401" s="141"/>
      <c r="BE2401" s="122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14.4" hidden="1" customHeight="1" x14ac:dyDescent="0.35">
      <c r="A2402" s="131">
        <v>2451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38"/>
      <c r="BC2402" s="141"/>
      <c r="BD2402" s="141"/>
      <c r="BE2402" s="122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14.4" hidden="1" customHeight="1" x14ac:dyDescent="0.35">
      <c r="A2403" s="131">
        <v>2452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38"/>
      <c r="BC2403" s="141"/>
      <c r="BD2403" s="141"/>
      <c r="BE2403" s="122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14.4" hidden="1" customHeight="1" x14ac:dyDescent="0.35">
      <c r="A2404" s="131">
        <v>2453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38"/>
      <c r="BC2404" s="141"/>
      <c r="BD2404" s="141"/>
      <c r="BE2404" s="122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14.4" hidden="1" customHeight="1" x14ac:dyDescent="0.35">
      <c r="A2405" s="131">
        <v>2454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38"/>
      <c r="BC2405" s="141"/>
      <c r="BD2405" s="141"/>
      <c r="BE2405" s="122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14.4" hidden="1" customHeight="1" x14ac:dyDescent="0.35">
      <c r="A2406" s="131">
        <v>2455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38"/>
      <c r="BC2406" s="141"/>
      <c r="BD2406" s="141"/>
      <c r="BE2406" s="122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14.4" hidden="1" customHeight="1" x14ac:dyDescent="0.35">
      <c r="A2407" s="131">
        <v>2456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38"/>
      <c r="BC2407" s="141"/>
      <c r="BD2407" s="141"/>
      <c r="BE2407" s="122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14.4" hidden="1" customHeight="1" x14ac:dyDescent="0.35">
      <c r="A2408" s="131">
        <v>2457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38"/>
      <c r="BC2408" s="141"/>
      <c r="BD2408" s="141"/>
      <c r="BE2408" s="122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14.4" hidden="1" customHeight="1" x14ac:dyDescent="0.35">
      <c r="A2409" s="131">
        <v>2458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38"/>
      <c r="BC2409" s="141"/>
      <c r="BD2409" s="141"/>
      <c r="BE2409" s="122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14.4" hidden="1" customHeight="1" x14ac:dyDescent="0.35">
      <c r="A2410" s="131">
        <v>2459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38"/>
      <c r="BC2410" s="141"/>
      <c r="BD2410" s="141"/>
      <c r="BE2410" s="122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14.4" hidden="1" customHeight="1" x14ac:dyDescent="0.35">
      <c r="A2411" s="131">
        <v>2460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38"/>
      <c r="BC2411" s="141"/>
      <c r="BD2411" s="141"/>
      <c r="BE2411" s="122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14.4" hidden="1" customHeight="1" x14ac:dyDescent="0.35">
      <c r="A2412" s="131">
        <v>2461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38"/>
      <c r="BC2412" s="141"/>
      <c r="BD2412" s="141"/>
      <c r="BE2412" s="122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14.4" hidden="1" customHeight="1" x14ac:dyDescent="0.35">
      <c r="A2413" s="131">
        <v>2462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38"/>
      <c r="BC2413" s="141"/>
      <c r="BD2413" s="141"/>
      <c r="BE2413" s="122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t="14.4" hidden="1" customHeight="1" x14ac:dyDescent="0.35">
      <c r="A2414" s="131">
        <v>2463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38"/>
      <c r="BC2414" s="141"/>
      <c r="BD2414" s="141"/>
      <c r="BE2414" s="122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14.4" hidden="1" customHeight="1" x14ac:dyDescent="0.35">
      <c r="A2415" s="131">
        <v>2464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38"/>
      <c r="BC2415" s="141"/>
      <c r="BD2415" s="141"/>
      <c r="BE2415" s="122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34.25" hidden="1" customHeight="1" x14ac:dyDescent="0.35">
      <c r="A2416" s="131">
        <v>2465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38"/>
      <c r="BC2416" s="141"/>
      <c r="BD2416" s="141"/>
      <c r="BE2416" s="122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34.25" hidden="1" customHeight="1" x14ac:dyDescent="0.35">
      <c r="A2417" s="131">
        <v>2466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38"/>
      <c r="BC2417" s="141"/>
      <c r="BD2417" s="141"/>
      <c r="BE2417" s="122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14.4" hidden="1" customHeight="1" x14ac:dyDescent="0.35">
      <c r="A2418" s="131">
        <v>2467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38"/>
      <c r="BC2418" s="141"/>
      <c r="BD2418" s="141"/>
      <c r="BE2418" s="122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14.4" hidden="1" customHeight="1" x14ac:dyDescent="0.35">
      <c r="A2419" s="131">
        <v>2468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38"/>
      <c r="BC2419" s="141"/>
      <c r="BD2419" s="141"/>
      <c r="BE2419" s="122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14.4" hidden="1" customHeight="1" x14ac:dyDescent="0.35">
      <c r="A2420" s="131">
        <v>2469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38"/>
      <c r="BC2420" s="141"/>
      <c r="BD2420" s="141"/>
      <c r="BE2420" s="122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14.4" hidden="1" customHeight="1" x14ac:dyDescent="0.35">
      <c r="A2421" s="131">
        <v>2470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38"/>
      <c r="BC2421" s="141"/>
      <c r="BD2421" s="141"/>
      <c r="BE2421" s="122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34.25" hidden="1" customHeight="1" x14ac:dyDescent="0.35">
      <c r="A2422" s="131">
        <v>2471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38"/>
      <c r="BC2422" s="141"/>
      <c r="BD2422" s="141"/>
      <c r="BE2422" s="122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14.4" hidden="1" customHeight="1" x14ac:dyDescent="0.35">
      <c r="A2423" s="131">
        <v>2472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38"/>
      <c r="BC2423" s="141"/>
      <c r="BD2423" s="141"/>
      <c r="BE2423" s="122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14.4" hidden="1" customHeight="1" x14ac:dyDescent="0.35">
      <c r="A2424" s="131">
        <v>2473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38"/>
      <c r="BC2424" s="141"/>
      <c r="BD2424" s="141"/>
      <c r="BE2424" s="122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14.4" hidden="1" customHeight="1" x14ac:dyDescent="0.35">
      <c r="A2425" s="131">
        <v>2474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38"/>
      <c r="BC2425" s="141"/>
      <c r="BD2425" s="141"/>
      <c r="BE2425" s="122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14.4" hidden="1" customHeight="1" x14ac:dyDescent="0.35">
      <c r="A2426" s="131">
        <v>2475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38"/>
      <c r="BC2426" s="141"/>
      <c r="BD2426" s="141"/>
      <c r="BE2426" s="122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1">
        <v>2476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38"/>
      <c r="BC2427" s="141"/>
      <c r="BD2427" s="141"/>
      <c r="BE2427" s="122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2477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38"/>
      <c r="BC2428" s="141"/>
      <c r="BD2428" s="141"/>
      <c r="BE2428" s="122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14.4" hidden="1" customHeight="1" x14ac:dyDescent="0.35">
      <c r="A2429" s="131">
        <v>2478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38"/>
      <c r="BC2429" s="141"/>
      <c r="BD2429" s="141"/>
      <c r="BE2429" s="122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14.4" hidden="1" customHeight="1" x14ac:dyDescent="0.35">
      <c r="A2430" s="131">
        <v>2479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38"/>
      <c r="BC2430" s="141"/>
      <c r="BD2430" s="141"/>
      <c r="BE2430" s="122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14.4" hidden="1" customHeight="1" x14ac:dyDescent="0.35">
      <c r="A2431" s="131">
        <v>2480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38"/>
      <c r="BC2431" s="141"/>
      <c r="BD2431" s="141"/>
      <c r="BE2431" s="122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2481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38"/>
      <c r="BC2432" s="141"/>
      <c r="BD2432" s="141"/>
      <c r="BE2432" s="122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2482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38"/>
      <c r="BC2433" s="141"/>
      <c r="BD2433" s="141"/>
      <c r="BE2433" s="122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2483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38"/>
      <c r="BC2434" s="141"/>
      <c r="BD2434" s="141"/>
      <c r="BE2434" s="122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t="14.4" hidden="1" customHeight="1" x14ac:dyDescent="0.35">
      <c r="A2435" s="131">
        <v>2484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38"/>
      <c r="BC2435" s="141"/>
      <c r="BD2435" s="141"/>
      <c r="BE2435" s="122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14.4" hidden="1" customHeight="1" x14ac:dyDescent="0.35">
      <c r="A2436" s="131">
        <v>2485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38"/>
      <c r="BC2436" s="141"/>
      <c r="BD2436" s="141"/>
      <c r="BE2436" s="122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14.4" hidden="1" customHeight="1" x14ac:dyDescent="0.35">
      <c r="A2437" s="131">
        <v>2486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38"/>
      <c r="BC2437" s="141"/>
      <c r="BD2437" s="141"/>
      <c r="BE2437" s="122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5" hidden="1" customHeight="1" x14ac:dyDescent="0.35">
      <c r="A2438" s="131">
        <v>2487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38"/>
      <c r="BC2438" s="141"/>
      <c r="BD2438" s="141"/>
      <c r="BE2438" s="122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2488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38"/>
      <c r="BC2439" s="141"/>
      <c r="BD2439" s="141"/>
      <c r="BE2439" s="122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14.4" hidden="1" customHeight="1" x14ac:dyDescent="0.35">
      <c r="A2440" s="131">
        <v>2489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38"/>
      <c r="BC2440" s="141"/>
      <c r="BD2440" s="141"/>
      <c r="BE2440" s="122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34.25" hidden="1" customHeight="1" x14ac:dyDescent="0.35">
      <c r="A2441" s="131">
        <v>2490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38"/>
      <c r="BC2441" s="141"/>
      <c r="BD2441" s="141"/>
      <c r="BE2441" s="122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14.4" hidden="1" customHeight="1" x14ac:dyDescent="0.35">
      <c r="A2442" s="131">
        <v>2491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38"/>
      <c r="BC2442" s="141"/>
      <c r="BD2442" s="141"/>
      <c r="BE2442" s="122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t="14.4" hidden="1" customHeight="1" x14ac:dyDescent="0.35">
      <c r="A2443" s="131">
        <v>2492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38"/>
      <c r="BC2443" s="141"/>
      <c r="BD2443" s="141"/>
      <c r="BE2443" s="122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34.25" hidden="1" customHeight="1" x14ac:dyDescent="0.35">
      <c r="A2444" s="131">
        <v>2493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38"/>
      <c r="BC2444" s="141"/>
      <c r="BD2444" s="141"/>
      <c r="BE2444" s="122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14.4" hidden="1" customHeight="1" x14ac:dyDescent="0.35">
      <c r="A2445" s="131">
        <v>2494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38"/>
      <c r="BC2445" s="141"/>
      <c r="BD2445" s="141"/>
      <c r="BE2445" s="122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14.4" hidden="1" customHeight="1" x14ac:dyDescent="0.35">
      <c r="A2446" s="131">
        <v>2495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38"/>
      <c r="BC2446" s="141"/>
      <c r="BD2446" s="141"/>
      <c r="BE2446" s="122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14.4" hidden="1" customHeight="1" x14ac:dyDescent="0.35">
      <c r="A2447" s="131">
        <v>2496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38"/>
      <c r="BC2447" s="141"/>
      <c r="BD2447" s="141"/>
      <c r="BE2447" s="122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t="14.4" hidden="1" customHeight="1" x14ac:dyDescent="0.35">
      <c r="A2448" s="131">
        <v>2497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38"/>
      <c r="BC2448" s="141"/>
      <c r="BD2448" s="141"/>
      <c r="BE2448" s="122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14.4" hidden="1" customHeight="1" x14ac:dyDescent="0.35">
      <c r="A2449" s="131">
        <v>2498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38"/>
      <c r="BC2449" s="141"/>
      <c r="BD2449" s="141"/>
      <c r="BE2449" s="122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14.4" hidden="1" customHeight="1" x14ac:dyDescent="0.35">
      <c r="A2450" s="131">
        <v>2499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38"/>
      <c r="BC2450" s="141"/>
      <c r="BD2450" s="141"/>
      <c r="BE2450" s="122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14.4" hidden="1" customHeight="1" x14ac:dyDescent="0.35">
      <c r="A2451" s="131">
        <v>2500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38"/>
      <c r="BC2451" s="141"/>
      <c r="BD2451" s="141"/>
      <c r="BE2451" s="122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34.25" hidden="1" customHeight="1" x14ac:dyDescent="0.35">
      <c r="A2452" s="131">
        <v>2501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38"/>
      <c r="BC2452" s="141"/>
      <c r="BD2452" s="141"/>
      <c r="BE2452" s="122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34.25" hidden="1" customHeight="1" x14ac:dyDescent="0.35">
      <c r="A2453" s="131">
        <v>2502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38"/>
      <c r="BC2453" s="141"/>
      <c r="BD2453" s="141"/>
      <c r="BE2453" s="122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14.4" hidden="1" customHeight="1" x14ac:dyDescent="0.35">
      <c r="A2454" s="131">
        <v>2503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38"/>
      <c r="BC2454" s="141"/>
      <c r="BD2454" s="141"/>
      <c r="BE2454" s="122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14.4" hidden="1" customHeight="1" x14ac:dyDescent="0.35">
      <c r="A2455" s="131">
        <v>2504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38"/>
      <c r="BC2455" s="141"/>
      <c r="BD2455" s="141"/>
      <c r="BE2455" s="122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34.25" hidden="1" customHeight="1" x14ac:dyDescent="0.35">
      <c r="A2456" s="131">
        <v>2505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38"/>
      <c r="BC2456" s="141"/>
      <c r="BD2456" s="141"/>
      <c r="BE2456" s="122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14.4" hidden="1" customHeight="1" x14ac:dyDescent="0.35">
      <c r="A2457" s="131">
        <v>2506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38"/>
      <c r="BC2457" s="141"/>
      <c r="BD2457" s="141"/>
      <c r="BE2457" s="122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14.4" hidden="1" customHeight="1" x14ac:dyDescent="0.35">
      <c r="A2458" s="131">
        <v>2507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38"/>
      <c r="BC2458" s="141"/>
      <c r="BD2458" s="141"/>
      <c r="BE2458" s="122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14.4" hidden="1" customHeight="1" x14ac:dyDescent="0.35">
      <c r="A2459" s="131">
        <v>2508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38"/>
      <c r="BC2459" s="141"/>
      <c r="BD2459" s="141"/>
      <c r="BE2459" s="122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14.4" hidden="1" customHeight="1" x14ac:dyDescent="0.35">
      <c r="A2460" s="131">
        <v>2509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38"/>
      <c r="BC2460" s="141"/>
      <c r="BD2460" s="141"/>
      <c r="BE2460" s="122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14.4" hidden="1" customHeight="1" x14ac:dyDescent="0.35">
      <c r="A2461" s="131">
        <v>2510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38"/>
      <c r="BC2461" s="141"/>
      <c r="BD2461" s="141"/>
      <c r="BE2461" s="122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t="14.4" hidden="1" customHeight="1" x14ac:dyDescent="0.35">
      <c r="A2462" s="131">
        <v>2511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38"/>
      <c r="BC2462" s="141"/>
      <c r="BD2462" s="141"/>
      <c r="BE2462" s="122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22.75" hidden="1" customHeight="1" x14ac:dyDescent="0.35">
      <c r="A2463" s="131">
        <v>2512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38"/>
      <c r="BC2463" s="141"/>
      <c r="BD2463" s="141"/>
      <c r="BE2463" s="122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22.75" hidden="1" customHeight="1" x14ac:dyDescent="0.35">
      <c r="A2464" s="131">
        <v>2513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38"/>
      <c r="BC2464" s="141"/>
      <c r="BD2464" s="141"/>
      <c r="BE2464" s="122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14.4" hidden="1" customHeight="1" x14ac:dyDescent="0.35">
      <c r="A2465" s="131">
        <v>2514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38"/>
      <c r="BC2465" s="141"/>
      <c r="BD2465" s="141"/>
      <c r="BE2465" s="122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14.4" hidden="1" customHeight="1" x14ac:dyDescent="0.35">
      <c r="A2466" s="131">
        <v>2515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38"/>
      <c r="BC2466" s="141"/>
      <c r="BD2466" s="141"/>
      <c r="BE2466" s="122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14.4" hidden="1" customHeight="1" x14ac:dyDescent="0.35">
      <c r="A2467" s="131">
        <v>2516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38"/>
      <c r="BC2467" s="141"/>
      <c r="BD2467" s="141"/>
      <c r="BE2467" s="122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14.4" hidden="1" customHeight="1" x14ac:dyDescent="0.35">
      <c r="A2468" s="131">
        <v>2517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38"/>
      <c r="BC2468" s="141"/>
      <c r="BD2468" s="141"/>
      <c r="BE2468" s="122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14.4" hidden="1" customHeight="1" x14ac:dyDescent="0.35">
      <c r="A2469" s="131">
        <v>2518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38"/>
      <c r="BC2469" s="141"/>
      <c r="BD2469" s="141"/>
      <c r="BE2469" s="122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14.4" hidden="1" customHeight="1" x14ac:dyDescent="0.35">
      <c r="A2470" s="131">
        <v>2519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38"/>
      <c r="BC2470" s="141"/>
      <c r="BD2470" s="141"/>
      <c r="BE2470" s="122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14.4" hidden="1" customHeight="1" x14ac:dyDescent="0.35">
      <c r="A2471" s="131">
        <v>2520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38"/>
      <c r="BC2471" s="141"/>
      <c r="BD2471" s="141"/>
      <c r="BE2471" s="122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14.4" hidden="1" customHeight="1" x14ac:dyDescent="0.35">
      <c r="A2472" s="131">
        <v>2521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38"/>
      <c r="BC2472" s="141"/>
      <c r="BD2472" s="141"/>
      <c r="BE2472" s="122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14.4" hidden="1" customHeight="1" x14ac:dyDescent="0.35">
      <c r="A2473" s="131">
        <v>2522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38"/>
      <c r="BC2473" s="141"/>
      <c r="BD2473" s="141"/>
      <c r="BE2473" s="122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14.4" hidden="1" customHeight="1" x14ac:dyDescent="0.35">
      <c r="A2474" s="131">
        <v>2523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38"/>
      <c r="BC2474" s="141"/>
      <c r="BD2474" s="141"/>
      <c r="BE2474" s="122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14.4" hidden="1" customHeight="1" x14ac:dyDescent="0.35">
      <c r="A2475" s="131">
        <v>2524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38"/>
      <c r="BC2475" s="141"/>
      <c r="BD2475" s="141"/>
      <c r="BE2475" s="122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22.75" hidden="1" customHeight="1" x14ac:dyDescent="0.35">
      <c r="A2476" s="131">
        <v>2525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38"/>
      <c r="BC2476" s="141"/>
      <c r="BD2476" s="141"/>
      <c r="BE2476" s="122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22.75" hidden="1" customHeight="1" x14ac:dyDescent="0.35">
      <c r="A2477" s="131">
        <v>2526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38"/>
      <c r="BC2477" s="141"/>
      <c r="BD2477" s="141"/>
      <c r="BE2477" s="122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14.4" hidden="1" customHeight="1" x14ac:dyDescent="0.35">
      <c r="A2478" s="131">
        <v>2527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38"/>
      <c r="BC2478" s="141"/>
      <c r="BD2478" s="141"/>
      <c r="BE2478" s="122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14.4" hidden="1" customHeight="1" x14ac:dyDescent="0.35">
      <c r="A2479" s="131">
        <v>2528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38"/>
      <c r="BC2479" s="141"/>
      <c r="BD2479" s="141"/>
      <c r="BE2479" s="122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14.4" hidden="1" customHeight="1" x14ac:dyDescent="0.35">
      <c r="A2480" s="131">
        <v>2529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38"/>
      <c r="BC2480" s="141"/>
      <c r="BD2480" s="141"/>
      <c r="BE2480" s="122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14.4" hidden="1" customHeight="1" x14ac:dyDescent="0.35">
      <c r="A2481" s="131">
        <v>2530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38"/>
      <c r="BC2481" s="141"/>
      <c r="BD2481" s="141"/>
      <c r="BE2481" s="122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14.4" hidden="1" customHeight="1" x14ac:dyDescent="0.35">
      <c r="A2482" s="131">
        <v>2531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38"/>
      <c r="BC2482" s="141"/>
      <c r="BD2482" s="141"/>
      <c r="BE2482" s="122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22.75" hidden="1" customHeight="1" x14ac:dyDescent="0.35">
      <c r="A2483" s="131">
        <v>2532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38"/>
      <c r="BC2483" s="141"/>
      <c r="BD2483" s="141"/>
      <c r="BE2483" s="122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14.4" hidden="1" customHeight="1" x14ac:dyDescent="0.35">
      <c r="A2484" s="131">
        <v>2533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38"/>
      <c r="BC2484" s="141"/>
      <c r="BD2484" s="141"/>
      <c r="BE2484" s="122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14.4" hidden="1" customHeight="1" x14ac:dyDescent="0.35">
      <c r="A2485" s="131">
        <v>2534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38"/>
      <c r="BC2485" s="141"/>
      <c r="BD2485" s="141"/>
      <c r="BE2485" s="122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14.4" hidden="1" customHeight="1" x14ac:dyDescent="0.35">
      <c r="A2486" s="131">
        <v>2535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38"/>
      <c r="BC2486" s="141"/>
      <c r="BD2486" s="141"/>
      <c r="BE2486" s="122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14.4" hidden="1" customHeight="1" x14ac:dyDescent="0.35">
      <c r="A2487" s="131">
        <v>2536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38"/>
      <c r="BC2487" s="141"/>
      <c r="BD2487" s="141"/>
      <c r="BE2487" s="122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14.4" hidden="1" customHeight="1" x14ac:dyDescent="0.35">
      <c r="A2488" s="131">
        <v>2537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38"/>
      <c r="BC2488" s="141"/>
      <c r="BD2488" s="141"/>
      <c r="BE2488" s="122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14.4" hidden="1" customHeight="1" x14ac:dyDescent="0.35">
      <c r="A2489" s="131">
        <v>2538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38"/>
      <c r="BC2489" s="141"/>
      <c r="BD2489" s="141"/>
      <c r="BE2489" s="122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22.75" hidden="1" customHeight="1" x14ac:dyDescent="0.35">
      <c r="A2490" s="131">
        <v>2539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38"/>
      <c r="BC2490" s="141"/>
      <c r="BD2490" s="141"/>
      <c r="BE2490" s="122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14.4" hidden="1" customHeight="1" x14ac:dyDescent="0.35">
      <c r="A2491" s="131">
        <v>2540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38"/>
      <c r="BC2491" s="141"/>
      <c r="BD2491" s="141"/>
      <c r="BE2491" s="122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14.4" hidden="1" customHeight="1" x14ac:dyDescent="0.35">
      <c r="A2492" s="131">
        <v>2541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38"/>
      <c r="BC2492" s="141"/>
      <c r="BD2492" s="141"/>
      <c r="BE2492" s="122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2.75" hidden="1" customHeight="1" x14ac:dyDescent="0.35">
      <c r="A2493" s="131">
        <v>2542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38"/>
      <c r="BC2493" s="141"/>
      <c r="BD2493" s="141"/>
      <c r="BE2493" s="122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14.4" hidden="1" customHeight="1" x14ac:dyDescent="0.35">
      <c r="A2494" s="131">
        <v>2543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38"/>
      <c r="BC2494" s="141"/>
      <c r="BD2494" s="141"/>
      <c r="BE2494" s="122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14.4" hidden="1" customHeight="1" x14ac:dyDescent="0.35">
      <c r="A2495" s="131">
        <v>2544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38"/>
      <c r="BC2495" s="141"/>
      <c r="BD2495" s="141"/>
      <c r="BE2495" s="122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14.4" hidden="1" customHeight="1" x14ac:dyDescent="0.35">
      <c r="A2496" s="131">
        <v>2545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38"/>
      <c r="BC2496" s="141"/>
      <c r="BD2496" s="141"/>
      <c r="BE2496" s="122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14.4" hidden="1" customHeight="1" x14ac:dyDescent="0.35">
      <c r="A2497" s="131">
        <v>2546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38"/>
      <c r="BC2497" s="141"/>
      <c r="BD2497" s="141"/>
      <c r="BE2497" s="122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14.4" hidden="1" customHeight="1" x14ac:dyDescent="0.35">
      <c r="A2498" s="131">
        <v>2547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38"/>
      <c r="BC2498" s="141"/>
      <c r="BD2498" s="141"/>
      <c r="BE2498" s="122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14.4" hidden="1" customHeight="1" x14ac:dyDescent="0.35">
      <c r="A2499" s="131">
        <v>2548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38"/>
      <c r="BC2499" s="141"/>
      <c r="BD2499" s="141"/>
      <c r="BE2499" s="122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2.75" hidden="1" customHeight="1" x14ac:dyDescent="0.35">
      <c r="A2500" s="131">
        <v>2549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38"/>
      <c r="BC2500" s="141"/>
      <c r="BD2500" s="141"/>
      <c r="BE2500" s="122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14.4" hidden="1" customHeight="1" x14ac:dyDescent="0.35">
      <c r="A2501" s="131">
        <v>2550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38"/>
      <c r="BC2501" s="141"/>
      <c r="BD2501" s="141"/>
      <c r="BE2501" s="122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14.4" hidden="1" customHeight="1" x14ac:dyDescent="0.35">
      <c r="A2502" s="131">
        <v>2551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38"/>
      <c r="BC2502" s="141"/>
      <c r="BD2502" s="141"/>
      <c r="BE2502" s="122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14.4" hidden="1" customHeight="1" x14ac:dyDescent="0.35">
      <c r="A2503" s="131">
        <v>2552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38"/>
      <c r="BC2503" s="141"/>
      <c r="BD2503" s="141"/>
      <c r="BE2503" s="122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22.75" hidden="1" customHeight="1" x14ac:dyDescent="0.35">
      <c r="A2504" s="131">
        <v>2553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38"/>
      <c r="BC2504" s="141"/>
      <c r="BD2504" s="141"/>
      <c r="BE2504" s="122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14.4" hidden="1" customHeight="1" x14ac:dyDescent="0.35">
      <c r="A2505" s="131">
        <v>2554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38"/>
      <c r="BC2505" s="141"/>
      <c r="BD2505" s="141"/>
      <c r="BE2505" s="122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22.75" hidden="1" customHeight="1" x14ac:dyDescent="0.35">
      <c r="A2506" s="131">
        <v>2555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38"/>
      <c r="BC2506" s="141"/>
      <c r="BD2506" s="141"/>
      <c r="BE2506" s="122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14.4" hidden="1" customHeight="1" x14ac:dyDescent="0.35">
      <c r="A2507" s="131">
        <v>2556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38"/>
      <c r="BC2507" s="141"/>
      <c r="BD2507" s="141"/>
      <c r="BE2507" s="122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14.4" hidden="1" customHeight="1" x14ac:dyDescent="0.35">
      <c r="A2508" s="131">
        <v>2557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38"/>
      <c r="BC2508" s="141"/>
      <c r="BD2508" s="141"/>
      <c r="BE2508" s="122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22.75" hidden="1" customHeight="1" x14ac:dyDescent="0.35">
      <c r="A2509" s="131">
        <v>2558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38"/>
      <c r="BC2509" s="141"/>
      <c r="BD2509" s="141"/>
      <c r="BE2509" s="122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14.4" hidden="1" customHeight="1" x14ac:dyDescent="0.35">
      <c r="A2510" s="131">
        <v>2559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38"/>
      <c r="BC2510" s="141"/>
      <c r="BD2510" s="141"/>
      <c r="BE2510" s="122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t="14.4" hidden="1" customHeight="1" x14ac:dyDescent="0.35">
      <c r="A2511" s="131">
        <v>2560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38"/>
      <c r="BC2511" s="141"/>
      <c r="BD2511" s="141"/>
      <c r="BE2511" s="122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t="14.4" hidden="1" customHeight="1" x14ac:dyDescent="0.35">
      <c r="A2512" s="131">
        <v>2561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38"/>
      <c r="BC2512" s="141"/>
      <c r="BD2512" s="141"/>
      <c r="BE2512" s="122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14.4" hidden="1" customHeight="1" x14ac:dyDescent="0.35">
      <c r="A2513" s="131">
        <v>2562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38"/>
      <c r="BC2513" s="141"/>
      <c r="BD2513" s="141"/>
      <c r="BE2513" s="122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75" hidden="1" customHeight="1" x14ac:dyDescent="0.35">
      <c r="A2514" s="131">
        <v>2563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38"/>
      <c r="BC2514" s="141"/>
      <c r="BD2514" s="141"/>
      <c r="BE2514" s="122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14.4" hidden="1" customHeight="1" x14ac:dyDescent="0.35">
      <c r="A2515" s="131">
        <v>2564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38"/>
      <c r="BC2515" s="141"/>
      <c r="BD2515" s="141"/>
      <c r="BE2515" s="122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14.4" hidden="1" customHeight="1" x14ac:dyDescent="0.35">
      <c r="A2516" s="131">
        <v>2565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38"/>
      <c r="BC2516" s="141"/>
      <c r="BD2516" s="141"/>
      <c r="BE2516" s="122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14.4" hidden="1" customHeight="1" x14ac:dyDescent="0.35">
      <c r="A2517" s="131">
        <v>2566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38"/>
      <c r="BC2517" s="141"/>
      <c r="BD2517" s="141"/>
      <c r="BE2517" s="122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14.4" hidden="1" customHeight="1" x14ac:dyDescent="0.35">
      <c r="A2518" s="131">
        <v>2567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38"/>
      <c r="BC2518" s="141"/>
      <c r="BD2518" s="141"/>
      <c r="BE2518" s="122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14.4" hidden="1" customHeight="1" x14ac:dyDescent="0.35">
      <c r="A2519" s="131">
        <v>2568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38"/>
      <c r="BC2519" s="141"/>
      <c r="BD2519" s="141"/>
      <c r="BE2519" s="122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14.4" hidden="1" customHeight="1" x14ac:dyDescent="0.35">
      <c r="A2520" s="131">
        <v>2569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38"/>
      <c r="BC2520" s="141"/>
      <c r="BD2520" s="141"/>
      <c r="BE2520" s="122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2.75" hidden="1" customHeight="1" x14ac:dyDescent="0.35">
      <c r="A2521" s="131">
        <v>2570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38"/>
      <c r="BC2521" s="141"/>
      <c r="BD2521" s="141"/>
      <c r="BE2521" s="122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t="14.4" hidden="1" customHeight="1" x14ac:dyDescent="0.35">
      <c r="A2522" s="131">
        <v>2571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38"/>
      <c r="BC2522" s="141"/>
      <c r="BD2522" s="141"/>
      <c r="BE2522" s="122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14.4" hidden="1" customHeight="1" x14ac:dyDescent="0.35">
      <c r="A2523" s="131">
        <v>2572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38"/>
      <c r="BC2523" s="141"/>
      <c r="BD2523" s="141"/>
      <c r="BE2523" s="122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t="14.4" hidden="1" customHeight="1" x14ac:dyDescent="0.35">
      <c r="A2524" s="131">
        <v>2573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38"/>
      <c r="BC2524" s="141"/>
      <c r="BD2524" s="141"/>
      <c r="BE2524" s="122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2.75" hidden="1" customHeight="1" x14ac:dyDescent="0.35">
      <c r="A2525" s="131">
        <v>2574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38"/>
      <c r="BC2525" s="141"/>
      <c r="BD2525" s="141"/>
      <c r="BE2525" s="122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14.4" hidden="1" customHeight="1" x14ac:dyDescent="0.35">
      <c r="A2526" s="131">
        <v>2575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38"/>
      <c r="BC2526" s="141"/>
      <c r="BD2526" s="141"/>
      <c r="BE2526" s="122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14.4" hidden="1" customHeight="1" x14ac:dyDescent="0.35">
      <c r="A2527" s="131">
        <v>2576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38"/>
      <c r="BC2527" s="141"/>
      <c r="BD2527" s="141"/>
      <c r="BE2527" s="122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14.4" hidden="1" customHeight="1" x14ac:dyDescent="0.35">
      <c r="A2528" s="131">
        <v>2577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38"/>
      <c r="BC2528" s="141"/>
      <c r="BD2528" s="141"/>
      <c r="BE2528" s="122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14.4" hidden="1" customHeight="1" x14ac:dyDescent="0.35">
      <c r="A2529" s="131">
        <v>2578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38"/>
      <c r="BC2529" s="141"/>
      <c r="BD2529" s="141"/>
      <c r="BE2529" s="122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14.4" hidden="1" customHeight="1" x14ac:dyDescent="0.35">
      <c r="A2530" s="131">
        <v>2579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38"/>
      <c r="BC2530" s="141"/>
      <c r="BD2530" s="141"/>
      <c r="BE2530" s="122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14.4" hidden="1" customHeight="1" x14ac:dyDescent="0.35">
      <c r="A2531" s="131">
        <v>2580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38"/>
      <c r="BC2531" s="141"/>
      <c r="BD2531" s="141"/>
      <c r="BE2531" s="122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t="14.4" hidden="1" customHeight="1" x14ac:dyDescent="0.35">
      <c r="A2532" s="131">
        <v>2581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38"/>
      <c r="BC2532" s="141"/>
      <c r="BD2532" s="141"/>
      <c r="BE2532" s="122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75" hidden="1" customHeight="1" x14ac:dyDescent="0.35">
      <c r="A2533" s="131">
        <v>2582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38"/>
      <c r="BC2533" s="141"/>
      <c r="BD2533" s="141"/>
      <c r="BE2533" s="122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75" hidden="1" customHeight="1" x14ac:dyDescent="0.35">
      <c r="A2534" s="131">
        <v>2583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38"/>
      <c r="BC2534" s="141"/>
      <c r="BD2534" s="141"/>
      <c r="BE2534" s="122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14.4" hidden="1" customHeight="1" x14ac:dyDescent="0.35">
      <c r="A2535" s="131">
        <v>2584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38"/>
      <c r="BC2535" s="141"/>
      <c r="BD2535" s="141"/>
      <c r="BE2535" s="122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14.4" hidden="1" customHeight="1" x14ac:dyDescent="0.35">
      <c r="A2536" s="131">
        <v>2585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38"/>
      <c r="BC2536" s="141"/>
      <c r="BD2536" s="141"/>
      <c r="BE2536" s="122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t="14.4" hidden="1" customHeight="1" x14ac:dyDescent="0.35">
      <c r="A2537" s="131">
        <v>2586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38"/>
      <c r="BC2537" s="141"/>
      <c r="BD2537" s="141"/>
      <c r="BE2537" s="122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14.4" hidden="1" customHeight="1" x14ac:dyDescent="0.35">
      <c r="A2538" s="131">
        <v>2587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38"/>
      <c r="BC2538" s="141"/>
      <c r="BD2538" s="141"/>
      <c r="BE2538" s="122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14.4" hidden="1" customHeight="1" x14ac:dyDescent="0.35">
      <c r="A2539" s="131">
        <v>2588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38"/>
      <c r="BC2539" s="141"/>
      <c r="BD2539" s="141"/>
      <c r="BE2539" s="122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14.4" hidden="1" customHeight="1" x14ac:dyDescent="0.35">
      <c r="A2540" s="131">
        <v>2589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38"/>
      <c r="BC2540" s="141"/>
      <c r="BD2540" s="141"/>
      <c r="BE2540" s="122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2.75" hidden="1" customHeight="1" x14ac:dyDescent="0.35">
      <c r="A2541" s="131">
        <v>2590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38"/>
      <c r="BC2541" s="141"/>
      <c r="BD2541" s="141"/>
      <c r="BE2541" s="122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14.4" hidden="1" customHeight="1" x14ac:dyDescent="0.35">
      <c r="A2542" s="131">
        <v>2591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38"/>
      <c r="BC2542" s="141"/>
      <c r="BD2542" s="141"/>
      <c r="BE2542" s="122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14.4" hidden="1" customHeight="1" x14ac:dyDescent="0.35">
      <c r="A2543" s="131">
        <v>2592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38"/>
      <c r="BC2543" s="141"/>
      <c r="BD2543" s="141"/>
      <c r="BE2543" s="122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14.4" hidden="1" customHeight="1" x14ac:dyDescent="0.35">
      <c r="A2544" s="131">
        <v>2593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38"/>
      <c r="BC2544" s="141"/>
      <c r="BD2544" s="141"/>
      <c r="BE2544" s="122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14.4" hidden="1" customHeight="1" x14ac:dyDescent="0.35">
      <c r="A2545" s="131">
        <v>2594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38"/>
      <c r="BC2545" s="141"/>
      <c r="BD2545" s="141"/>
      <c r="BE2545" s="122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14.4" hidden="1" customHeight="1" x14ac:dyDescent="0.35">
      <c r="A2546" s="131">
        <v>2595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38"/>
      <c r="BC2546" s="141"/>
      <c r="BD2546" s="141"/>
      <c r="BE2546" s="122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14.4" hidden="1" customHeight="1" x14ac:dyDescent="0.35">
      <c r="A2547" s="131">
        <v>2596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38"/>
      <c r="BC2547" s="141"/>
      <c r="BD2547" s="141"/>
      <c r="BE2547" s="122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14.4" hidden="1" customHeight="1" x14ac:dyDescent="0.35">
      <c r="A2548" s="131">
        <v>2597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38"/>
      <c r="BC2548" s="141"/>
      <c r="BD2548" s="141"/>
      <c r="BE2548" s="122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14.4" hidden="1" customHeight="1" x14ac:dyDescent="0.35">
      <c r="A2549" s="131">
        <v>2598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38"/>
      <c r="BC2549" s="141"/>
      <c r="BD2549" s="141"/>
      <c r="BE2549" s="122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hidden="1" customHeight="1" x14ac:dyDescent="0.35">
      <c r="A2550" s="131">
        <v>2599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38"/>
      <c r="BC2550" s="141"/>
      <c r="BD2550" s="141"/>
      <c r="BE2550" s="122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14.4" hidden="1" customHeight="1" x14ac:dyDescent="0.35">
      <c r="A2551" s="131">
        <v>2600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38"/>
      <c r="BC2551" s="141"/>
      <c r="BD2551" s="141"/>
      <c r="BE2551" s="122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14.4" hidden="1" customHeight="1" x14ac:dyDescent="0.35">
      <c r="A2552" s="131">
        <v>2601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38"/>
      <c r="BC2552" s="141"/>
      <c r="BD2552" s="141"/>
      <c r="BE2552" s="122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14.4" hidden="1" customHeight="1" x14ac:dyDescent="0.35">
      <c r="A2553" s="131">
        <v>2602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38"/>
      <c r="BC2553" s="141"/>
      <c r="BD2553" s="141"/>
      <c r="BE2553" s="122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14.4" hidden="1" customHeight="1" x14ac:dyDescent="0.35">
      <c r="A2554" s="131">
        <v>2603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38"/>
      <c r="BC2554" s="141"/>
      <c r="BD2554" s="141"/>
      <c r="BE2554" s="122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14.4" hidden="1" customHeight="1" x14ac:dyDescent="0.35">
      <c r="A2555" s="131">
        <v>2604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38"/>
      <c r="BC2555" s="141"/>
      <c r="BD2555" s="141"/>
      <c r="BE2555" s="122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14.4" hidden="1" customHeight="1" x14ac:dyDescent="0.35">
      <c r="A2556" s="131">
        <v>2605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38"/>
      <c r="BC2556" s="141"/>
      <c r="BD2556" s="141"/>
      <c r="BE2556" s="122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14.4" hidden="1" customHeight="1" x14ac:dyDescent="0.35">
      <c r="A2557" s="131">
        <v>2606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38"/>
      <c r="BC2557" s="141"/>
      <c r="BD2557" s="141"/>
      <c r="BE2557" s="122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14.4" hidden="1" customHeight="1" x14ac:dyDescent="0.35">
      <c r="A2558" s="131">
        <v>2607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38"/>
      <c r="BC2558" s="141"/>
      <c r="BD2558" s="141"/>
      <c r="BE2558" s="122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14.4" hidden="1" customHeight="1" x14ac:dyDescent="0.35">
      <c r="A2559" s="131">
        <v>2608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38"/>
      <c r="BC2559" s="141"/>
      <c r="BD2559" s="141"/>
      <c r="BE2559" s="122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14.4" hidden="1" customHeight="1" x14ac:dyDescent="0.35">
      <c r="A2560" s="131">
        <v>2609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38"/>
      <c r="BC2560" s="141"/>
      <c r="BD2560" s="141"/>
      <c r="BE2560" s="122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14.4" hidden="1" customHeight="1" x14ac:dyDescent="0.35">
      <c r="A2561" s="131">
        <v>2610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38"/>
      <c r="BC2561" s="141"/>
      <c r="BD2561" s="141"/>
      <c r="BE2561" s="122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14.4" hidden="1" customHeight="1" x14ac:dyDescent="0.35">
      <c r="A2562" s="131">
        <v>2611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38"/>
      <c r="BC2562" s="141"/>
      <c r="BD2562" s="141"/>
      <c r="BE2562" s="122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14.4" hidden="1" customHeight="1" x14ac:dyDescent="0.35">
      <c r="A2563" s="131">
        <v>2612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38"/>
      <c r="BC2563" s="141"/>
      <c r="BD2563" s="141"/>
      <c r="BE2563" s="122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14.4" hidden="1" customHeight="1" x14ac:dyDescent="0.35">
      <c r="A2564" s="131">
        <v>2613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38"/>
      <c r="BC2564" s="141"/>
      <c r="BD2564" s="141"/>
      <c r="BE2564" s="122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2.75" hidden="1" customHeight="1" x14ac:dyDescent="0.35">
      <c r="A2565" s="131">
        <v>2614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38"/>
      <c r="BC2565" s="141"/>
      <c r="BD2565" s="141"/>
      <c r="BE2565" s="122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14.4" hidden="1" customHeight="1" x14ac:dyDescent="0.35">
      <c r="A2566" s="131">
        <v>2615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38"/>
      <c r="BC2566" s="141"/>
      <c r="BD2566" s="141"/>
      <c r="BE2566" s="122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14.4" hidden="1" customHeight="1" x14ac:dyDescent="0.35">
      <c r="A2567" s="131">
        <v>2616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38"/>
      <c r="BC2567" s="141"/>
      <c r="BD2567" s="141"/>
      <c r="BE2567" s="122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14.4" hidden="1" customHeight="1" x14ac:dyDescent="0.35">
      <c r="A2568" s="131">
        <v>2617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38"/>
      <c r="BC2568" s="141"/>
      <c r="BD2568" s="141"/>
      <c r="BE2568" s="122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t="34.25" hidden="1" customHeight="1" x14ac:dyDescent="0.35">
      <c r="A2569" s="131">
        <v>2618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38"/>
      <c r="BC2569" s="141"/>
      <c r="BD2569" s="141"/>
      <c r="BE2569" s="122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14.4" hidden="1" customHeight="1" x14ac:dyDescent="0.35">
      <c r="A2570" s="131">
        <v>2619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38"/>
      <c r="BC2570" s="141"/>
      <c r="BD2570" s="141"/>
      <c r="BE2570" s="122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14.4" hidden="1" customHeight="1" x14ac:dyDescent="0.35">
      <c r="A2571" s="131">
        <v>2620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38"/>
      <c r="BC2571" s="141"/>
      <c r="BD2571" s="141"/>
      <c r="BE2571" s="122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14.4" hidden="1" customHeight="1" x14ac:dyDescent="0.35">
      <c r="A2572" s="131">
        <v>2621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38"/>
      <c r="BC2572" s="141"/>
      <c r="BD2572" s="141"/>
      <c r="BE2572" s="122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14.4" hidden="1" customHeight="1" x14ac:dyDescent="0.35">
      <c r="A2573" s="131">
        <v>2622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38"/>
      <c r="BC2573" s="141"/>
      <c r="BD2573" s="141"/>
      <c r="BE2573" s="122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14.4" hidden="1" customHeight="1" x14ac:dyDescent="0.35">
      <c r="A2574" s="131">
        <v>2623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38"/>
      <c r="BC2574" s="141"/>
      <c r="BD2574" s="141"/>
      <c r="BE2574" s="122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75" hidden="1" customHeight="1" x14ac:dyDescent="0.35">
      <c r="A2575" s="131">
        <v>2624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38"/>
      <c r="BC2575" s="141"/>
      <c r="BD2575" s="141"/>
      <c r="BE2575" s="122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14.4" hidden="1" customHeight="1" x14ac:dyDescent="0.35">
      <c r="A2576" s="131">
        <v>2625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38"/>
      <c r="BC2576" s="141"/>
      <c r="BD2576" s="141"/>
      <c r="BE2576" s="122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14.4" hidden="1" customHeight="1" x14ac:dyDescent="0.35">
      <c r="A2577" s="131">
        <v>2626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38"/>
      <c r="BC2577" s="141"/>
      <c r="BD2577" s="141"/>
      <c r="BE2577" s="122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14.4" hidden="1" customHeight="1" x14ac:dyDescent="0.35">
      <c r="A2578" s="131">
        <v>2627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38"/>
      <c r="BC2578" s="141"/>
      <c r="BD2578" s="141"/>
      <c r="BE2578" s="122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t="14.4" hidden="1" customHeight="1" x14ac:dyDescent="0.35">
      <c r="A2579" s="131">
        <v>2628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38"/>
      <c r="BC2579" s="141"/>
      <c r="BD2579" s="141"/>
      <c r="BE2579" s="122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t="14.4" hidden="1" customHeight="1" x14ac:dyDescent="0.35">
      <c r="A2580" s="131">
        <v>2629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38"/>
      <c r="BC2580" s="141"/>
      <c r="BD2580" s="141"/>
      <c r="BE2580" s="122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t="22.75" hidden="1" customHeight="1" x14ac:dyDescent="0.35">
      <c r="A2581" s="131">
        <v>2630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38"/>
      <c r="BC2581" s="141"/>
      <c r="BD2581" s="141"/>
      <c r="BE2581" s="122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2.75" hidden="1" customHeight="1" x14ac:dyDescent="0.35">
      <c r="A2582" s="131">
        <v>2631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38"/>
      <c r="BC2582" s="141"/>
      <c r="BD2582" s="141"/>
      <c r="BE2582" s="122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14.4" hidden="1" customHeight="1" x14ac:dyDescent="0.35">
      <c r="A2583" s="131">
        <v>2632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38"/>
      <c r="BC2583" s="141"/>
      <c r="BD2583" s="141"/>
      <c r="BE2583" s="122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75" hidden="1" customHeight="1" x14ac:dyDescent="0.35">
      <c r="A2584" s="131">
        <v>2633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38"/>
      <c r="BC2584" s="141"/>
      <c r="BD2584" s="141"/>
      <c r="BE2584" s="122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1">
        <v>2634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38"/>
      <c r="BC2585" s="141"/>
      <c r="BD2585" s="141"/>
      <c r="BE2585" s="122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2635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38"/>
      <c r="BC2586" s="141"/>
      <c r="BD2586" s="141"/>
      <c r="BE2586" s="122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2636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38"/>
      <c r="BC2587" s="141"/>
      <c r="BD2587" s="141"/>
      <c r="BE2587" s="122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22.75" hidden="1" customHeight="1" x14ac:dyDescent="0.35">
      <c r="A2588" s="131">
        <v>2637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38"/>
      <c r="BC2588" s="141"/>
      <c r="BD2588" s="141"/>
      <c r="BE2588" s="122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14.4" hidden="1" customHeight="1" x14ac:dyDescent="0.35">
      <c r="A2589" s="131">
        <v>2638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38"/>
      <c r="BC2589" s="141"/>
      <c r="BD2589" s="141"/>
      <c r="BE2589" s="122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2.75" hidden="1" customHeight="1" x14ac:dyDescent="0.35">
      <c r="A2590" s="131">
        <v>2639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38"/>
      <c r="BC2590" s="141"/>
      <c r="BD2590" s="141"/>
      <c r="BE2590" s="122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14.4" hidden="1" customHeight="1" x14ac:dyDescent="0.35">
      <c r="A2591" s="131">
        <v>2640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38"/>
      <c r="BC2591" s="141"/>
      <c r="BD2591" s="141"/>
      <c r="BE2591" s="122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34.25" hidden="1" customHeight="1" x14ac:dyDescent="0.35">
      <c r="A2592" s="131">
        <v>2641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38"/>
      <c r="BC2592" s="141"/>
      <c r="BD2592" s="141"/>
      <c r="BE2592" s="122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14.4" hidden="1" customHeight="1" x14ac:dyDescent="0.35">
      <c r="A2593" s="131">
        <v>2642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38"/>
      <c r="BC2593" s="141"/>
      <c r="BD2593" s="141"/>
      <c r="BE2593" s="122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14.4" hidden="1" customHeight="1" x14ac:dyDescent="0.35">
      <c r="A2594" s="131">
        <v>2643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38"/>
      <c r="BC2594" s="141"/>
      <c r="BD2594" s="141"/>
      <c r="BE2594" s="122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14.4" hidden="1" customHeight="1" x14ac:dyDescent="0.35">
      <c r="A2595" s="131">
        <v>2644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38"/>
      <c r="BC2595" s="141"/>
      <c r="BD2595" s="141"/>
      <c r="BE2595" s="122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14.4" hidden="1" customHeight="1" x14ac:dyDescent="0.35">
      <c r="A2596" s="131">
        <v>2645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38"/>
      <c r="BC2596" s="141"/>
      <c r="BD2596" s="141"/>
      <c r="BE2596" s="122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t="14.4" hidden="1" customHeight="1" x14ac:dyDescent="0.35">
      <c r="A2597" s="131">
        <v>2646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38"/>
      <c r="BC2597" s="141"/>
      <c r="BD2597" s="141"/>
      <c r="BE2597" s="122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2.75" hidden="1" customHeight="1" x14ac:dyDescent="0.35">
      <c r="A2598" s="131">
        <v>2647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38"/>
      <c r="BC2598" s="141"/>
      <c r="BD2598" s="141"/>
      <c r="BE2598" s="122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2.75" hidden="1" customHeight="1" x14ac:dyDescent="0.35">
      <c r="A2599" s="131">
        <v>2648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38"/>
      <c r="BC2599" s="141"/>
      <c r="BD2599" s="141"/>
      <c r="BE2599" s="122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75" hidden="1" customHeight="1" x14ac:dyDescent="0.35">
      <c r="A2600" s="131">
        <v>2649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38"/>
      <c r="BC2600" s="141"/>
      <c r="BD2600" s="141"/>
      <c r="BE2600" s="122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75" hidden="1" customHeight="1" x14ac:dyDescent="0.35">
      <c r="A2601" s="131">
        <v>2650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38"/>
      <c r="BC2601" s="141"/>
      <c r="BD2601" s="141"/>
      <c r="BE2601" s="122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34.25" hidden="1" customHeight="1" x14ac:dyDescent="0.35">
      <c r="A2602" s="131">
        <v>2651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38"/>
      <c r="BC2602" s="141"/>
      <c r="BD2602" s="141"/>
      <c r="BE2602" s="122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34.25" hidden="1" customHeight="1" x14ac:dyDescent="0.35">
      <c r="A2603" s="131">
        <v>2652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38"/>
      <c r="BC2603" s="141"/>
      <c r="BD2603" s="141"/>
      <c r="BE2603" s="122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14.4" hidden="1" customHeight="1" x14ac:dyDescent="0.35">
      <c r="A2604" s="131">
        <v>2653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38"/>
      <c r="BC2604" s="141"/>
      <c r="BD2604" s="141"/>
      <c r="BE2604" s="122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14.4" hidden="1" customHeight="1" x14ac:dyDescent="0.35">
      <c r="A2605" s="131">
        <v>2654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38"/>
      <c r="BC2605" s="141"/>
      <c r="BD2605" s="141"/>
      <c r="BE2605" s="122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34.25" hidden="1" customHeight="1" x14ac:dyDescent="0.35">
      <c r="A2606" s="131">
        <v>2655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38"/>
      <c r="BC2606" s="141"/>
      <c r="BD2606" s="141"/>
      <c r="BE2606" s="122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75" hidden="1" customHeight="1" x14ac:dyDescent="0.35">
      <c r="A2607" s="131">
        <v>2656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38"/>
      <c r="BC2607" s="141"/>
      <c r="BD2607" s="141"/>
      <c r="BE2607" s="122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22.75" hidden="1" customHeight="1" x14ac:dyDescent="0.35">
      <c r="A2608" s="131">
        <v>2657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38"/>
      <c r="BC2608" s="141"/>
      <c r="BD2608" s="141"/>
      <c r="BE2608" s="122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14.4" hidden="1" customHeight="1" x14ac:dyDescent="0.35">
      <c r="A2609" s="131">
        <v>2658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38"/>
      <c r="BC2609" s="141"/>
      <c r="BD2609" s="141"/>
      <c r="BE2609" s="122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14.4" hidden="1" customHeight="1" x14ac:dyDescent="0.35">
      <c r="A2610" s="131">
        <v>2659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38"/>
      <c r="BC2610" s="141"/>
      <c r="BD2610" s="141"/>
      <c r="BE2610" s="122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14.4" hidden="1" customHeight="1" x14ac:dyDescent="0.35">
      <c r="A2611" s="131">
        <v>2660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38"/>
      <c r="BC2611" s="141"/>
      <c r="BD2611" s="141"/>
      <c r="BE2611" s="122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14.4" hidden="1" customHeight="1" x14ac:dyDescent="0.35">
      <c r="A2612" s="131">
        <v>2661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38"/>
      <c r="BC2612" s="141"/>
      <c r="BD2612" s="141"/>
      <c r="BE2612" s="122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34.25" hidden="1" customHeight="1" x14ac:dyDescent="0.35">
      <c r="A2613" s="131">
        <v>2662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38"/>
      <c r="BC2613" s="141"/>
      <c r="BD2613" s="141"/>
      <c r="BE2613" s="122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34.25" hidden="1" customHeight="1" x14ac:dyDescent="0.35">
      <c r="A2614" s="131">
        <v>2663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38"/>
      <c r="BC2614" s="141"/>
      <c r="BD2614" s="141"/>
      <c r="BE2614" s="122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14.4" hidden="1" customHeight="1" x14ac:dyDescent="0.35">
      <c r="A2615" s="131">
        <v>2664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38"/>
      <c r="BC2615" s="141"/>
      <c r="BD2615" s="141"/>
      <c r="BE2615" s="122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14.4" hidden="1" customHeight="1" x14ac:dyDescent="0.35">
      <c r="A2616" s="131">
        <v>2665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38"/>
      <c r="BC2616" s="141"/>
      <c r="BD2616" s="141"/>
      <c r="BE2616" s="122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14.4" hidden="1" customHeight="1" x14ac:dyDescent="0.35">
      <c r="A2617" s="131">
        <v>2666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38"/>
      <c r="BC2617" s="141"/>
      <c r="BD2617" s="141"/>
      <c r="BE2617" s="122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14.4" hidden="1" customHeight="1" x14ac:dyDescent="0.35">
      <c r="A2618" s="131">
        <v>2667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38"/>
      <c r="BC2618" s="141"/>
      <c r="BD2618" s="141"/>
      <c r="BE2618" s="122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14.4" hidden="1" customHeight="1" x14ac:dyDescent="0.35">
      <c r="A2619" s="131">
        <v>2668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38"/>
      <c r="BC2619" s="141"/>
      <c r="BD2619" s="141"/>
      <c r="BE2619" s="122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34.25" hidden="1" customHeight="1" x14ac:dyDescent="0.35">
      <c r="A2620" s="131">
        <v>2669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38"/>
      <c r="BC2620" s="141"/>
      <c r="BD2620" s="141"/>
      <c r="BE2620" s="122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14.4" hidden="1" customHeight="1" x14ac:dyDescent="0.35">
      <c r="A2621" s="131">
        <v>2670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38"/>
      <c r="BC2621" s="141"/>
      <c r="BD2621" s="141"/>
      <c r="BE2621" s="122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14.4" hidden="1" customHeight="1" x14ac:dyDescent="0.35">
      <c r="A2622" s="131">
        <v>2671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38"/>
      <c r="BC2622" s="141"/>
      <c r="BD2622" s="141"/>
      <c r="BE2622" s="122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14.4" hidden="1" customHeight="1" x14ac:dyDescent="0.35">
      <c r="A2623" s="131">
        <v>2672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38"/>
      <c r="BC2623" s="141"/>
      <c r="BD2623" s="141"/>
      <c r="BE2623" s="122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34.25" hidden="1" customHeight="1" x14ac:dyDescent="0.35">
      <c r="A2624" s="131">
        <v>2673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38"/>
      <c r="BC2624" s="141"/>
      <c r="BD2624" s="141"/>
      <c r="BE2624" s="122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34.25" hidden="1" customHeight="1" x14ac:dyDescent="0.35">
      <c r="A2625" s="131">
        <v>2674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38"/>
      <c r="BC2625" s="141"/>
      <c r="BD2625" s="141"/>
      <c r="BE2625" s="122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14.4" hidden="1" customHeight="1" x14ac:dyDescent="0.35">
      <c r="A2626" s="131">
        <v>2675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38"/>
      <c r="BC2626" s="141"/>
      <c r="BD2626" s="141"/>
      <c r="BE2626" s="122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14.4" hidden="1" customHeight="1" x14ac:dyDescent="0.35">
      <c r="A2627" s="131">
        <v>2676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38"/>
      <c r="BC2627" s="141"/>
      <c r="BD2627" s="141"/>
      <c r="BE2627" s="122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14.4" hidden="1" customHeight="1" x14ac:dyDescent="0.35">
      <c r="A2628" s="131">
        <v>2677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38"/>
      <c r="BC2628" s="141"/>
      <c r="BD2628" s="141"/>
      <c r="BE2628" s="122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14.4" hidden="1" customHeight="1" x14ac:dyDescent="0.35">
      <c r="A2629" s="131">
        <v>2678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38"/>
      <c r="BC2629" s="141"/>
      <c r="BD2629" s="141"/>
      <c r="BE2629" s="122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14.4" hidden="1" customHeight="1" x14ac:dyDescent="0.35">
      <c r="A2630" s="131">
        <v>2679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38"/>
      <c r="BC2630" s="141"/>
      <c r="BD2630" s="141"/>
      <c r="BE2630" s="122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75" hidden="1" customHeight="1" x14ac:dyDescent="0.35">
      <c r="A2631" s="131">
        <v>2680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38"/>
      <c r="BC2631" s="141"/>
      <c r="BD2631" s="141"/>
      <c r="BE2631" s="122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34.25" hidden="1" customHeight="1" x14ac:dyDescent="0.35">
      <c r="A2632" s="131">
        <v>2681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38"/>
      <c r="BC2632" s="141"/>
      <c r="BD2632" s="141"/>
      <c r="BE2632" s="122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14.4" hidden="1" customHeight="1" x14ac:dyDescent="0.35">
      <c r="A2633" s="131">
        <v>2682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38"/>
      <c r="BC2633" s="141"/>
      <c r="BD2633" s="141"/>
      <c r="BE2633" s="122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34.25" hidden="1" customHeight="1" x14ac:dyDescent="0.35">
      <c r="A2634" s="131">
        <v>2683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38"/>
      <c r="BC2634" s="141"/>
      <c r="BD2634" s="141"/>
      <c r="BE2634" s="122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34.25" hidden="1" customHeight="1" x14ac:dyDescent="0.35">
      <c r="A2635" s="131">
        <v>2684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38"/>
      <c r="BC2635" s="141"/>
      <c r="BD2635" s="141"/>
      <c r="BE2635" s="122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34.25" hidden="1" customHeight="1" x14ac:dyDescent="0.35">
      <c r="A2636" s="131">
        <v>2685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38"/>
      <c r="BC2636" s="141"/>
      <c r="BD2636" s="141"/>
      <c r="BE2636" s="122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14.4" hidden="1" customHeight="1" x14ac:dyDescent="0.35">
      <c r="A2637" s="131">
        <v>2686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38"/>
      <c r="BC2637" s="141"/>
      <c r="BD2637" s="141"/>
      <c r="BE2637" s="122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34.25" hidden="1" customHeight="1" x14ac:dyDescent="0.35">
      <c r="A2638" s="131">
        <v>2687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38"/>
      <c r="BC2638" s="141"/>
      <c r="BD2638" s="141"/>
      <c r="BE2638" s="122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34.25" hidden="1" customHeight="1" x14ac:dyDescent="0.35">
      <c r="A2639" s="131">
        <v>2688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38"/>
      <c r="BC2639" s="141"/>
      <c r="BD2639" s="141"/>
      <c r="BE2639" s="122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14.4" hidden="1" customHeight="1" x14ac:dyDescent="0.35">
      <c r="A2640" s="131">
        <v>2689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38"/>
      <c r="BC2640" s="141"/>
      <c r="BD2640" s="141"/>
      <c r="BE2640" s="122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14.4" hidden="1" customHeight="1" x14ac:dyDescent="0.35">
      <c r="A2641" s="131">
        <v>2690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38"/>
      <c r="BC2641" s="141"/>
      <c r="BD2641" s="141"/>
      <c r="BE2641" s="122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5" hidden="1" customHeight="1" x14ac:dyDescent="0.35">
      <c r="A2642" s="131">
        <v>2691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38"/>
      <c r="BC2642" s="141"/>
      <c r="BD2642" s="141"/>
      <c r="BE2642" s="122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14.4" hidden="1" customHeight="1" x14ac:dyDescent="0.35">
      <c r="A2643" s="131">
        <v>2692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38"/>
      <c r="BC2643" s="141"/>
      <c r="BD2643" s="141"/>
      <c r="BE2643" s="122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14.4" hidden="1" customHeight="1" x14ac:dyDescent="0.35">
      <c r="A2644" s="131">
        <v>2693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38"/>
      <c r="BC2644" s="141"/>
      <c r="BD2644" s="141"/>
      <c r="BE2644" s="122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14.4" hidden="1" customHeight="1" x14ac:dyDescent="0.35">
      <c r="A2645" s="131">
        <v>2694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38"/>
      <c r="BC2645" s="141"/>
      <c r="BD2645" s="141"/>
      <c r="BE2645" s="122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14.4" hidden="1" customHeight="1" x14ac:dyDescent="0.35">
      <c r="A2646" s="131">
        <v>2695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38"/>
      <c r="BC2646" s="141"/>
      <c r="BD2646" s="141"/>
      <c r="BE2646" s="122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t="14.4" hidden="1" customHeight="1" x14ac:dyDescent="0.35">
      <c r="A2647" s="131">
        <v>2696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38"/>
      <c r="BC2647" s="141"/>
      <c r="BD2647" s="141"/>
      <c r="BE2647" s="122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14.4" hidden="1" customHeight="1" x14ac:dyDescent="0.35">
      <c r="A2648" s="131">
        <v>2697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38"/>
      <c r="BC2648" s="141"/>
      <c r="BD2648" s="141"/>
      <c r="BE2648" s="122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14.4" hidden="1" customHeight="1" x14ac:dyDescent="0.35">
      <c r="A2649" s="131">
        <v>2698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38"/>
      <c r="BC2649" s="141"/>
      <c r="BD2649" s="141"/>
      <c r="BE2649" s="122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34.25" hidden="1" customHeight="1" x14ac:dyDescent="0.35">
      <c r="A2650" s="131">
        <v>2699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38"/>
      <c r="BC2650" s="141"/>
      <c r="BD2650" s="141"/>
      <c r="BE2650" s="122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34.25" hidden="1" customHeight="1" x14ac:dyDescent="0.35">
      <c r="A2651" s="131">
        <v>2700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38"/>
      <c r="BC2651" s="141"/>
      <c r="BD2651" s="141"/>
      <c r="BE2651" s="122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34.25" hidden="1" customHeight="1" x14ac:dyDescent="0.35">
      <c r="A2652" s="131">
        <v>2701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38"/>
      <c r="BC2652" s="141"/>
      <c r="BD2652" s="141"/>
      <c r="BE2652" s="122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14.4" hidden="1" customHeight="1" x14ac:dyDescent="0.35">
      <c r="A2653" s="131">
        <v>2702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38"/>
      <c r="BC2653" s="141"/>
      <c r="BD2653" s="141"/>
      <c r="BE2653" s="122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14.4" hidden="1" customHeight="1" x14ac:dyDescent="0.35">
      <c r="A2654" s="131">
        <v>2703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38"/>
      <c r="BC2654" s="141"/>
      <c r="BD2654" s="141"/>
      <c r="BE2654" s="122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14.4" hidden="1" customHeight="1" x14ac:dyDescent="0.35">
      <c r="A2655" s="131">
        <v>2704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38"/>
      <c r="BC2655" s="141"/>
      <c r="BD2655" s="141"/>
      <c r="BE2655" s="122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14.4" hidden="1" customHeight="1" x14ac:dyDescent="0.35">
      <c r="A2656" s="131">
        <v>2705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38"/>
      <c r="BC2656" s="141"/>
      <c r="BD2656" s="141"/>
      <c r="BE2656" s="122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14.4" hidden="1" customHeight="1" x14ac:dyDescent="0.35">
      <c r="A2657" s="131">
        <v>2706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38"/>
      <c r="BC2657" s="141"/>
      <c r="BD2657" s="141"/>
      <c r="BE2657" s="122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14.4" hidden="1" customHeight="1" x14ac:dyDescent="0.35">
      <c r="A2658" s="131">
        <v>2707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38"/>
      <c r="BC2658" s="141"/>
      <c r="BD2658" s="141"/>
      <c r="BE2658" s="122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14.4" hidden="1" customHeight="1" x14ac:dyDescent="0.35">
      <c r="A2659" s="131">
        <v>2708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38"/>
      <c r="BC2659" s="141"/>
      <c r="BD2659" s="141"/>
      <c r="BE2659" s="122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14.4" hidden="1" customHeight="1" x14ac:dyDescent="0.35">
      <c r="A2660" s="131">
        <v>2709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38"/>
      <c r="BC2660" s="141"/>
      <c r="BD2660" s="141"/>
      <c r="BE2660" s="122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14.4" hidden="1" customHeight="1" x14ac:dyDescent="0.35">
      <c r="A2661" s="131">
        <v>2710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38"/>
      <c r="BC2661" s="141"/>
      <c r="BD2661" s="141"/>
      <c r="BE2661" s="122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t="14.4" hidden="1" customHeight="1" x14ac:dyDescent="0.35">
      <c r="A2662" s="131">
        <v>2711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38"/>
      <c r="BC2662" s="141"/>
      <c r="BD2662" s="141"/>
      <c r="BE2662" s="122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14.4" hidden="1" customHeight="1" x14ac:dyDescent="0.35">
      <c r="A2663" s="131">
        <v>2712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38"/>
      <c r="BC2663" s="141"/>
      <c r="BD2663" s="141"/>
      <c r="BE2663" s="122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14.4" hidden="1" customHeight="1" x14ac:dyDescent="0.35">
      <c r="A2664" s="131">
        <v>2713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38"/>
      <c r="BC2664" s="141"/>
      <c r="BD2664" s="141"/>
      <c r="BE2664" s="122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14.4" hidden="1" customHeight="1" x14ac:dyDescent="0.35">
      <c r="A2665" s="131">
        <v>2714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38"/>
      <c r="BC2665" s="141"/>
      <c r="BD2665" s="141"/>
      <c r="BE2665" s="122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14.4" hidden="1" customHeight="1" x14ac:dyDescent="0.35">
      <c r="A2666" s="131">
        <v>2715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38"/>
      <c r="BC2666" s="141"/>
      <c r="BD2666" s="141"/>
      <c r="BE2666" s="122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14.4" hidden="1" customHeight="1" x14ac:dyDescent="0.35">
      <c r="A2667" s="131">
        <v>2716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38"/>
      <c r="BC2667" s="141"/>
      <c r="BD2667" s="141"/>
      <c r="BE2667" s="122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14.4" hidden="1" customHeight="1" x14ac:dyDescent="0.35">
      <c r="A2668" s="131">
        <v>2717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38"/>
      <c r="BC2668" s="141"/>
      <c r="BD2668" s="141"/>
      <c r="BE2668" s="122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14.4" hidden="1" customHeight="1" x14ac:dyDescent="0.35">
      <c r="A2669" s="131">
        <v>2718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38"/>
      <c r="BC2669" s="141"/>
      <c r="BD2669" s="141"/>
      <c r="BE2669" s="122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14.4" hidden="1" customHeight="1" x14ac:dyDescent="0.35">
      <c r="A2670" s="131">
        <v>2719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38"/>
      <c r="BC2670" s="141"/>
      <c r="BD2670" s="141"/>
      <c r="BE2670" s="122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14.4" hidden="1" customHeight="1" x14ac:dyDescent="0.35">
      <c r="A2671" s="131">
        <v>2720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38"/>
      <c r="BC2671" s="141"/>
      <c r="BD2671" s="141"/>
      <c r="BE2671" s="122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14.4" hidden="1" customHeight="1" x14ac:dyDescent="0.35">
      <c r="A2672" s="131">
        <v>2721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38"/>
      <c r="BC2672" s="141"/>
      <c r="BD2672" s="141"/>
      <c r="BE2672" s="122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14.4" hidden="1" customHeight="1" x14ac:dyDescent="0.35">
      <c r="A2673" s="131">
        <v>2722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38"/>
      <c r="BC2673" s="141"/>
      <c r="BD2673" s="141"/>
      <c r="BE2673" s="122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14.4" hidden="1" customHeight="1" x14ac:dyDescent="0.35">
      <c r="A2674" s="131">
        <v>2723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38"/>
      <c r="BC2674" s="141"/>
      <c r="BD2674" s="141"/>
      <c r="BE2674" s="122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14.4" hidden="1" customHeight="1" x14ac:dyDescent="0.35">
      <c r="A2675" s="131">
        <v>2724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38"/>
      <c r="BC2675" s="141"/>
      <c r="BD2675" s="141"/>
      <c r="BE2675" s="122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14.4" hidden="1" customHeight="1" x14ac:dyDescent="0.35">
      <c r="A2676" s="131">
        <v>2725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38"/>
      <c r="BC2676" s="141"/>
      <c r="BD2676" s="141"/>
      <c r="BE2676" s="122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14.4" hidden="1" customHeight="1" x14ac:dyDescent="0.35">
      <c r="A2677" s="131">
        <v>2726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38"/>
      <c r="BC2677" s="141"/>
      <c r="BD2677" s="141"/>
      <c r="BE2677" s="122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2727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38"/>
      <c r="BC2678" s="141"/>
      <c r="BD2678" s="141"/>
      <c r="BE2678" s="122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14.4" hidden="1" customHeight="1" x14ac:dyDescent="0.35">
      <c r="A2679" s="131">
        <v>2728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38"/>
      <c r="BC2679" s="141"/>
      <c r="BD2679" s="141"/>
      <c r="BE2679" s="122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t="14.4" hidden="1" customHeight="1" x14ac:dyDescent="0.35">
      <c r="A2680" s="131">
        <v>2729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38"/>
      <c r="BC2680" s="141"/>
      <c r="BD2680" s="141"/>
      <c r="BE2680" s="122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14.4" hidden="1" customHeight="1" x14ac:dyDescent="0.35">
      <c r="A2681" s="131">
        <v>2730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38"/>
      <c r="BC2681" s="141"/>
      <c r="BD2681" s="141"/>
      <c r="BE2681" s="122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14.4" hidden="1" customHeight="1" x14ac:dyDescent="0.35">
      <c r="A2682" s="131">
        <v>2731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38"/>
      <c r="BC2682" s="141"/>
      <c r="BD2682" s="141"/>
      <c r="BE2682" s="122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14.4" hidden="1" customHeight="1" x14ac:dyDescent="0.35">
      <c r="A2683" s="131">
        <v>2732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38"/>
      <c r="BC2683" s="141"/>
      <c r="BD2683" s="141"/>
      <c r="BE2683" s="122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14.4" hidden="1" customHeight="1" x14ac:dyDescent="0.35">
      <c r="A2684" s="131">
        <v>2733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38"/>
      <c r="BC2684" s="141"/>
      <c r="BD2684" s="141"/>
      <c r="BE2684" s="122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14.4" hidden="1" customHeight="1" x14ac:dyDescent="0.35">
      <c r="A2685" s="131">
        <v>2734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38"/>
      <c r="BC2685" s="141"/>
      <c r="BD2685" s="141"/>
      <c r="BE2685" s="122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14.4" hidden="1" customHeight="1" x14ac:dyDescent="0.35">
      <c r="A2686" s="131">
        <v>2735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38"/>
      <c r="BC2686" s="141"/>
      <c r="BD2686" s="141"/>
      <c r="BE2686" s="122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14.4" hidden="1" customHeight="1" x14ac:dyDescent="0.35">
      <c r="A2687" s="131">
        <v>2736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38"/>
      <c r="BC2687" s="141"/>
      <c r="BD2687" s="141"/>
      <c r="BE2687" s="122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14.4" hidden="1" customHeight="1" x14ac:dyDescent="0.35">
      <c r="A2688" s="131">
        <v>2737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38"/>
      <c r="BC2688" s="141"/>
      <c r="BD2688" s="141"/>
      <c r="BE2688" s="122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14.4" hidden="1" customHeight="1" x14ac:dyDescent="0.35">
      <c r="A2689" s="131">
        <v>2738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38"/>
      <c r="BC2689" s="141"/>
      <c r="BD2689" s="141"/>
      <c r="BE2689" s="122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14.4" hidden="1" customHeight="1" x14ac:dyDescent="0.35">
      <c r="A2690" s="131">
        <v>2739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38"/>
      <c r="BC2690" s="141"/>
      <c r="BD2690" s="141"/>
      <c r="BE2690" s="122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14.4" hidden="1" customHeight="1" x14ac:dyDescent="0.35">
      <c r="A2691" s="131">
        <v>2740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38"/>
      <c r="BC2691" s="141"/>
      <c r="BD2691" s="141"/>
      <c r="BE2691" s="122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14.4" hidden="1" customHeight="1" x14ac:dyDescent="0.35">
      <c r="A2692" s="131">
        <v>2741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38"/>
      <c r="BC2692" s="141"/>
      <c r="BD2692" s="141"/>
      <c r="BE2692" s="122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14.4" hidden="1" customHeight="1" x14ac:dyDescent="0.35">
      <c r="A2693" s="131">
        <v>2742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38"/>
      <c r="BC2693" s="141"/>
      <c r="BD2693" s="141"/>
      <c r="BE2693" s="122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14.4" hidden="1" customHeight="1" x14ac:dyDescent="0.35">
      <c r="A2694" s="131">
        <v>2743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38"/>
      <c r="BC2694" s="141"/>
      <c r="BD2694" s="141"/>
      <c r="BE2694" s="122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14.4" hidden="1" customHeight="1" x14ac:dyDescent="0.35">
      <c r="A2695" s="131">
        <v>2744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38"/>
      <c r="BC2695" s="141"/>
      <c r="BD2695" s="141"/>
      <c r="BE2695" s="122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t="14.4" hidden="1" customHeight="1" x14ac:dyDescent="0.35">
      <c r="A2696" s="131">
        <v>2745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38"/>
      <c r="BC2696" s="141"/>
      <c r="BD2696" s="141"/>
      <c r="BE2696" s="122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t="14.4" hidden="1" customHeight="1" x14ac:dyDescent="0.35">
      <c r="A2697" s="131">
        <v>2746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38"/>
      <c r="BC2697" s="141"/>
      <c r="BD2697" s="141"/>
      <c r="BE2697" s="122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t="14.4" hidden="1" customHeight="1" x14ac:dyDescent="0.35">
      <c r="A2698" s="131">
        <v>2747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38"/>
      <c r="BC2698" s="141"/>
      <c r="BD2698" s="141"/>
      <c r="BE2698" s="122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t="14.4" hidden="1" customHeight="1" x14ac:dyDescent="0.35">
      <c r="A2699" s="131">
        <v>2748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38"/>
      <c r="BC2699" s="141"/>
      <c r="BD2699" s="141"/>
      <c r="BE2699" s="122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14.4" hidden="1" customHeight="1" x14ac:dyDescent="0.35">
      <c r="A2700" s="131">
        <v>2749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38"/>
      <c r="BC2700" s="141"/>
      <c r="BD2700" s="141"/>
      <c r="BE2700" s="122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14.4" hidden="1" customHeight="1" x14ac:dyDescent="0.35">
      <c r="A2701" s="131">
        <v>2750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38"/>
      <c r="BC2701" s="141"/>
      <c r="BD2701" s="141"/>
      <c r="BE2701" s="122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1">
        <v>2751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38"/>
      <c r="BC2702" s="141"/>
      <c r="BD2702" s="141"/>
      <c r="BE2702" s="122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14.4" hidden="1" customHeight="1" x14ac:dyDescent="0.35">
      <c r="A2703" s="131">
        <v>2752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38"/>
      <c r="BC2703" s="141"/>
      <c r="BD2703" s="141"/>
      <c r="BE2703" s="122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14.4" hidden="1" customHeight="1" x14ac:dyDescent="0.35">
      <c r="A2704" s="131">
        <v>2753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38"/>
      <c r="BC2704" s="141"/>
      <c r="BD2704" s="141"/>
      <c r="BE2704" s="122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14.4" hidden="1" customHeight="1" x14ac:dyDescent="0.35">
      <c r="A2705" s="131">
        <v>2754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38"/>
      <c r="BC2705" s="141"/>
      <c r="BD2705" s="141"/>
      <c r="BE2705" s="122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t="14.4" hidden="1" customHeight="1" x14ac:dyDescent="0.35">
      <c r="A2706" s="131">
        <v>2755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38"/>
      <c r="BC2706" s="141"/>
      <c r="BD2706" s="141"/>
      <c r="BE2706" s="122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t="14.4" hidden="1" customHeight="1" x14ac:dyDescent="0.35">
      <c r="A2707" s="131">
        <v>2756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38"/>
      <c r="BC2707" s="141"/>
      <c r="BD2707" s="141"/>
      <c r="BE2707" s="122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t="34.25" hidden="1" customHeight="1" x14ac:dyDescent="0.35">
      <c r="A2708" s="131">
        <v>2757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38"/>
      <c r="BC2708" s="141"/>
      <c r="BD2708" s="141"/>
      <c r="BE2708" s="122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t="14.4" hidden="1" customHeight="1" x14ac:dyDescent="0.35">
      <c r="A2709" s="131">
        <v>2758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38"/>
      <c r="BC2709" s="141"/>
      <c r="BD2709" s="141"/>
      <c r="BE2709" s="122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t="14.4" hidden="1" customHeight="1" x14ac:dyDescent="0.35">
      <c r="A2710" s="131">
        <v>2759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38"/>
      <c r="BC2710" s="141"/>
      <c r="BD2710" s="141"/>
      <c r="BE2710" s="122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t="34.25" hidden="1" customHeight="1" x14ac:dyDescent="0.35">
      <c r="A2711" s="131">
        <v>2760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38"/>
      <c r="BC2711" s="141"/>
      <c r="BD2711" s="141"/>
      <c r="BE2711" s="122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t="14.4" hidden="1" customHeight="1" x14ac:dyDescent="0.35">
      <c r="A2712" s="131">
        <v>2761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38"/>
      <c r="BC2712" s="141"/>
      <c r="BD2712" s="141"/>
      <c r="BE2712" s="122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t="14.4" hidden="1" customHeight="1" x14ac:dyDescent="0.35">
      <c r="A2713" s="131">
        <v>2762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38"/>
      <c r="BC2713" s="141"/>
      <c r="BD2713" s="141"/>
      <c r="BE2713" s="122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t="14.4" hidden="1" customHeight="1" x14ac:dyDescent="0.35">
      <c r="A2714" s="131">
        <v>2763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38"/>
      <c r="BC2714" s="141"/>
      <c r="BD2714" s="141"/>
      <c r="BE2714" s="122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t="14.4" hidden="1" customHeight="1" x14ac:dyDescent="0.35">
      <c r="A2715" s="131">
        <v>2764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38"/>
      <c r="BC2715" s="141"/>
      <c r="BD2715" s="141"/>
      <c r="BE2715" s="122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t="14.4" hidden="1" customHeight="1" x14ac:dyDescent="0.35">
      <c r="A2716" s="131">
        <v>2765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38"/>
      <c r="BC2716" s="141"/>
      <c r="BD2716" s="141"/>
      <c r="BE2716" s="122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t="14.4" hidden="1" customHeight="1" x14ac:dyDescent="0.35">
      <c r="A2717" s="131">
        <v>2766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38"/>
      <c r="BC2717" s="141"/>
      <c r="BD2717" s="141"/>
      <c r="BE2717" s="122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t="14.4" hidden="1" customHeight="1" x14ac:dyDescent="0.35">
      <c r="A2718" s="131">
        <v>2767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38"/>
      <c r="BC2718" s="141"/>
      <c r="BD2718" s="141"/>
      <c r="BE2718" s="122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14.4" hidden="1" customHeight="1" x14ac:dyDescent="0.35">
      <c r="A2719" s="131">
        <v>2768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38"/>
      <c r="BC2719" s="141"/>
      <c r="BD2719" s="141"/>
      <c r="BE2719" s="122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t="14.4" hidden="1" customHeight="1" x14ac:dyDescent="0.35">
      <c r="A2720" s="131">
        <v>2769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38"/>
      <c r="BC2720" s="141"/>
      <c r="BD2720" s="141"/>
      <c r="BE2720" s="122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t="14.4" hidden="1" customHeight="1" x14ac:dyDescent="0.35">
      <c r="A2721" s="131">
        <v>2770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38"/>
      <c r="BC2721" s="141"/>
      <c r="BD2721" s="141"/>
      <c r="BE2721" s="122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t="14.4" hidden="1" customHeight="1" x14ac:dyDescent="0.35">
      <c r="A2722" s="131">
        <v>2771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38"/>
      <c r="BC2722" s="141"/>
      <c r="BD2722" s="141"/>
      <c r="BE2722" s="122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t="14.4" hidden="1" customHeight="1" x14ac:dyDescent="0.35">
      <c r="A2723" s="131">
        <v>2772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38"/>
      <c r="BC2723" s="141"/>
      <c r="BD2723" s="141"/>
      <c r="BE2723" s="122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t="14.4" hidden="1" customHeight="1" x14ac:dyDescent="0.35">
      <c r="A2724" s="131">
        <v>2773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38"/>
      <c r="BC2724" s="141"/>
      <c r="BD2724" s="141"/>
      <c r="BE2724" s="122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14.4" hidden="1" customHeight="1" x14ac:dyDescent="0.35">
      <c r="A2725" s="131">
        <v>2774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38"/>
      <c r="BC2725" s="141"/>
      <c r="BD2725" s="141"/>
      <c r="BE2725" s="122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t="14.4" hidden="1" customHeight="1" x14ac:dyDescent="0.35">
      <c r="A2726" s="131">
        <v>2775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38"/>
      <c r="BC2726" s="141"/>
      <c r="BD2726" s="141"/>
      <c r="BE2726" s="122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14.4" hidden="1" customHeight="1" x14ac:dyDescent="0.35">
      <c r="A2727" s="131">
        <v>2776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38"/>
      <c r="BC2727" s="141"/>
      <c r="BD2727" s="141"/>
      <c r="BE2727" s="122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14.4" hidden="1" customHeight="1" x14ac:dyDescent="0.35">
      <c r="A2728" s="131">
        <v>2777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38"/>
      <c r="BC2728" s="141"/>
      <c r="BD2728" s="141"/>
      <c r="BE2728" s="122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14.4" hidden="1" customHeight="1" x14ac:dyDescent="0.35">
      <c r="A2729" s="131">
        <v>2778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38"/>
      <c r="BC2729" s="141"/>
      <c r="BD2729" s="141"/>
      <c r="BE2729" s="122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14.4" hidden="1" customHeight="1" x14ac:dyDescent="0.35">
      <c r="A2730" s="131">
        <v>2779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38"/>
      <c r="BC2730" s="141"/>
      <c r="BD2730" s="141"/>
      <c r="BE2730" s="122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14.4" hidden="1" customHeight="1" x14ac:dyDescent="0.35">
      <c r="A2731" s="131">
        <v>2780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38"/>
      <c r="BC2731" s="141"/>
      <c r="BD2731" s="141"/>
      <c r="BE2731" s="122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t="14.4" hidden="1" customHeight="1" x14ac:dyDescent="0.35">
      <c r="A2732" s="131">
        <v>2781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38"/>
      <c r="BC2732" s="141"/>
      <c r="BD2732" s="141"/>
      <c r="BE2732" s="122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34.25" hidden="1" customHeight="1" x14ac:dyDescent="0.35">
      <c r="A2733" s="131">
        <v>2782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38"/>
      <c r="BC2733" s="141"/>
      <c r="BD2733" s="141"/>
      <c r="BE2733" s="122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t="14.4" hidden="1" customHeight="1" x14ac:dyDescent="0.35">
      <c r="A2734" s="131">
        <v>2783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38"/>
      <c r="BC2734" s="141"/>
      <c r="BD2734" s="141"/>
      <c r="BE2734" s="122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t="14.4" hidden="1" customHeight="1" x14ac:dyDescent="0.35">
      <c r="A2735" s="131">
        <v>2784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38"/>
      <c r="BC2735" s="141"/>
      <c r="BD2735" s="141"/>
      <c r="BE2735" s="122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14.4" hidden="1" customHeight="1" x14ac:dyDescent="0.35">
      <c r="A2736" s="131">
        <v>2785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38"/>
      <c r="BC2736" s="141"/>
      <c r="BD2736" s="141"/>
      <c r="BE2736" s="122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t="14.4" hidden="1" customHeight="1" x14ac:dyDescent="0.35">
      <c r="A2737" s="131">
        <v>2786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38"/>
      <c r="BC2737" s="141"/>
      <c r="BD2737" s="141"/>
      <c r="BE2737" s="122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t="14.4" hidden="1" customHeight="1" x14ac:dyDescent="0.35">
      <c r="A2738" s="131">
        <v>2787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38"/>
      <c r="BC2738" s="141"/>
      <c r="BD2738" s="141"/>
      <c r="BE2738" s="122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t="34.25" hidden="1" customHeight="1" x14ac:dyDescent="0.35">
      <c r="A2739" s="131">
        <v>2788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38"/>
      <c r="BC2739" s="141"/>
      <c r="BD2739" s="141"/>
      <c r="BE2739" s="122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t="34.25" hidden="1" customHeight="1" x14ac:dyDescent="0.35">
      <c r="A2740" s="131">
        <v>2789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38"/>
      <c r="BC2740" s="141"/>
      <c r="BD2740" s="141"/>
      <c r="BE2740" s="122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t="14.4" hidden="1" customHeight="1" x14ac:dyDescent="0.35">
      <c r="A2741" s="131">
        <v>2790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38"/>
      <c r="BC2741" s="141"/>
      <c r="BD2741" s="141"/>
      <c r="BE2741" s="122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t="34.25" hidden="1" customHeight="1" x14ac:dyDescent="0.35">
      <c r="A2742" s="131">
        <v>2791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38"/>
      <c r="BC2742" s="141"/>
      <c r="BD2742" s="141"/>
      <c r="BE2742" s="122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t="14.4" hidden="1" customHeight="1" x14ac:dyDescent="0.35">
      <c r="A2743" s="131">
        <v>2792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38"/>
      <c r="BC2743" s="141"/>
      <c r="BD2743" s="141"/>
      <c r="BE2743" s="122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t="14.4" hidden="1" customHeight="1" x14ac:dyDescent="0.35">
      <c r="A2744" s="131">
        <v>2793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38"/>
      <c r="BC2744" s="141"/>
      <c r="BD2744" s="141"/>
      <c r="BE2744" s="122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t="14.4" hidden="1" customHeight="1" x14ac:dyDescent="0.35">
      <c r="A2745" s="131">
        <v>2794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38"/>
      <c r="BC2745" s="141"/>
      <c r="BD2745" s="141"/>
      <c r="BE2745" s="122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t="14.4" hidden="1" customHeight="1" x14ac:dyDescent="0.35">
      <c r="A2746" s="131">
        <v>2795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38"/>
      <c r="BC2746" s="141"/>
      <c r="BD2746" s="141"/>
      <c r="BE2746" s="122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t="34.25" hidden="1" customHeight="1" x14ac:dyDescent="0.35">
      <c r="A2747" s="131">
        <v>2796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38"/>
      <c r="BC2747" s="141"/>
      <c r="BD2747" s="141"/>
      <c r="BE2747" s="122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t="34.25" hidden="1" customHeight="1" x14ac:dyDescent="0.35">
      <c r="A2748" s="131">
        <v>2797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38"/>
      <c r="BC2748" s="141"/>
      <c r="BD2748" s="141"/>
      <c r="BE2748" s="122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t="14.4" hidden="1" customHeight="1" x14ac:dyDescent="0.35">
      <c r="A2749" s="131">
        <v>2798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38"/>
      <c r="BC2749" s="141"/>
      <c r="BD2749" s="141"/>
      <c r="BE2749" s="122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34.25" hidden="1" customHeight="1" x14ac:dyDescent="0.35">
      <c r="A2750" s="131">
        <v>2799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38"/>
      <c r="BC2750" s="141"/>
      <c r="BD2750" s="141"/>
      <c r="BE2750" s="122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t="14.4" hidden="1" customHeight="1" x14ac:dyDescent="0.35">
      <c r="A2751" s="131">
        <v>2800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38"/>
      <c r="BC2751" s="141"/>
      <c r="BD2751" s="141"/>
      <c r="BE2751" s="122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34.25" hidden="1" customHeight="1" x14ac:dyDescent="0.35">
      <c r="A2752" s="131">
        <v>2801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38"/>
      <c r="BC2752" s="141"/>
      <c r="BD2752" s="141"/>
      <c r="BE2752" s="122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14.4" hidden="1" customHeight="1" x14ac:dyDescent="0.35">
      <c r="A2753" s="131">
        <v>2802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38"/>
      <c r="BC2753" s="141"/>
      <c r="BD2753" s="141"/>
      <c r="BE2753" s="122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14.4" hidden="1" customHeight="1" x14ac:dyDescent="0.35">
      <c r="A2754" s="131">
        <v>2803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38"/>
      <c r="BC2754" s="141"/>
      <c r="BD2754" s="141"/>
      <c r="BE2754" s="122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14.4" hidden="1" customHeight="1" x14ac:dyDescent="0.35">
      <c r="A2755" s="131">
        <v>2804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38"/>
      <c r="BC2755" s="141"/>
      <c r="BD2755" s="141"/>
      <c r="BE2755" s="122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34.25" hidden="1" customHeight="1" x14ac:dyDescent="0.35">
      <c r="A2756" s="131">
        <v>2805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38"/>
      <c r="BC2756" s="141"/>
      <c r="BD2756" s="141"/>
      <c r="BE2756" s="122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14.4" hidden="1" customHeight="1" x14ac:dyDescent="0.35">
      <c r="A2757" s="131">
        <v>2806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38"/>
      <c r="BC2757" s="141"/>
      <c r="BD2757" s="141"/>
      <c r="BE2757" s="122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14.4" hidden="1" customHeight="1" x14ac:dyDescent="0.35">
      <c r="A2758" s="131">
        <v>2807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38"/>
      <c r="BC2758" s="141"/>
      <c r="BD2758" s="141"/>
      <c r="BE2758" s="122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34.25" hidden="1" customHeight="1" x14ac:dyDescent="0.35">
      <c r="A2759" s="131">
        <v>2808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38"/>
      <c r="BC2759" s="141"/>
      <c r="BD2759" s="141"/>
      <c r="BE2759" s="122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14.4" hidden="1" customHeight="1" x14ac:dyDescent="0.35">
      <c r="A2760" s="131">
        <v>2809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38"/>
      <c r="BC2760" s="141"/>
      <c r="BD2760" s="141"/>
      <c r="BE2760" s="122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2810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38"/>
      <c r="BC2761" s="141"/>
      <c r="BD2761" s="141"/>
      <c r="BE2761" s="122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14.4" hidden="1" customHeight="1" x14ac:dyDescent="0.35">
      <c r="A2762" s="131">
        <v>2811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38"/>
      <c r="BC2762" s="141"/>
      <c r="BD2762" s="141"/>
      <c r="BE2762" s="122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14.4" hidden="1" customHeight="1" x14ac:dyDescent="0.35">
      <c r="A2763" s="131">
        <v>2812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38"/>
      <c r="BC2763" s="141"/>
      <c r="BD2763" s="141"/>
      <c r="BE2763" s="122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14.4" hidden="1" customHeight="1" x14ac:dyDescent="0.35">
      <c r="A2764" s="131">
        <v>2813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38"/>
      <c r="BC2764" s="141"/>
      <c r="BD2764" s="141"/>
      <c r="BE2764" s="122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34.25" hidden="1" customHeight="1" x14ac:dyDescent="0.35">
      <c r="A2765" s="131">
        <v>2814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38"/>
      <c r="BC2765" s="141"/>
      <c r="BD2765" s="141"/>
      <c r="BE2765" s="122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t="14.4" hidden="1" customHeight="1" x14ac:dyDescent="0.35">
      <c r="A2766" s="131">
        <v>2815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38"/>
      <c r="BC2766" s="141"/>
      <c r="BD2766" s="141"/>
      <c r="BE2766" s="122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34.25" hidden="1" customHeight="1" x14ac:dyDescent="0.35">
      <c r="A2767" s="131">
        <v>2816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38"/>
      <c r="BC2767" s="141"/>
      <c r="BD2767" s="141"/>
      <c r="BE2767" s="122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t="34.25" hidden="1" customHeight="1" x14ac:dyDescent="0.35">
      <c r="A2768" s="131">
        <v>2817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38"/>
      <c r="BC2768" s="141"/>
      <c r="BD2768" s="141"/>
      <c r="BE2768" s="122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14.4" hidden="1" customHeight="1" x14ac:dyDescent="0.35">
      <c r="A2769" s="131">
        <v>2818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38"/>
      <c r="BC2769" s="141"/>
      <c r="BD2769" s="141"/>
      <c r="BE2769" s="122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t="14.4" hidden="1" customHeight="1" x14ac:dyDescent="0.35">
      <c r="A2770" s="131">
        <v>2819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38"/>
      <c r="BC2770" s="141"/>
      <c r="BD2770" s="141"/>
      <c r="BE2770" s="122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t="14.4" hidden="1" customHeight="1" x14ac:dyDescent="0.35">
      <c r="A2771" s="131">
        <v>2820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38"/>
      <c r="BC2771" s="141"/>
      <c r="BD2771" s="141"/>
      <c r="BE2771" s="122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22.75" hidden="1" customHeight="1" x14ac:dyDescent="0.35">
      <c r="A2772" s="131">
        <v>2821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38"/>
      <c r="BC2772" s="141"/>
      <c r="BD2772" s="141"/>
      <c r="BE2772" s="122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14.4" hidden="1" customHeight="1" x14ac:dyDescent="0.35">
      <c r="A2773" s="131">
        <v>2822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38"/>
      <c r="BC2773" s="141"/>
      <c r="BD2773" s="141"/>
      <c r="BE2773" s="122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t="14.4" hidden="1" customHeight="1" x14ac:dyDescent="0.35">
      <c r="A2774" s="131">
        <v>2823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38"/>
      <c r="BC2774" s="141"/>
      <c r="BD2774" s="141"/>
      <c r="BE2774" s="122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34.25" hidden="1" customHeight="1" x14ac:dyDescent="0.35">
      <c r="A2775" s="131">
        <v>2824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38"/>
      <c r="BC2775" s="141"/>
      <c r="BD2775" s="141"/>
      <c r="BE2775" s="122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34.25" hidden="1" customHeight="1" x14ac:dyDescent="0.35">
      <c r="A2776" s="131">
        <v>2825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38"/>
      <c r="BC2776" s="141"/>
      <c r="BD2776" s="141"/>
      <c r="BE2776" s="122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34.25" hidden="1" customHeight="1" x14ac:dyDescent="0.35">
      <c r="A2777" s="131">
        <v>2826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38"/>
      <c r="BC2777" s="141"/>
      <c r="BD2777" s="141"/>
      <c r="BE2777" s="122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34.25" hidden="1" customHeight="1" x14ac:dyDescent="0.35">
      <c r="A2778" s="131">
        <v>2827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38"/>
      <c r="BC2778" s="141"/>
      <c r="BD2778" s="141"/>
      <c r="BE2778" s="122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t="14.4" hidden="1" customHeight="1" x14ac:dyDescent="0.35">
      <c r="A2779" s="131">
        <v>2828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38"/>
      <c r="BC2779" s="141"/>
      <c r="BD2779" s="141"/>
      <c r="BE2779" s="122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t="34.25" hidden="1" customHeight="1" x14ac:dyDescent="0.35">
      <c r="A2780" s="131">
        <v>2829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38"/>
      <c r="BC2780" s="141"/>
      <c r="BD2780" s="141"/>
      <c r="BE2780" s="122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14.4" hidden="1" customHeight="1" x14ac:dyDescent="0.35">
      <c r="A2781" s="131">
        <v>2830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38"/>
      <c r="BC2781" s="141"/>
      <c r="BD2781" s="141"/>
      <c r="BE2781" s="122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14.4" hidden="1" customHeight="1" x14ac:dyDescent="0.35">
      <c r="A2782" s="131">
        <v>2831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38"/>
      <c r="BC2782" s="141"/>
      <c r="BD2782" s="141"/>
      <c r="BE2782" s="122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14.4" hidden="1" customHeight="1" x14ac:dyDescent="0.35">
      <c r="A2783" s="131">
        <v>2832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38"/>
      <c r="BC2783" s="141"/>
      <c r="BD2783" s="141"/>
      <c r="BE2783" s="122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22.75" hidden="1" customHeight="1" x14ac:dyDescent="0.35">
      <c r="A2784" s="131">
        <v>2833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38"/>
      <c r="BC2784" s="141"/>
      <c r="BD2784" s="141"/>
      <c r="BE2784" s="122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22.75" hidden="1" customHeight="1" x14ac:dyDescent="0.35">
      <c r="A2785" s="131">
        <v>2834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38"/>
      <c r="BC2785" s="141"/>
      <c r="BD2785" s="141"/>
      <c r="BE2785" s="122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14.4" hidden="1" customHeight="1" x14ac:dyDescent="0.35">
      <c r="A2786" s="131">
        <v>2835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38"/>
      <c r="BC2786" s="141"/>
      <c r="BD2786" s="141"/>
      <c r="BE2786" s="122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t="14.4" hidden="1" customHeight="1" x14ac:dyDescent="0.35">
      <c r="A2787" s="131">
        <v>2836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38"/>
      <c r="BC2787" s="141"/>
      <c r="BD2787" s="141"/>
      <c r="BE2787" s="122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t="14.4" hidden="1" customHeight="1" x14ac:dyDescent="0.35">
      <c r="A2788" s="131">
        <v>2837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38"/>
      <c r="BC2788" s="141"/>
      <c r="BD2788" s="141"/>
      <c r="BE2788" s="122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14.4" hidden="1" customHeight="1" x14ac:dyDescent="0.35">
      <c r="A2789" s="131">
        <v>2838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38"/>
      <c r="BC2789" s="141"/>
      <c r="BD2789" s="141"/>
      <c r="BE2789" s="122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22.75" hidden="1" customHeight="1" x14ac:dyDescent="0.35">
      <c r="A2790" s="131">
        <v>2839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38"/>
      <c r="BC2790" s="141"/>
      <c r="BD2790" s="141"/>
      <c r="BE2790" s="122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22.75" hidden="1" customHeight="1" x14ac:dyDescent="0.35">
      <c r="A2791" s="131">
        <v>2840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38"/>
      <c r="BC2791" s="141"/>
      <c r="BD2791" s="141"/>
      <c r="BE2791" s="122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22.75" hidden="1" customHeight="1" x14ac:dyDescent="0.35">
      <c r="A2792" s="131">
        <v>2841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38"/>
      <c r="BC2792" s="141"/>
      <c r="BD2792" s="141"/>
      <c r="BE2792" s="122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14.4" hidden="1" customHeight="1" x14ac:dyDescent="0.35">
      <c r="A2793" s="131">
        <v>2842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38"/>
      <c r="BC2793" s="141"/>
      <c r="BD2793" s="141"/>
      <c r="BE2793" s="122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22.75" hidden="1" customHeight="1" x14ac:dyDescent="0.35">
      <c r="A2794" s="131">
        <v>2843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38"/>
      <c r="BC2794" s="141"/>
      <c r="BD2794" s="141"/>
      <c r="BE2794" s="122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14.4" hidden="1" customHeight="1" x14ac:dyDescent="0.35">
      <c r="A2795" s="131">
        <v>2844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38"/>
      <c r="BC2795" s="141"/>
      <c r="BD2795" s="141"/>
      <c r="BE2795" s="122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t="14.4" hidden="1" customHeight="1" x14ac:dyDescent="0.35">
      <c r="A2796" s="131">
        <v>2845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38"/>
      <c r="BC2796" s="141"/>
      <c r="BD2796" s="141"/>
      <c r="BE2796" s="122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14.4" hidden="1" customHeight="1" x14ac:dyDescent="0.35">
      <c r="A2797" s="131">
        <v>2846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38"/>
      <c r="BC2797" s="141"/>
      <c r="BD2797" s="141"/>
      <c r="BE2797" s="122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14.4" hidden="1" customHeight="1" x14ac:dyDescent="0.35">
      <c r="A2798" s="131">
        <v>2847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38"/>
      <c r="BC2798" s="141"/>
      <c r="BD2798" s="141"/>
      <c r="BE2798" s="122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22.75" hidden="1" customHeight="1" x14ac:dyDescent="0.35">
      <c r="A2799" s="131">
        <v>2848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38"/>
      <c r="BC2799" s="141"/>
      <c r="BD2799" s="141"/>
      <c r="BE2799" s="122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22.75" hidden="1" customHeight="1" x14ac:dyDescent="0.35">
      <c r="A2800" s="131">
        <v>2849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38"/>
      <c r="BC2800" s="141"/>
      <c r="BD2800" s="141"/>
      <c r="BE2800" s="122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22.75" hidden="1" customHeight="1" x14ac:dyDescent="0.35">
      <c r="A2801" s="131">
        <v>2850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38"/>
      <c r="BC2801" s="141"/>
      <c r="BD2801" s="141"/>
      <c r="BE2801" s="122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2.75" hidden="1" customHeight="1" x14ac:dyDescent="0.35">
      <c r="A2802" s="131">
        <v>2851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38"/>
      <c r="BC2802" s="141"/>
      <c r="BD2802" s="141"/>
      <c r="BE2802" s="122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22.75" hidden="1" customHeight="1" x14ac:dyDescent="0.35">
      <c r="A2803" s="131">
        <v>2852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38"/>
      <c r="BC2803" s="141"/>
      <c r="BD2803" s="141"/>
      <c r="BE2803" s="122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22.75" hidden="1" customHeight="1" x14ac:dyDescent="0.35">
      <c r="A2804" s="131">
        <v>2853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38"/>
      <c r="BC2804" s="141"/>
      <c r="BD2804" s="141"/>
      <c r="BE2804" s="122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22.75" hidden="1" customHeight="1" x14ac:dyDescent="0.35">
      <c r="A2805" s="131">
        <v>2854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38"/>
      <c r="BC2805" s="141"/>
      <c r="BD2805" s="141"/>
      <c r="BE2805" s="122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14.4" hidden="1" customHeight="1" x14ac:dyDescent="0.35">
      <c r="A2806" s="131">
        <v>2855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38"/>
      <c r="BC2806" s="141"/>
      <c r="BD2806" s="141"/>
      <c r="BE2806" s="122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22.75" hidden="1" customHeight="1" x14ac:dyDescent="0.35">
      <c r="A2807" s="131">
        <v>2856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38"/>
      <c r="BC2807" s="141"/>
      <c r="BD2807" s="141"/>
      <c r="BE2807" s="122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14.4" hidden="1" customHeight="1" x14ac:dyDescent="0.35">
      <c r="A2808" s="131">
        <v>2857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38"/>
      <c r="BC2808" s="141"/>
      <c r="BD2808" s="141"/>
      <c r="BE2808" s="122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75" hidden="1" customHeight="1" x14ac:dyDescent="0.35">
      <c r="A2809" s="131">
        <v>2858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38"/>
      <c r="BC2809" s="141"/>
      <c r="BD2809" s="141"/>
      <c r="BE2809" s="122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2.75" hidden="1" customHeight="1" x14ac:dyDescent="0.35">
      <c r="A2810" s="131">
        <v>2859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38"/>
      <c r="BC2810" s="141"/>
      <c r="BD2810" s="141"/>
      <c r="BE2810" s="122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22.75" hidden="1" customHeight="1" x14ac:dyDescent="0.35">
      <c r="A2811" s="131">
        <v>2860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38"/>
      <c r="BC2811" s="141"/>
      <c r="BD2811" s="141"/>
      <c r="BE2811" s="122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22.75" hidden="1" customHeight="1" x14ac:dyDescent="0.35">
      <c r="A2812" s="131">
        <v>2861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38"/>
      <c r="BC2812" s="141"/>
      <c r="BD2812" s="141"/>
      <c r="BE2812" s="122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14.4" hidden="1" customHeight="1" x14ac:dyDescent="0.35">
      <c r="A2813" s="131">
        <v>2862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38"/>
      <c r="BC2813" s="141"/>
      <c r="BD2813" s="141"/>
      <c r="BE2813" s="122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22.75" hidden="1" customHeight="1" x14ac:dyDescent="0.35">
      <c r="A2814" s="131">
        <v>2863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38"/>
      <c r="BC2814" s="141"/>
      <c r="BD2814" s="141"/>
      <c r="BE2814" s="122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14.4" hidden="1" customHeight="1" x14ac:dyDescent="0.35">
      <c r="A2815" s="131">
        <v>2864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38"/>
      <c r="BC2815" s="141"/>
      <c r="BD2815" s="141"/>
      <c r="BE2815" s="122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14.4" hidden="1" customHeight="1" x14ac:dyDescent="0.35">
      <c r="A2816" s="131">
        <v>2865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38"/>
      <c r="BC2816" s="141"/>
      <c r="BD2816" s="141"/>
      <c r="BE2816" s="122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75" hidden="1" customHeight="1" x14ac:dyDescent="0.35">
      <c r="A2817" s="131">
        <v>2866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38"/>
      <c r="BC2817" s="141"/>
      <c r="BD2817" s="141"/>
      <c r="BE2817" s="122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22.75" hidden="1" customHeight="1" x14ac:dyDescent="0.35">
      <c r="A2818" s="131">
        <v>2867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38"/>
      <c r="BC2818" s="141"/>
      <c r="BD2818" s="141"/>
      <c r="BE2818" s="122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75" hidden="1" customHeight="1" x14ac:dyDescent="0.35">
      <c r="A2819" s="131">
        <v>2868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38"/>
      <c r="BC2819" s="141"/>
      <c r="BD2819" s="141"/>
      <c r="BE2819" s="122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14.4" hidden="1" customHeight="1" x14ac:dyDescent="0.35">
      <c r="A2820" s="131">
        <v>2869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38"/>
      <c r="BC2820" s="141"/>
      <c r="BD2820" s="141"/>
      <c r="BE2820" s="122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22.75" hidden="1" customHeight="1" x14ac:dyDescent="0.35">
      <c r="A2821" s="131">
        <v>2870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38"/>
      <c r="BC2821" s="141"/>
      <c r="BD2821" s="141"/>
      <c r="BE2821" s="122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75" hidden="1" customHeight="1" x14ac:dyDescent="0.35">
      <c r="A2822" s="131">
        <v>2871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38"/>
      <c r="BC2822" s="141"/>
      <c r="BD2822" s="141"/>
      <c r="BE2822" s="122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22.75" hidden="1" customHeight="1" x14ac:dyDescent="0.35">
      <c r="A2823" s="131">
        <v>2872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38"/>
      <c r="BC2823" s="141"/>
      <c r="BD2823" s="141"/>
      <c r="BE2823" s="122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1">
        <v>2873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38"/>
      <c r="BC2824" s="141"/>
      <c r="BD2824" s="141"/>
      <c r="BE2824" s="122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2874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38"/>
      <c r="BC2825" s="141"/>
      <c r="BD2825" s="141"/>
      <c r="BE2825" s="122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75" hidden="1" customHeight="1" x14ac:dyDescent="0.35">
      <c r="A2826" s="131">
        <v>2875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38"/>
      <c r="BC2826" s="141"/>
      <c r="BD2826" s="141"/>
      <c r="BE2826" s="122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75" hidden="1" customHeight="1" x14ac:dyDescent="0.35">
      <c r="A2827" s="131">
        <v>2876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38"/>
      <c r="BC2827" s="141"/>
      <c r="BD2827" s="141"/>
      <c r="BE2827" s="122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75" hidden="1" customHeight="1" x14ac:dyDescent="0.35">
      <c r="A2828" s="131">
        <v>2877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38"/>
      <c r="BC2828" s="141"/>
      <c r="BD2828" s="141"/>
      <c r="BE2828" s="122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75" hidden="1" customHeight="1" x14ac:dyDescent="0.35">
      <c r="A2829" s="131">
        <v>2878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38"/>
      <c r="BC2829" s="141"/>
      <c r="BD2829" s="141"/>
      <c r="BE2829" s="122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22.75" hidden="1" customHeight="1" x14ac:dyDescent="0.35">
      <c r="A2830" s="131">
        <v>2879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38"/>
      <c r="BC2830" s="141"/>
      <c r="BD2830" s="141"/>
      <c r="BE2830" s="122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14.4" hidden="1" customHeight="1" x14ac:dyDescent="0.35">
      <c r="A2831" s="131">
        <v>2880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38"/>
      <c r="BC2831" s="141"/>
      <c r="BD2831" s="141"/>
      <c r="BE2831" s="122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22.75" hidden="1" customHeight="1" x14ac:dyDescent="0.35">
      <c r="A2832" s="131">
        <v>2881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38"/>
      <c r="BC2832" s="141"/>
      <c r="BD2832" s="141"/>
      <c r="BE2832" s="122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22.75" hidden="1" customHeight="1" x14ac:dyDescent="0.35">
      <c r="A2833" s="131">
        <v>2882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38"/>
      <c r="BC2833" s="141"/>
      <c r="BD2833" s="141"/>
      <c r="BE2833" s="122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14.4" hidden="1" customHeight="1" x14ac:dyDescent="0.35">
      <c r="A2834" s="131">
        <v>2883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38"/>
      <c r="BC2834" s="141"/>
      <c r="BD2834" s="141"/>
      <c r="BE2834" s="122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31">
        <v>2884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38"/>
      <c r="BC2835" s="141"/>
      <c r="BD2835" s="141"/>
      <c r="BE2835" s="122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1">
        <v>2885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38"/>
      <c r="BC2836" s="141"/>
      <c r="BD2836" s="141"/>
      <c r="BE2836" s="122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2886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38"/>
      <c r="BC2837" s="141"/>
      <c r="BD2837" s="141"/>
      <c r="BE2837" s="122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2887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38"/>
      <c r="BC2838" s="141"/>
      <c r="BD2838" s="141"/>
      <c r="BE2838" s="122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75" hidden="1" customHeight="1" x14ac:dyDescent="0.35">
      <c r="A2839" s="131">
        <v>2888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38"/>
      <c r="BC2839" s="141"/>
      <c r="BD2839" s="141"/>
      <c r="BE2839" s="122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75" hidden="1" customHeight="1" x14ac:dyDescent="0.35">
      <c r="A2840" s="131">
        <v>2889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38"/>
      <c r="BC2840" s="141"/>
      <c r="BD2840" s="141"/>
      <c r="BE2840" s="122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31">
        <v>2890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38"/>
      <c r="BC2841" s="141"/>
      <c r="BD2841" s="141"/>
      <c r="BE2841" s="122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14.4" hidden="1" customHeight="1" x14ac:dyDescent="0.35">
      <c r="A2842" s="131">
        <v>2891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38"/>
      <c r="BC2842" s="141"/>
      <c r="BD2842" s="141"/>
      <c r="BE2842" s="122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14.4" hidden="1" customHeight="1" x14ac:dyDescent="0.35">
      <c r="A2843" s="131">
        <v>2892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38"/>
      <c r="BC2843" s="141"/>
      <c r="BD2843" s="141"/>
      <c r="BE2843" s="122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2893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38"/>
      <c r="BC2844" s="141"/>
      <c r="BD2844" s="141"/>
      <c r="BE2844" s="122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14.4" hidden="1" customHeight="1" x14ac:dyDescent="0.35">
      <c r="A2845" s="131">
        <v>2894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38"/>
      <c r="BC2845" s="141"/>
      <c r="BD2845" s="141"/>
      <c r="BE2845" s="122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1">
        <v>2895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38"/>
      <c r="BC2846" s="141"/>
      <c r="BD2846" s="141"/>
      <c r="BE2846" s="122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14.4" hidden="1" customHeight="1" x14ac:dyDescent="0.35">
      <c r="A2847" s="131">
        <v>2896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38"/>
      <c r="BC2847" s="141"/>
      <c r="BD2847" s="141"/>
      <c r="BE2847" s="122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14.4" hidden="1" customHeight="1" x14ac:dyDescent="0.35">
      <c r="A2848" s="131">
        <v>2897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38"/>
      <c r="BC2848" s="141"/>
      <c r="BD2848" s="141"/>
      <c r="BE2848" s="122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hidden="1" customHeight="1" x14ac:dyDescent="0.35">
      <c r="A2849" s="131">
        <v>2898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38"/>
      <c r="BC2849" s="141"/>
      <c r="BD2849" s="141"/>
      <c r="BE2849" s="122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14.4" hidden="1" customHeight="1" x14ac:dyDescent="0.35">
      <c r="A2850" s="131">
        <v>2899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38"/>
      <c r="BC2850" s="141"/>
      <c r="BD2850" s="141"/>
      <c r="BE2850" s="122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14.4" hidden="1" customHeight="1" x14ac:dyDescent="0.35">
      <c r="A2851" s="131">
        <v>2900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38"/>
      <c r="BC2851" s="141"/>
      <c r="BD2851" s="141"/>
      <c r="BE2851" s="122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14.4" hidden="1" customHeight="1" x14ac:dyDescent="0.35">
      <c r="A2852" s="131">
        <v>2901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38"/>
      <c r="BC2852" s="141"/>
      <c r="BD2852" s="141"/>
      <c r="BE2852" s="122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2902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38"/>
      <c r="BC2853" s="141"/>
      <c r="BD2853" s="141"/>
      <c r="BE2853" s="122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2903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38"/>
      <c r="BC2854" s="141"/>
      <c r="BD2854" s="141"/>
      <c r="BE2854" s="122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14.4" hidden="1" customHeight="1" x14ac:dyDescent="0.35">
      <c r="A2855" s="131">
        <v>2904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38"/>
      <c r="BC2855" s="141"/>
      <c r="BD2855" s="141"/>
      <c r="BE2855" s="122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14.4" hidden="1" customHeight="1" x14ac:dyDescent="0.35">
      <c r="A2856" s="131">
        <v>2905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38"/>
      <c r="BC2856" s="141"/>
      <c r="BD2856" s="141"/>
      <c r="BE2856" s="122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14.4" hidden="1" customHeight="1" x14ac:dyDescent="0.35">
      <c r="A2857" s="131">
        <v>2906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38"/>
      <c r="BC2857" s="141"/>
      <c r="BD2857" s="141"/>
      <c r="BE2857" s="122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14.4" hidden="1" customHeight="1" x14ac:dyDescent="0.35">
      <c r="A2858" s="131">
        <v>2907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38"/>
      <c r="BC2858" s="141"/>
      <c r="BD2858" s="141"/>
      <c r="BE2858" s="122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14.4" hidden="1" customHeight="1" x14ac:dyDescent="0.35">
      <c r="A2859" s="131">
        <v>2908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38"/>
      <c r="BC2859" s="141"/>
      <c r="BD2859" s="141"/>
      <c r="BE2859" s="122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14.4" hidden="1" customHeight="1" x14ac:dyDescent="0.35">
      <c r="A2860" s="131">
        <v>2909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38"/>
      <c r="BC2860" s="141"/>
      <c r="BD2860" s="141"/>
      <c r="BE2860" s="122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1">
        <v>2910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38"/>
      <c r="BC2861" s="141"/>
      <c r="BD2861" s="141"/>
      <c r="BE2861" s="122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2911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38"/>
      <c r="BC2862" s="141"/>
      <c r="BD2862" s="141"/>
      <c r="BE2862" s="122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2912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38"/>
      <c r="BC2863" s="141"/>
      <c r="BD2863" s="141"/>
      <c r="BE2863" s="122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14.4" hidden="1" customHeight="1" x14ac:dyDescent="0.35">
      <c r="A2864" s="131">
        <v>2913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38"/>
      <c r="BC2864" s="141"/>
      <c r="BD2864" s="141"/>
      <c r="BE2864" s="122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2914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38"/>
      <c r="BC2865" s="141"/>
      <c r="BD2865" s="141"/>
      <c r="BE2865" s="122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1">
        <v>2915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38"/>
      <c r="BC2866" s="141"/>
      <c r="BD2866" s="141"/>
      <c r="BE2866" s="122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2916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38"/>
      <c r="BC2867" s="141"/>
      <c r="BD2867" s="141"/>
      <c r="BE2867" s="122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14.4" hidden="1" customHeight="1" x14ac:dyDescent="0.35">
      <c r="A2868" s="131">
        <v>2917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38"/>
      <c r="BC2868" s="141"/>
      <c r="BD2868" s="141"/>
      <c r="BE2868" s="122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14.4" hidden="1" customHeight="1" x14ac:dyDescent="0.35">
      <c r="A2869" s="131">
        <v>2918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38"/>
      <c r="BC2869" s="141"/>
      <c r="BD2869" s="141"/>
      <c r="BE2869" s="122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14.4" hidden="1" customHeight="1" x14ac:dyDescent="0.35">
      <c r="A2870" s="131">
        <v>2919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38"/>
      <c r="BC2870" s="141"/>
      <c r="BD2870" s="141"/>
      <c r="BE2870" s="122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14.4" hidden="1" customHeight="1" x14ac:dyDescent="0.35">
      <c r="A2871" s="131">
        <v>2920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38"/>
      <c r="BC2871" s="141"/>
      <c r="BD2871" s="141"/>
      <c r="BE2871" s="122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14.4" hidden="1" customHeight="1" x14ac:dyDescent="0.35">
      <c r="A2872" s="131">
        <v>2921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38"/>
      <c r="BC2872" s="141"/>
      <c r="BD2872" s="141"/>
      <c r="BE2872" s="122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1">
        <v>2922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38"/>
      <c r="BC2873" s="141"/>
      <c r="BD2873" s="141"/>
      <c r="BE2873" s="122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2923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38"/>
      <c r="BC2874" s="141"/>
      <c r="BD2874" s="141"/>
      <c r="BE2874" s="122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2924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38"/>
      <c r="BC2875" s="141"/>
      <c r="BD2875" s="141"/>
      <c r="BE2875" s="122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2925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38"/>
      <c r="BC2876" s="141"/>
      <c r="BD2876" s="141"/>
      <c r="BE2876" s="122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2926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38"/>
      <c r="BC2877" s="141"/>
      <c r="BD2877" s="141"/>
      <c r="BE2877" s="122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2927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38"/>
      <c r="BC2878" s="141"/>
      <c r="BD2878" s="141"/>
      <c r="BE2878" s="122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2928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38"/>
      <c r="BC2879" s="141"/>
      <c r="BD2879" s="141"/>
      <c r="BE2879" s="122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14.4" hidden="1" customHeight="1" x14ac:dyDescent="0.35">
      <c r="A2880" s="131">
        <v>2929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38"/>
      <c r="BC2880" s="141"/>
      <c r="BD2880" s="141"/>
      <c r="BE2880" s="122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2930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38"/>
      <c r="BC2881" s="141"/>
      <c r="BD2881" s="141"/>
      <c r="BE2881" s="122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2931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38"/>
      <c r="BC2882" s="141"/>
      <c r="BD2882" s="141"/>
      <c r="BE2882" s="122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2932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38"/>
      <c r="BC2883" s="141"/>
      <c r="BD2883" s="141"/>
      <c r="BE2883" s="122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1">
        <v>2933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38"/>
      <c r="BC2884" s="141"/>
      <c r="BD2884" s="141"/>
      <c r="BE2884" s="122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2934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38"/>
      <c r="BC2885" s="141"/>
      <c r="BD2885" s="141"/>
      <c r="BE2885" s="122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14.4" hidden="1" customHeight="1" x14ac:dyDescent="0.35">
      <c r="A2886" s="131">
        <v>2935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38"/>
      <c r="BC2886" s="141"/>
      <c r="BD2886" s="141"/>
      <c r="BE2886" s="122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1">
        <v>2936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38"/>
      <c r="BC2887" s="141"/>
      <c r="BD2887" s="141"/>
      <c r="BE2887" s="122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14.4" hidden="1" customHeight="1" x14ac:dyDescent="0.35">
      <c r="A2888" s="131">
        <v>2937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38"/>
      <c r="BC2888" s="141"/>
      <c r="BD2888" s="141"/>
      <c r="BE2888" s="122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14.4" hidden="1" customHeight="1" x14ac:dyDescent="0.35">
      <c r="A2889" s="131">
        <v>2938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38"/>
      <c r="BC2889" s="141"/>
      <c r="BD2889" s="141"/>
      <c r="BE2889" s="122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14.4" hidden="1" customHeight="1" x14ac:dyDescent="0.35">
      <c r="A2890" s="131">
        <v>2939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38"/>
      <c r="BC2890" s="141"/>
      <c r="BD2890" s="141"/>
      <c r="BE2890" s="122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2940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38"/>
      <c r="BC2891" s="141"/>
      <c r="BD2891" s="141"/>
      <c r="BE2891" s="122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2941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38"/>
      <c r="BC2892" s="141"/>
      <c r="BD2892" s="141"/>
      <c r="BE2892" s="122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14.4" hidden="1" customHeight="1" x14ac:dyDescent="0.35">
      <c r="A2893" s="131">
        <v>2942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38"/>
      <c r="BC2893" s="141"/>
      <c r="BD2893" s="141"/>
      <c r="BE2893" s="122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2943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38"/>
      <c r="BC2894" s="141"/>
      <c r="BD2894" s="141"/>
      <c r="BE2894" s="122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14.4" hidden="1" customHeight="1" x14ac:dyDescent="0.35">
      <c r="A2895" s="131">
        <v>2944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38"/>
      <c r="BC2895" s="141"/>
      <c r="BD2895" s="141"/>
      <c r="BE2895" s="122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1">
        <v>2945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38"/>
      <c r="BC2896" s="141"/>
      <c r="BD2896" s="141"/>
      <c r="BE2896" s="122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2946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38"/>
      <c r="BC2897" s="141"/>
      <c r="BD2897" s="141"/>
      <c r="BE2897" s="122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1">
        <v>2947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38"/>
      <c r="BC2898" s="141"/>
      <c r="BD2898" s="141"/>
      <c r="BE2898" s="122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2948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38"/>
      <c r="BC2899" s="141"/>
      <c r="BD2899" s="141"/>
      <c r="BE2899" s="122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hidden="1" customHeight="1" x14ac:dyDescent="0.35">
      <c r="A2900" s="131">
        <v>2949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38"/>
      <c r="BC2900" s="141"/>
      <c r="BD2900" s="141"/>
      <c r="BE2900" s="122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1">
        <v>2950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38"/>
      <c r="BC2901" s="141"/>
      <c r="BD2901" s="141"/>
      <c r="BE2901" s="122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2951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38"/>
      <c r="BC2902" s="141"/>
      <c r="BD2902" s="141"/>
      <c r="BE2902" s="122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75" hidden="1" customHeight="1" x14ac:dyDescent="0.35">
      <c r="A2903" s="131">
        <v>2952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38"/>
      <c r="BC2903" s="141"/>
      <c r="BD2903" s="141"/>
      <c r="BE2903" s="122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31">
        <v>2953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38"/>
      <c r="BC2904" s="141"/>
      <c r="BD2904" s="141"/>
      <c r="BE2904" s="122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1">
        <v>2954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38"/>
      <c r="BC2905" s="141"/>
      <c r="BD2905" s="141"/>
      <c r="BE2905" s="122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2955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38"/>
      <c r="BC2906" s="141"/>
      <c r="BD2906" s="141"/>
      <c r="BE2906" s="122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2956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38"/>
      <c r="BC2907" s="141"/>
      <c r="BD2907" s="141"/>
      <c r="BE2907" s="122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75" hidden="1" customHeight="1" x14ac:dyDescent="0.35">
      <c r="A2908" s="131">
        <v>2957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38"/>
      <c r="BC2908" s="141"/>
      <c r="BD2908" s="141"/>
      <c r="BE2908" s="122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75" hidden="1" customHeight="1" x14ac:dyDescent="0.35">
      <c r="A2909" s="131">
        <v>2958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38"/>
      <c r="BC2909" s="141"/>
      <c r="BD2909" s="141"/>
      <c r="BE2909" s="122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14.4" hidden="1" customHeight="1" x14ac:dyDescent="0.35">
      <c r="A2910" s="131">
        <v>2959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38"/>
      <c r="BC2910" s="141"/>
      <c r="BD2910" s="141"/>
      <c r="BE2910" s="122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75" hidden="1" customHeight="1" x14ac:dyDescent="0.35">
      <c r="A2911" s="131">
        <v>2960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38"/>
      <c r="BC2911" s="141"/>
      <c r="BD2911" s="141"/>
      <c r="BE2911" s="122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14.4" hidden="1" customHeight="1" x14ac:dyDescent="0.35">
      <c r="A2912" s="131">
        <v>2961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38"/>
      <c r="BC2912" s="141"/>
      <c r="BD2912" s="141"/>
      <c r="BE2912" s="122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14.4" hidden="1" customHeight="1" x14ac:dyDescent="0.35">
      <c r="A2913" s="131">
        <v>2962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38"/>
      <c r="BC2913" s="141"/>
      <c r="BD2913" s="141"/>
      <c r="BE2913" s="122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2963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38"/>
      <c r="BC2914" s="141"/>
      <c r="BD2914" s="141"/>
      <c r="BE2914" s="122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14.4" hidden="1" customHeight="1" x14ac:dyDescent="0.35">
      <c r="A2915" s="131">
        <v>2964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38"/>
      <c r="BC2915" s="141"/>
      <c r="BD2915" s="141"/>
      <c r="BE2915" s="122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2965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38"/>
      <c r="BC2916" s="141"/>
      <c r="BD2916" s="141"/>
      <c r="BE2916" s="122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1">
        <v>2966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38"/>
      <c r="BC2917" s="141"/>
      <c r="BD2917" s="141"/>
      <c r="BE2917" s="122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14.4" hidden="1" customHeight="1" x14ac:dyDescent="0.35">
      <c r="A2918" s="131">
        <v>2967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38"/>
      <c r="BC2918" s="141"/>
      <c r="BD2918" s="141"/>
      <c r="BE2918" s="122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14.4" hidden="1" customHeight="1" x14ac:dyDescent="0.35">
      <c r="A2919" s="131">
        <v>2968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38"/>
      <c r="BC2919" s="141"/>
      <c r="BD2919" s="141"/>
      <c r="BE2919" s="122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2969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38"/>
      <c r="BC2920" s="141"/>
      <c r="BD2920" s="141"/>
      <c r="BE2920" s="122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75" hidden="1" customHeight="1" x14ac:dyDescent="0.35">
      <c r="A2921" s="131">
        <v>2970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38"/>
      <c r="BC2921" s="141"/>
      <c r="BD2921" s="141"/>
      <c r="BE2921" s="122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75" hidden="1" customHeight="1" x14ac:dyDescent="0.35">
      <c r="A2922" s="131">
        <v>2971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38"/>
      <c r="BC2922" s="141"/>
      <c r="BD2922" s="141"/>
      <c r="BE2922" s="122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hidden="1" customHeight="1" x14ac:dyDescent="0.35">
      <c r="A2923" s="131">
        <v>2972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38"/>
      <c r="BC2923" s="141"/>
      <c r="BD2923" s="141"/>
      <c r="BE2923" s="122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31">
        <v>2973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38"/>
      <c r="BC2924" s="141"/>
      <c r="BD2924" s="141"/>
      <c r="BE2924" s="122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14.4" hidden="1" customHeight="1" x14ac:dyDescent="0.35">
      <c r="A2925" s="131">
        <v>2974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38"/>
      <c r="BC2925" s="141"/>
      <c r="BD2925" s="141"/>
      <c r="BE2925" s="122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14.4" hidden="1" customHeight="1" x14ac:dyDescent="0.35">
      <c r="A2926" s="131">
        <v>2975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38"/>
      <c r="BC2926" s="141"/>
      <c r="BD2926" s="141"/>
      <c r="BE2926" s="122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14.4" hidden="1" customHeight="1" x14ac:dyDescent="0.35">
      <c r="A2927" s="131">
        <v>2976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38"/>
      <c r="BC2927" s="141"/>
      <c r="BD2927" s="141"/>
      <c r="BE2927" s="122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14.4" hidden="1" customHeight="1" x14ac:dyDescent="0.35">
      <c r="A2928" s="131">
        <v>2977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38"/>
      <c r="BC2928" s="141"/>
      <c r="BD2928" s="141"/>
      <c r="BE2928" s="122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14.4" hidden="1" customHeight="1" x14ac:dyDescent="0.35">
      <c r="A2929" s="131">
        <v>2978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38"/>
      <c r="BC2929" s="141"/>
      <c r="BD2929" s="141"/>
      <c r="BE2929" s="122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14.4" hidden="1" customHeight="1" x14ac:dyDescent="0.35">
      <c r="A2930" s="131">
        <v>2979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38"/>
      <c r="BC2930" s="141"/>
      <c r="BD2930" s="141"/>
      <c r="BE2930" s="122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2980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38"/>
      <c r="BC2931" s="141"/>
      <c r="BD2931" s="141"/>
      <c r="BE2931" s="122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2981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38"/>
      <c r="BC2932" s="141"/>
      <c r="BD2932" s="141"/>
      <c r="BE2932" s="122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14.4" hidden="1" customHeight="1" x14ac:dyDescent="0.35">
      <c r="A2933" s="131">
        <v>2982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38"/>
      <c r="BC2933" s="141"/>
      <c r="BD2933" s="141"/>
      <c r="BE2933" s="122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2983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38"/>
      <c r="BC2934" s="141"/>
      <c r="BD2934" s="141"/>
      <c r="BE2934" s="122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2984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38"/>
      <c r="BC2935" s="141"/>
      <c r="BD2935" s="141"/>
      <c r="BE2935" s="122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2985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38"/>
      <c r="BC2936" s="141"/>
      <c r="BD2936" s="141"/>
      <c r="BE2936" s="122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2986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38"/>
      <c r="BC2937" s="141"/>
      <c r="BD2937" s="141"/>
      <c r="BE2937" s="122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14.4" hidden="1" customHeight="1" x14ac:dyDescent="0.35">
      <c r="A2938" s="131">
        <v>2987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38"/>
      <c r="BC2938" s="141"/>
      <c r="BD2938" s="141"/>
      <c r="BE2938" s="122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1">
        <v>2988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38"/>
      <c r="BC2939" s="141"/>
      <c r="BD2939" s="141"/>
      <c r="BE2939" s="122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2989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38"/>
      <c r="BC2940" s="141"/>
      <c r="BD2940" s="141"/>
      <c r="BE2940" s="122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14.4" hidden="1" customHeight="1" x14ac:dyDescent="0.35">
      <c r="A2941" s="131">
        <v>2990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38"/>
      <c r="BC2941" s="141"/>
      <c r="BD2941" s="141"/>
      <c r="BE2941" s="122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hidden="1" customHeight="1" x14ac:dyDescent="0.35">
      <c r="A2942" s="131">
        <v>2991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38"/>
      <c r="BC2942" s="141"/>
      <c r="BD2942" s="141"/>
      <c r="BE2942" s="122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1">
        <v>2992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38"/>
      <c r="BC2943" s="141"/>
      <c r="BD2943" s="141"/>
      <c r="BE2943" s="122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2993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38"/>
      <c r="BC2944" s="141"/>
      <c r="BD2944" s="141"/>
      <c r="BE2944" s="122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2994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38"/>
      <c r="BC2945" s="141"/>
      <c r="BD2945" s="141"/>
      <c r="BE2945" s="122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14.4" hidden="1" customHeight="1" x14ac:dyDescent="0.35">
      <c r="A2946" s="131">
        <v>2995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38"/>
      <c r="BC2946" s="141"/>
      <c r="BD2946" s="141"/>
      <c r="BE2946" s="122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2996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38"/>
      <c r="BC2947" s="141"/>
      <c r="BD2947" s="141"/>
      <c r="BE2947" s="122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1">
        <v>2997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38"/>
      <c r="BC2948" s="141"/>
      <c r="BD2948" s="141"/>
      <c r="BE2948" s="122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2998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38"/>
      <c r="BC2949" s="141"/>
      <c r="BD2949" s="141"/>
      <c r="BE2949" s="122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2999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38"/>
      <c r="BC2950" s="141"/>
      <c r="BD2950" s="141"/>
      <c r="BE2950" s="122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3000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38"/>
      <c r="BC2951" s="141"/>
      <c r="BD2951" s="141"/>
      <c r="BE2951" s="122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3001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38"/>
      <c r="BC2952" s="141"/>
      <c r="BD2952" s="141"/>
      <c r="BE2952" s="122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14.4" hidden="1" customHeight="1" x14ac:dyDescent="0.35">
      <c r="A2953" s="131">
        <v>3002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38"/>
      <c r="BC2953" s="141"/>
      <c r="BD2953" s="141"/>
      <c r="BE2953" s="122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3003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38"/>
      <c r="BC2954" s="141"/>
      <c r="BD2954" s="141"/>
      <c r="BE2954" s="122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3004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38"/>
      <c r="BC2955" s="141"/>
      <c r="BD2955" s="141"/>
      <c r="BE2955" s="122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3005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38"/>
      <c r="BC2956" s="141"/>
      <c r="BD2956" s="141"/>
      <c r="BE2956" s="122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3006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38"/>
      <c r="BC2957" s="141"/>
      <c r="BD2957" s="141"/>
      <c r="BE2957" s="122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34.25" hidden="1" customHeight="1" x14ac:dyDescent="0.35">
      <c r="A2958" s="131">
        <v>3007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38"/>
      <c r="BC2958" s="141"/>
      <c r="BD2958" s="141"/>
      <c r="BE2958" s="122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3008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38"/>
      <c r="BC2959" s="141"/>
      <c r="BD2959" s="141"/>
      <c r="BE2959" s="122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3009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38"/>
      <c r="BC2960" s="141"/>
      <c r="BD2960" s="141"/>
      <c r="BE2960" s="122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34.25" hidden="1" customHeight="1" x14ac:dyDescent="0.35">
      <c r="A2961" s="131">
        <v>3010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38"/>
      <c r="BC2961" s="141"/>
      <c r="BD2961" s="141"/>
      <c r="BE2961" s="122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14.4" hidden="1" customHeight="1" x14ac:dyDescent="0.35">
      <c r="A2962" s="131">
        <v>3011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38"/>
      <c r="BC2962" s="141"/>
      <c r="BD2962" s="141"/>
      <c r="BE2962" s="122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34.25" hidden="1" customHeight="1" x14ac:dyDescent="0.35">
      <c r="A2963" s="131">
        <v>3012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38"/>
      <c r="BC2963" s="141"/>
      <c r="BD2963" s="141"/>
      <c r="BE2963" s="122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14.4" hidden="1" customHeight="1" x14ac:dyDescent="0.35">
      <c r="A2964" s="131">
        <v>3013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38"/>
      <c r="BC2964" s="141"/>
      <c r="BD2964" s="141"/>
      <c r="BE2964" s="122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34.25" hidden="1" customHeight="1" x14ac:dyDescent="0.35">
      <c r="A2965" s="131">
        <v>3014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38"/>
      <c r="BC2965" s="141"/>
      <c r="BD2965" s="141"/>
      <c r="BE2965" s="122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34.25" hidden="1" customHeight="1" x14ac:dyDescent="0.35">
      <c r="A2966" s="131">
        <v>3015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38"/>
      <c r="BC2966" s="141"/>
      <c r="BD2966" s="141"/>
      <c r="BE2966" s="122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34.25" hidden="1" customHeight="1" x14ac:dyDescent="0.35">
      <c r="A2967" s="131">
        <v>3016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38"/>
      <c r="BC2967" s="141"/>
      <c r="BD2967" s="141"/>
      <c r="BE2967" s="122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34.25" hidden="1" customHeight="1" x14ac:dyDescent="0.35">
      <c r="A2968" s="131">
        <v>3017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38"/>
      <c r="BC2968" s="141"/>
      <c r="BD2968" s="141"/>
      <c r="BE2968" s="122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34.25" hidden="1" customHeight="1" x14ac:dyDescent="0.35">
      <c r="A2969" s="131">
        <v>3018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38"/>
      <c r="BC2969" s="141"/>
      <c r="BD2969" s="141"/>
      <c r="BE2969" s="122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34.25" hidden="1" customHeight="1" x14ac:dyDescent="0.35">
      <c r="A2970" s="131">
        <v>3019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38"/>
      <c r="BC2970" s="141"/>
      <c r="BD2970" s="141"/>
      <c r="BE2970" s="122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34.25" hidden="1" customHeight="1" x14ac:dyDescent="0.35">
      <c r="A2971" s="131">
        <v>3020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38"/>
      <c r="BC2971" s="141"/>
      <c r="BD2971" s="141"/>
      <c r="BE2971" s="122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14.4" hidden="1" customHeight="1" x14ac:dyDescent="0.35">
      <c r="A2972" s="131">
        <v>3021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38"/>
      <c r="BC2972" s="141"/>
      <c r="BD2972" s="141"/>
      <c r="BE2972" s="122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14.4" hidden="1" customHeight="1" x14ac:dyDescent="0.35">
      <c r="A2973" s="131">
        <v>3022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38"/>
      <c r="BC2973" s="141"/>
      <c r="BD2973" s="141"/>
      <c r="BE2973" s="122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14.4" hidden="1" customHeight="1" x14ac:dyDescent="0.35">
      <c r="A2974" s="131">
        <v>3023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38"/>
      <c r="BC2974" s="141"/>
      <c r="BD2974" s="141"/>
      <c r="BE2974" s="122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14.4" hidden="1" customHeight="1" x14ac:dyDescent="0.35">
      <c r="A2975" s="131">
        <v>3024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38"/>
      <c r="BC2975" s="141"/>
      <c r="BD2975" s="141"/>
      <c r="BE2975" s="122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14.4" hidden="1" customHeight="1" x14ac:dyDescent="0.35">
      <c r="A2976" s="131">
        <v>3025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38"/>
      <c r="BC2976" s="141"/>
      <c r="BD2976" s="141"/>
      <c r="BE2976" s="122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34.25" hidden="1" customHeight="1" x14ac:dyDescent="0.35">
      <c r="A2977" s="131">
        <v>3026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38"/>
      <c r="BC2977" s="141"/>
      <c r="BD2977" s="141"/>
      <c r="BE2977" s="122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34.25" hidden="1" customHeight="1" x14ac:dyDescent="0.35">
      <c r="A2978" s="131">
        <v>3027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38"/>
      <c r="BC2978" s="141"/>
      <c r="BD2978" s="141"/>
      <c r="BE2978" s="122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34.25" hidden="1" customHeight="1" x14ac:dyDescent="0.35">
      <c r="A2979" s="131">
        <v>3028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38"/>
      <c r="BC2979" s="141"/>
      <c r="BD2979" s="141"/>
      <c r="BE2979" s="122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34.25" hidden="1" customHeight="1" x14ac:dyDescent="0.35">
      <c r="A2980" s="131">
        <v>3029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38"/>
      <c r="BC2980" s="141"/>
      <c r="BD2980" s="141"/>
      <c r="BE2980" s="122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14.4" hidden="1" customHeight="1" x14ac:dyDescent="0.35">
      <c r="A2981" s="131">
        <v>3030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38"/>
      <c r="BC2981" s="141"/>
      <c r="BD2981" s="141"/>
      <c r="BE2981" s="122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14.4" hidden="1" customHeight="1" x14ac:dyDescent="0.35">
      <c r="A2982" s="131">
        <v>3031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38"/>
      <c r="BC2982" s="141"/>
      <c r="BD2982" s="141"/>
      <c r="BE2982" s="122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14.4" hidden="1" customHeight="1" x14ac:dyDescent="0.35">
      <c r="A2983" s="131">
        <v>3032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38"/>
      <c r="BC2983" s="141"/>
      <c r="BD2983" s="141"/>
      <c r="BE2983" s="122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14.4" hidden="1" customHeight="1" x14ac:dyDescent="0.35">
      <c r="A2984" s="131">
        <v>3033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38"/>
      <c r="BC2984" s="141"/>
      <c r="BD2984" s="141"/>
      <c r="BE2984" s="122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14.4" hidden="1" customHeight="1" x14ac:dyDescent="0.35">
      <c r="A2985" s="131">
        <v>3034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38"/>
      <c r="BC2985" s="141"/>
      <c r="BD2985" s="141"/>
      <c r="BE2985" s="122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14.4" hidden="1" customHeight="1" x14ac:dyDescent="0.35">
      <c r="A2986" s="131">
        <v>3035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38"/>
      <c r="BC2986" s="141"/>
      <c r="BD2986" s="141"/>
      <c r="BE2986" s="122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34.25" hidden="1" customHeight="1" x14ac:dyDescent="0.35">
      <c r="A2987" s="131">
        <v>3036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38"/>
      <c r="BC2987" s="141"/>
      <c r="BD2987" s="141"/>
      <c r="BE2987" s="122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34.25" hidden="1" customHeight="1" x14ac:dyDescent="0.35">
      <c r="A2988" s="131">
        <v>3037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38"/>
      <c r="BC2988" s="141"/>
      <c r="BD2988" s="141"/>
      <c r="BE2988" s="122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34.25" hidden="1" customHeight="1" x14ac:dyDescent="0.35">
      <c r="A2989" s="131">
        <v>3038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38"/>
      <c r="BC2989" s="141"/>
      <c r="BD2989" s="141"/>
      <c r="BE2989" s="122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14.4" hidden="1" customHeight="1" x14ac:dyDescent="0.35">
      <c r="A2990" s="131">
        <v>3039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38"/>
      <c r="BC2990" s="141"/>
      <c r="BD2990" s="141"/>
      <c r="BE2990" s="122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34.25" hidden="1" customHeight="1" x14ac:dyDescent="0.35">
      <c r="A2991" s="131">
        <v>3040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38"/>
      <c r="BC2991" s="141"/>
      <c r="BD2991" s="141"/>
      <c r="BE2991" s="122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34.25" hidden="1" customHeight="1" x14ac:dyDescent="0.35">
      <c r="A2992" s="131">
        <v>3041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38"/>
      <c r="BC2992" s="141"/>
      <c r="BD2992" s="141"/>
      <c r="BE2992" s="122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34.25" hidden="1" customHeight="1" x14ac:dyDescent="0.35">
      <c r="A2993" s="131">
        <v>3042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38"/>
      <c r="BC2993" s="141"/>
      <c r="BD2993" s="141"/>
      <c r="BE2993" s="122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34.25" hidden="1" customHeight="1" x14ac:dyDescent="0.35">
      <c r="A2994" s="131">
        <v>3043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38"/>
      <c r="BC2994" s="141"/>
      <c r="BD2994" s="141"/>
      <c r="BE2994" s="122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34.25" hidden="1" customHeight="1" x14ac:dyDescent="0.35">
      <c r="A2995" s="131">
        <v>3044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38"/>
      <c r="BC2995" s="141"/>
      <c r="BD2995" s="141"/>
      <c r="BE2995" s="122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34.25" hidden="1" customHeight="1" x14ac:dyDescent="0.35">
      <c r="A2996" s="131">
        <v>3045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38"/>
      <c r="BC2996" s="141"/>
      <c r="BD2996" s="141"/>
      <c r="BE2996" s="122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34.25" hidden="1" customHeight="1" x14ac:dyDescent="0.35">
      <c r="A2997" s="131">
        <v>3046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38"/>
      <c r="BC2997" s="141"/>
      <c r="BD2997" s="141"/>
      <c r="BE2997" s="122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34.25" hidden="1" customHeight="1" x14ac:dyDescent="0.35">
      <c r="A2998" s="131">
        <v>3047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38"/>
      <c r="BC2998" s="141"/>
      <c r="BD2998" s="141"/>
      <c r="BE2998" s="122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34.25" hidden="1" customHeight="1" x14ac:dyDescent="0.35">
      <c r="A2999" s="131">
        <v>3048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38"/>
      <c r="BC2999" s="141"/>
      <c r="BD2999" s="141"/>
      <c r="BE2999" s="122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34.25" hidden="1" customHeight="1" x14ac:dyDescent="0.35">
      <c r="A3000" s="131">
        <v>3049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38"/>
      <c r="BC3000" s="141"/>
      <c r="BD3000" s="141"/>
      <c r="BE3000" s="122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34.25" hidden="1" customHeight="1" x14ac:dyDescent="0.35">
      <c r="A3001" s="131">
        <v>3050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38"/>
      <c r="BC3001" s="141"/>
      <c r="BD3001" s="141"/>
      <c r="BE3001" s="122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34.25" hidden="1" customHeight="1" x14ac:dyDescent="0.35">
      <c r="A3002" s="131">
        <v>3051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38"/>
      <c r="BC3002" s="141"/>
      <c r="BD3002" s="141"/>
      <c r="BE3002" s="122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34.25" hidden="1" customHeight="1" x14ac:dyDescent="0.35">
      <c r="A3003" s="131">
        <v>3052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38"/>
      <c r="BC3003" s="141"/>
      <c r="BD3003" s="141"/>
      <c r="BE3003" s="122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14.4" hidden="1" customHeight="1" x14ac:dyDescent="0.35">
      <c r="A3004" s="131">
        <v>3053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38"/>
      <c r="BC3004" s="141"/>
      <c r="BD3004" s="141"/>
      <c r="BE3004" s="122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34.25" hidden="1" customHeight="1" x14ac:dyDescent="0.35">
      <c r="A3005" s="131">
        <v>3054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38"/>
      <c r="BC3005" s="141"/>
      <c r="BD3005" s="141"/>
      <c r="BE3005" s="122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34.25" hidden="1" customHeight="1" x14ac:dyDescent="0.35">
      <c r="A3006" s="131">
        <v>3055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38"/>
      <c r="BC3006" s="141"/>
      <c r="BD3006" s="141"/>
      <c r="BE3006" s="122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34.25" hidden="1" customHeight="1" x14ac:dyDescent="0.35">
      <c r="A3007" s="131">
        <v>3056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38"/>
      <c r="BC3007" s="141"/>
      <c r="BD3007" s="141"/>
      <c r="BE3007" s="122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14.4" hidden="1" customHeight="1" x14ac:dyDescent="0.35">
      <c r="A3008" s="131">
        <v>3057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38"/>
      <c r="BC3008" s="141"/>
      <c r="BD3008" s="141"/>
      <c r="BE3008" s="122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25" hidden="1" customHeight="1" x14ac:dyDescent="0.35">
      <c r="A3009" s="131">
        <v>3058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38"/>
      <c r="BC3009" s="141"/>
      <c r="BD3009" s="141"/>
      <c r="BE3009" s="122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1">
        <v>3059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38"/>
      <c r="BC3010" s="141"/>
      <c r="BD3010" s="141"/>
      <c r="BE3010" s="122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3060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38"/>
      <c r="BC3011" s="141"/>
      <c r="BD3011" s="141"/>
      <c r="BE3011" s="122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25" hidden="1" customHeight="1" x14ac:dyDescent="0.35">
      <c r="A3012" s="131">
        <v>3061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38"/>
      <c r="BC3012" s="141"/>
      <c r="BD3012" s="141"/>
      <c r="BE3012" s="122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1">
        <v>3062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38"/>
      <c r="BC3013" s="141"/>
      <c r="BD3013" s="141"/>
      <c r="BE3013" s="122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3063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38"/>
      <c r="BC3014" s="141"/>
      <c r="BD3014" s="141"/>
      <c r="BE3014" s="122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1">
        <v>3064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38"/>
      <c r="BC3015" s="141"/>
      <c r="BD3015" s="141"/>
      <c r="BE3015" s="122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3065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38"/>
      <c r="BC3016" s="141"/>
      <c r="BD3016" s="141"/>
      <c r="BE3016" s="122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1">
        <v>3066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38"/>
      <c r="BC3017" s="141"/>
      <c r="BD3017" s="141"/>
      <c r="BE3017" s="122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3067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38"/>
      <c r="BC3018" s="141"/>
      <c r="BD3018" s="141"/>
      <c r="BE3018" s="122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3068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38"/>
      <c r="BC3019" s="141"/>
      <c r="BD3019" s="141"/>
      <c r="BE3019" s="122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3069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38"/>
      <c r="BC3020" s="141"/>
      <c r="BD3020" s="141"/>
      <c r="BE3020" s="122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3070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38"/>
      <c r="BC3021" s="141"/>
      <c r="BD3021" s="141"/>
      <c r="BE3021" s="122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3071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38"/>
      <c r="BC3022" s="141"/>
      <c r="BD3022" s="141"/>
      <c r="BE3022" s="122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3072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38"/>
      <c r="BC3023" s="141"/>
      <c r="BD3023" s="141"/>
      <c r="BE3023" s="122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3073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38"/>
      <c r="BC3024" s="141"/>
      <c r="BD3024" s="141"/>
      <c r="BE3024" s="122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34.25" hidden="1" customHeight="1" x14ac:dyDescent="0.35">
      <c r="A3025" s="131">
        <v>3074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38"/>
      <c r="BC3025" s="141"/>
      <c r="BD3025" s="141"/>
      <c r="BE3025" s="122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34.25" hidden="1" customHeight="1" x14ac:dyDescent="0.35">
      <c r="A3026" s="131">
        <v>3075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38"/>
      <c r="BC3026" s="141"/>
      <c r="BD3026" s="141"/>
      <c r="BE3026" s="122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25" hidden="1" customHeight="1" x14ac:dyDescent="0.35">
      <c r="A3027" s="131">
        <v>3076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38"/>
      <c r="BC3027" s="141"/>
      <c r="BD3027" s="141"/>
      <c r="BE3027" s="122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31">
        <v>3077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38"/>
      <c r="BC3028" s="141"/>
      <c r="BD3028" s="141"/>
      <c r="BE3028" s="122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1">
        <v>3078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38"/>
      <c r="BC3029" s="141"/>
      <c r="BD3029" s="141"/>
      <c r="BE3029" s="122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3079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38"/>
      <c r="BC3030" s="141"/>
      <c r="BD3030" s="141"/>
      <c r="BE3030" s="122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14.4" hidden="1" customHeight="1" x14ac:dyDescent="0.35">
      <c r="A3031" s="131">
        <v>3080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38"/>
      <c r="BC3031" s="141"/>
      <c r="BD3031" s="141"/>
      <c r="BE3031" s="122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3081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38"/>
      <c r="BC3032" s="141"/>
      <c r="BD3032" s="141"/>
      <c r="BE3032" s="122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3082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38"/>
      <c r="BC3033" s="141"/>
      <c r="BD3033" s="141"/>
      <c r="BE3033" s="122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25" hidden="1" customHeight="1" x14ac:dyDescent="0.35">
      <c r="A3034" s="131">
        <v>3083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38"/>
      <c r="BC3034" s="141"/>
      <c r="BD3034" s="141"/>
      <c r="BE3034" s="122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25" hidden="1" customHeight="1" x14ac:dyDescent="0.35">
      <c r="A3035" s="131">
        <v>3084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38"/>
      <c r="BC3035" s="141"/>
      <c r="BD3035" s="141"/>
      <c r="BE3035" s="122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14.4" hidden="1" customHeight="1" x14ac:dyDescent="0.35">
      <c r="A3036" s="131">
        <v>3085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38"/>
      <c r="BC3036" s="141"/>
      <c r="BD3036" s="141"/>
      <c r="BE3036" s="122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25" hidden="1" customHeight="1" x14ac:dyDescent="0.35">
      <c r="A3037" s="131">
        <v>3086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38"/>
      <c r="BC3037" s="141"/>
      <c r="BD3037" s="141"/>
      <c r="BE3037" s="122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31">
        <v>3087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38"/>
      <c r="BC3038" s="141"/>
      <c r="BD3038" s="141"/>
      <c r="BE3038" s="122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1">
        <v>3088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38"/>
      <c r="BC3039" s="141"/>
      <c r="BD3039" s="141"/>
      <c r="BE3039" s="122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3089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38"/>
      <c r="BC3040" s="141"/>
      <c r="BD3040" s="141"/>
      <c r="BE3040" s="122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3090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38"/>
      <c r="BC3041" s="141"/>
      <c r="BD3041" s="141"/>
      <c r="BE3041" s="122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14.4" hidden="1" customHeight="1" x14ac:dyDescent="0.35">
      <c r="A3042" s="131">
        <v>3091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38"/>
      <c r="BC3042" s="141"/>
      <c r="BD3042" s="141"/>
      <c r="BE3042" s="122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1">
        <v>3092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38"/>
      <c r="BC3043" s="141"/>
      <c r="BD3043" s="141"/>
      <c r="BE3043" s="122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3093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38"/>
      <c r="BC3044" s="141"/>
      <c r="BD3044" s="141"/>
      <c r="BE3044" s="122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3094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38"/>
      <c r="BC3045" s="141"/>
      <c r="BD3045" s="141"/>
      <c r="BE3045" s="122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14.4" hidden="1" customHeight="1" x14ac:dyDescent="0.35">
      <c r="A3046" s="131">
        <v>3095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38"/>
      <c r="BC3046" s="141"/>
      <c r="BD3046" s="141"/>
      <c r="BE3046" s="122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3096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38"/>
      <c r="BC3047" s="141"/>
      <c r="BD3047" s="141"/>
      <c r="BE3047" s="122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3097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38"/>
      <c r="BC3048" s="141"/>
      <c r="BD3048" s="141"/>
      <c r="BE3048" s="122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3098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38"/>
      <c r="BC3049" s="141"/>
      <c r="BD3049" s="141"/>
      <c r="BE3049" s="122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3099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38"/>
      <c r="BC3050" s="141"/>
      <c r="BD3050" s="141"/>
      <c r="BE3050" s="122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3100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38"/>
      <c r="BC3051" s="141"/>
      <c r="BD3051" s="141"/>
      <c r="BE3051" s="122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14.4" hidden="1" customHeight="1" x14ac:dyDescent="0.35">
      <c r="A3052" s="131">
        <v>3101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38"/>
      <c r="BC3052" s="141"/>
      <c r="BD3052" s="141"/>
      <c r="BE3052" s="122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3102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38"/>
      <c r="BC3053" s="141"/>
      <c r="BD3053" s="141"/>
      <c r="BE3053" s="122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14.4" hidden="1" customHeight="1" x14ac:dyDescent="0.35">
      <c r="A3054" s="131">
        <v>3103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38"/>
      <c r="BC3054" s="141"/>
      <c r="BD3054" s="141"/>
      <c r="BE3054" s="122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14.4" hidden="1" customHeight="1" x14ac:dyDescent="0.35">
      <c r="A3055" s="131">
        <v>3104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38"/>
      <c r="BC3055" s="141"/>
      <c r="BD3055" s="141"/>
      <c r="BE3055" s="122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3105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38"/>
      <c r="BC3056" s="141"/>
      <c r="BD3056" s="141"/>
      <c r="BE3056" s="122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1">
        <v>3106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38"/>
      <c r="BC3057" s="141"/>
      <c r="BD3057" s="141"/>
      <c r="BE3057" s="122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14.4" hidden="1" customHeight="1" x14ac:dyDescent="0.35">
      <c r="A3058" s="131">
        <v>3107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38"/>
      <c r="BC3058" s="141"/>
      <c r="BD3058" s="141"/>
      <c r="BE3058" s="122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14.4" hidden="1" customHeight="1" x14ac:dyDescent="0.35">
      <c r="A3059" s="131">
        <v>3108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38"/>
      <c r="BC3059" s="141"/>
      <c r="BD3059" s="141"/>
      <c r="BE3059" s="122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14.4" hidden="1" customHeight="1" x14ac:dyDescent="0.35">
      <c r="A3060" s="131">
        <v>3109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38"/>
      <c r="BC3060" s="141"/>
      <c r="BD3060" s="141"/>
      <c r="BE3060" s="122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1">
        <v>3110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38"/>
      <c r="BC3061" s="141"/>
      <c r="BD3061" s="141"/>
      <c r="BE3061" s="122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14.4" hidden="1" customHeight="1" x14ac:dyDescent="0.35">
      <c r="A3062" s="131">
        <v>3111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38"/>
      <c r="BC3062" s="141"/>
      <c r="BD3062" s="141"/>
      <c r="BE3062" s="122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14.4" hidden="1" customHeight="1" x14ac:dyDescent="0.35">
      <c r="A3063" s="131">
        <v>3112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38"/>
      <c r="BC3063" s="141"/>
      <c r="BD3063" s="141"/>
      <c r="BE3063" s="122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14.4" hidden="1" customHeight="1" x14ac:dyDescent="0.35">
      <c r="A3064" s="131">
        <v>3113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38"/>
      <c r="BC3064" s="141"/>
      <c r="BD3064" s="141"/>
      <c r="BE3064" s="122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14.4" hidden="1" customHeight="1" x14ac:dyDescent="0.35">
      <c r="A3065" s="131">
        <v>3114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38"/>
      <c r="BC3065" s="141"/>
      <c r="BD3065" s="141"/>
      <c r="BE3065" s="122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14.4" hidden="1" customHeight="1" x14ac:dyDescent="0.35">
      <c r="A3066" s="131">
        <v>3115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38"/>
      <c r="BC3066" s="141"/>
      <c r="BD3066" s="141"/>
      <c r="BE3066" s="122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14.4" hidden="1" customHeight="1" x14ac:dyDescent="0.35">
      <c r="A3067" s="131">
        <v>3116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38"/>
      <c r="BC3067" s="141"/>
      <c r="BD3067" s="141"/>
      <c r="BE3067" s="122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3117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38"/>
      <c r="BC3068" s="141"/>
      <c r="BD3068" s="141"/>
      <c r="BE3068" s="122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3118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38"/>
      <c r="BC3069" s="141"/>
      <c r="BD3069" s="141"/>
      <c r="BE3069" s="122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3119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38"/>
      <c r="BC3070" s="141"/>
      <c r="BD3070" s="141"/>
      <c r="BE3070" s="122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3120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38"/>
      <c r="BC3071" s="141"/>
      <c r="BD3071" s="141"/>
      <c r="BE3071" s="122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14.4" hidden="1" customHeight="1" x14ac:dyDescent="0.35">
      <c r="A3072" s="131">
        <v>3121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38"/>
      <c r="BC3072" s="141"/>
      <c r="BD3072" s="141"/>
      <c r="BE3072" s="122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14.4" hidden="1" customHeight="1" x14ac:dyDescent="0.35">
      <c r="A3073" s="131">
        <v>3122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38"/>
      <c r="BC3073" s="141"/>
      <c r="BD3073" s="141"/>
      <c r="BE3073" s="122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3123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38"/>
      <c r="BC3074" s="141"/>
      <c r="BD3074" s="141"/>
      <c r="BE3074" s="122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3124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38"/>
      <c r="BC3075" s="141"/>
      <c r="BD3075" s="141"/>
      <c r="BE3075" s="122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3125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38"/>
      <c r="BC3076" s="141"/>
      <c r="BD3076" s="141"/>
      <c r="BE3076" s="122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3126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38"/>
      <c r="BC3077" s="141"/>
      <c r="BD3077" s="141"/>
      <c r="BE3077" s="122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3127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38"/>
      <c r="BC3078" s="141"/>
      <c r="BD3078" s="141"/>
      <c r="BE3078" s="122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3128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38"/>
      <c r="BC3079" s="141"/>
      <c r="BD3079" s="141"/>
      <c r="BE3079" s="122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14.4" hidden="1" customHeight="1" x14ac:dyDescent="0.35">
      <c r="A3080" s="131">
        <v>3129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38"/>
      <c r="BC3080" s="141"/>
      <c r="BD3080" s="141"/>
      <c r="BE3080" s="122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3130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38"/>
      <c r="BC3081" s="141"/>
      <c r="BD3081" s="141"/>
      <c r="BE3081" s="122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3131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38"/>
      <c r="BC3082" s="141"/>
      <c r="BD3082" s="141"/>
      <c r="BE3082" s="122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3132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38"/>
      <c r="BC3083" s="141"/>
      <c r="BD3083" s="141"/>
      <c r="BE3083" s="122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1">
        <v>3133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38"/>
      <c r="BC3084" s="141"/>
      <c r="BD3084" s="141"/>
      <c r="BE3084" s="122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3134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38"/>
      <c r="BC3085" s="141"/>
      <c r="BD3085" s="141"/>
      <c r="BE3085" s="122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3135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38"/>
      <c r="BC3086" s="141"/>
      <c r="BD3086" s="141"/>
      <c r="BE3086" s="122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3136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38"/>
      <c r="BC3087" s="141"/>
      <c r="BD3087" s="141"/>
      <c r="BE3087" s="122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3137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38"/>
      <c r="BC3088" s="141"/>
      <c r="BD3088" s="141"/>
      <c r="BE3088" s="122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14.4" hidden="1" customHeight="1" x14ac:dyDescent="0.35">
      <c r="A3089" s="131">
        <v>3138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38"/>
      <c r="BC3089" s="141"/>
      <c r="BD3089" s="141"/>
      <c r="BE3089" s="122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14.4" hidden="1" customHeight="1" x14ac:dyDescent="0.35">
      <c r="A3090" s="131">
        <v>3139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38"/>
      <c r="BC3090" s="141"/>
      <c r="BD3090" s="141"/>
      <c r="BE3090" s="122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3140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38"/>
      <c r="BC3091" s="141"/>
      <c r="BD3091" s="141"/>
      <c r="BE3091" s="122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3141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38"/>
      <c r="BC3092" s="141"/>
      <c r="BD3092" s="141"/>
      <c r="BE3092" s="122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3142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38"/>
      <c r="BC3093" s="141"/>
      <c r="BD3093" s="141"/>
      <c r="BE3093" s="122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3143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38"/>
      <c r="BC3094" s="141"/>
      <c r="BD3094" s="141"/>
      <c r="BE3094" s="122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1">
        <v>3144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38"/>
      <c r="BC3095" s="141"/>
      <c r="BD3095" s="141"/>
      <c r="BE3095" s="122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3145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38"/>
      <c r="BC3096" s="141"/>
      <c r="BD3096" s="141"/>
      <c r="BE3096" s="122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3146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38"/>
      <c r="BC3097" s="141"/>
      <c r="BD3097" s="141"/>
      <c r="BE3097" s="122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3147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38"/>
      <c r="BC3098" s="141"/>
      <c r="BD3098" s="141"/>
      <c r="BE3098" s="122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1">
        <v>3148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38"/>
      <c r="BC3099" s="141"/>
      <c r="BD3099" s="141"/>
      <c r="BE3099" s="122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3149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38"/>
      <c r="BC3100" s="141"/>
      <c r="BD3100" s="141"/>
      <c r="BE3100" s="122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3150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38"/>
      <c r="BC3101" s="141"/>
      <c r="BD3101" s="141"/>
      <c r="BE3101" s="122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14.4" hidden="1" customHeight="1" x14ac:dyDescent="0.35">
      <c r="A3102" s="131">
        <v>3151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38"/>
      <c r="BC3102" s="141"/>
      <c r="BD3102" s="141"/>
      <c r="BE3102" s="122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3152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38"/>
      <c r="BC3103" s="141"/>
      <c r="BD3103" s="141"/>
      <c r="BE3103" s="122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3153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38"/>
      <c r="BC3104" s="141"/>
      <c r="BD3104" s="141"/>
      <c r="BE3104" s="122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1">
        <v>3154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38"/>
      <c r="BC3105" s="141"/>
      <c r="BD3105" s="141"/>
      <c r="BE3105" s="122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14.4" hidden="1" customHeight="1" x14ac:dyDescent="0.35">
      <c r="A3106" s="131">
        <v>3155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38"/>
      <c r="BC3106" s="141"/>
      <c r="BD3106" s="141"/>
      <c r="BE3106" s="122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14.4" hidden="1" customHeight="1" x14ac:dyDescent="0.35">
      <c r="A3107" s="131">
        <v>3156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38"/>
      <c r="BC3107" s="141"/>
      <c r="BD3107" s="141"/>
      <c r="BE3107" s="122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22.75" hidden="1" customHeight="1" x14ac:dyDescent="0.35">
      <c r="A3108" s="131">
        <v>3157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38"/>
      <c r="BC3108" s="141"/>
      <c r="BD3108" s="141"/>
      <c r="BE3108" s="122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14.4" hidden="1" customHeight="1" x14ac:dyDescent="0.35">
      <c r="A3109" s="131">
        <v>3158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38"/>
      <c r="BC3109" s="141"/>
      <c r="BD3109" s="141"/>
      <c r="BE3109" s="122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22.75" hidden="1" customHeight="1" x14ac:dyDescent="0.35">
      <c r="A3110" s="131">
        <v>3159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38"/>
      <c r="BC3110" s="141"/>
      <c r="BD3110" s="141"/>
      <c r="BE3110" s="122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5" hidden="1" customHeight="1" x14ac:dyDescent="0.35">
      <c r="A3111" s="131">
        <v>3160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38"/>
      <c r="BC3111" s="141"/>
      <c r="BD3111" s="141"/>
      <c r="BE3111" s="122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25" hidden="1" customHeight="1" x14ac:dyDescent="0.35">
      <c r="A3112" s="131">
        <v>3161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38"/>
      <c r="BC3112" s="141"/>
      <c r="BD3112" s="141"/>
      <c r="BE3112" s="122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1">
        <v>3162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38"/>
      <c r="BC3113" s="141"/>
      <c r="BD3113" s="141"/>
      <c r="BE3113" s="122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22.75" hidden="1" customHeight="1" x14ac:dyDescent="0.35">
      <c r="A3114" s="131">
        <v>3163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38"/>
      <c r="BC3114" s="141"/>
      <c r="BD3114" s="141"/>
      <c r="BE3114" s="122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14.4" hidden="1" customHeight="1" x14ac:dyDescent="0.35">
      <c r="A3115" s="131">
        <v>3164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38"/>
      <c r="BC3115" s="141"/>
      <c r="BD3115" s="141"/>
      <c r="BE3115" s="122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14.4" hidden="1" customHeight="1" x14ac:dyDescent="0.35">
      <c r="A3116" s="131">
        <v>3165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38"/>
      <c r="BC3116" s="141"/>
      <c r="BD3116" s="141"/>
      <c r="BE3116" s="122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22.75" hidden="1" customHeight="1" x14ac:dyDescent="0.35">
      <c r="A3117" s="131">
        <v>3166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38"/>
      <c r="BC3117" s="141"/>
      <c r="BD3117" s="141"/>
      <c r="BE3117" s="122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5" hidden="1" customHeight="1" x14ac:dyDescent="0.35">
      <c r="A3118" s="131">
        <v>3167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38"/>
      <c r="BC3118" s="141"/>
      <c r="BD3118" s="141"/>
      <c r="BE3118" s="122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5" hidden="1" customHeight="1" x14ac:dyDescent="0.35">
      <c r="A3119" s="131">
        <v>3168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38"/>
      <c r="BC3119" s="141"/>
      <c r="BD3119" s="141"/>
      <c r="BE3119" s="122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1">
        <v>3169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38"/>
      <c r="BC3120" s="141"/>
      <c r="BD3120" s="141"/>
      <c r="BE3120" s="122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3170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38"/>
      <c r="BC3121" s="141"/>
      <c r="BD3121" s="141"/>
      <c r="BE3121" s="122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3171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38"/>
      <c r="BC3122" s="141"/>
      <c r="BD3122" s="141"/>
      <c r="BE3122" s="122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3172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38"/>
      <c r="BC3123" s="141"/>
      <c r="BD3123" s="141"/>
      <c r="BE3123" s="122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3173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38"/>
      <c r="BC3124" s="141"/>
      <c r="BD3124" s="141"/>
      <c r="BE3124" s="122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14.4" hidden="1" customHeight="1" x14ac:dyDescent="0.35">
      <c r="A3125" s="131">
        <v>3174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38"/>
      <c r="BC3125" s="141"/>
      <c r="BD3125" s="141"/>
      <c r="BE3125" s="122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1">
        <v>3175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38"/>
      <c r="BC3126" s="141"/>
      <c r="BD3126" s="141"/>
      <c r="BE3126" s="122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3176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38"/>
      <c r="BC3127" s="141"/>
      <c r="BD3127" s="141"/>
      <c r="BE3127" s="122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3177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38"/>
      <c r="BC3128" s="141"/>
      <c r="BD3128" s="141"/>
      <c r="BE3128" s="122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3178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38"/>
      <c r="BC3129" s="141"/>
      <c r="BD3129" s="141"/>
      <c r="BE3129" s="122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3179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38"/>
      <c r="BC3130" s="141"/>
      <c r="BD3130" s="141"/>
      <c r="BE3130" s="122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3180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38"/>
      <c r="BC3131" s="141"/>
      <c r="BD3131" s="141"/>
      <c r="BE3131" s="122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3181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38"/>
      <c r="BC3132" s="141"/>
      <c r="BD3132" s="141"/>
      <c r="BE3132" s="122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1">
        <v>3182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38"/>
      <c r="BC3133" s="141"/>
      <c r="BD3133" s="141"/>
      <c r="BE3133" s="122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3183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38"/>
      <c r="BC3134" s="141"/>
      <c r="BD3134" s="141"/>
      <c r="BE3134" s="122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3184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38"/>
      <c r="BC3135" s="141"/>
      <c r="BD3135" s="141"/>
      <c r="BE3135" s="122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3185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38"/>
      <c r="BC3136" s="141"/>
      <c r="BD3136" s="141"/>
      <c r="BE3136" s="122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3186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38"/>
      <c r="BC3137" s="141"/>
      <c r="BD3137" s="141"/>
      <c r="BE3137" s="122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3187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38"/>
      <c r="BC3138" s="141"/>
      <c r="BD3138" s="141"/>
      <c r="BE3138" s="122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3188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38"/>
      <c r="BC3139" s="141"/>
      <c r="BD3139" s="141"/>
      <c r="BE3139" s="122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3189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38"/>
      <c r="BC3140" s="141"/>
      <c r="BD3140" s="141"/>
      <c r="BE3140" s="122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3190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38"/>
      <c r="BC3141" s="141"/>
      <c r="BD3141" s="141"/>
      <c r="BE3141" s="122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5" hidden="1" customHeight="1" x14ac:dyDescent="0.35">
      <c r="A3142" s="131">
        <v>3191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38"/>
      <c r="BC3142" s="141"/>
      <c r="BD3142" s="141"/>
      <c r="BE3142" s="122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1">
        <v>3192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38"/>
      <c r="BC3143" s="141"/>
      <c r="BD3143" s="141"/>
      <c r="BE3143" s="122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3193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38"/>
      <c r="BC3144" s="141"/>
      <c r="BD3144" s="141"/>
      <c r="BE3144" s="122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3194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38"/>
      <c r="BC3145" s="141"/>
      <c r="BD3145" s="141"/>
      <c r="BE3145" s="122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3195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38"/>
      <c r="BC3146" s="141"/>
      <c r="BD3146" s="141"/>
      <c r="BE3146" s="122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3196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38"/>
      <c r="BC3147" s="141"/>
      <c r="BD3147" s="141"/>
      <c r="BE3147" s="122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3197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38"/>
      <c r="BC3148" s="141"/>
      <c r="BD3148" s="141"/>
      <c r="BE3148" s="122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3198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38"/>
      <c r="BC3149" s="141"/>
      <c r="BD3149" s="141"/>
      <c r="BE3149" s="122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3199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38"/>
      <c r="BC3150" s="141"/>
      <c r="BD3150" s="141"/>
      <c r="BE3150" s="122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3200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38"/>
      <c r="BC3151" s="141"/>
      <c r="BD3151" s="141"/>
      <c r="BE3151" s="122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3201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38"/>
      <c r="BC3152" s="141"/>
      <c r="BD3152" s="141"/>
      <c r="BE3152" s="122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3202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38"/>
      <c r="BC3153" s="141"/>
      <c r="BD3153" s="141"/>
      <c r="BE3153" s="122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3203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38"/>
      <c r="BC3154" s="141"/>
      <c r="BD3154" s="141"/>
      <c r="BE3154" s="122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1">
        <v>3204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38"/>
      <c r="BC3155" s="141"/>
      <c r="BD3155" s="141"/>
      <c r="BE3155" s="122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3205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38"/>
      <c r="BC3156" s="141"/>
      <c r="BD3156" s="141"/>
      <c r="BE3156" s="122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3206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38"/>
      <c r="BC3157" s="141"/>
      <c r="BD3157" s="141"/>
      <c r="BE3157" s="122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3207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38"/>
      <c r="BC3158" s="141"/>
      <c r="BD3158" s="141"/>
      <c r="BE3158" s="122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34.25" hidden="1" customHeight="1" x14ac:dyDescent="0.35">
      <c r="A3159" s="131">
        <v>3208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38"/>
      <c r="BC3159" s="141"/>
      <c r="BD3159" s="141"/>
      <c r="BE3159" s="122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34.25" hidden="1" customHeight="1" x14ac:dyDescent="0.35">
      <c r="A3160" s="131">
        <v>3209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38"/>
      <c r="BC3160" s="141"/>
      <c r="BD3160" s="141"/>
      <c r="BE3160" s="122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25" hidden="1" customHeight="1" x14ac:dyDescent="0.35">
      <c r="A3161" s="131">
        <v>3210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38"/>
      <c r="BC3161" s="141"/>
      <c r="BD3161" s="141"/>
      <c r="BE3161" s="122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31">
        <v>3211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38"/>
      <c r="BC3162" s="141"/>
      <c r="BD3162" s="141"/>
      <c r="BE3162" s="122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1">
        <v>3212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38"/>
      <c r="BC3163" s="141"/>
      <c r="BD3163" s="141"/>
      <c r="BE3163" s="122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3213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38"/>
      <c r="BC3164" s="141"/>
      <c r="BD3164" s="141"/>
      <c r="BE3164" s="122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3214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38"/>
      <c r="BC3165" s="141"/>
      <c r="BD3165" s="141"/>
      <c r="BE3165" s="122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3215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38"/>
      <c r="BC3166" s="141"/>
      <c r="BD3166" s="141"/>
      <c r="BE3166" s="122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34.25" hidden="1" customHeight="1" x14ac:dyDescent="0.35">
      <c r="A3167" s="131">
        <v>3216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38"/>
      <c r="BC3167" s="141"/>
      <c r="BD3167" s="141"/>
      <c r="BE3167" s="122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25" hidden="1" customHeight="1" x14ac:dyDescent="0.35">
      <c r="A3168" s="131">
        <v>3217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38"/>
      <c r="BC3168" s="141"/>
      <c r="BD3168" s="141"/>
      <c r="BE3168" s="122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31">
        <v>3218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38"/>
      <c r="BC3169" s="141"/>
      <c r="BD3169" s="141"/>
      <c r="BE3169" s="122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1">
        <v>3219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38"/>
      <c r="BC3170" s="141"/>
      <c r="BD3170" s="141"/>
      <c r="BE3170" s="122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3220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38"/>
      <c r="BC3171" s="141"/>
      <c r="BD3171" s="141"/>
      <c r="BE3171" s="122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3221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38"/>
      <c r="BC3172" s="141"/>
      <c r="BD3172" s="141"/>
      <c r="BE3172" s="122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3222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38"/>
      <c r="BC3173" s="141"/>
      <c r="BD3173" s="141"/>
      <c r="BE3173" s="122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3223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38"/>
      <c r="BC3174" s="141"/>
      <c r="BD3174" s="141"/>
      <c r="BE3174" s="122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22.75" hidden="1" customHeight="1" x14ac:dyDescent="0.35">
      <c r="A3175" s="131">
        <v>3224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38"/>
      <c r="BC3175" s="141"/>
      <c r="BD3175" s="141"/>
      <c r="BE3175" s="122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3225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38"/>
      <c r="BC3176" s="141"/>
      <c r="BD3176" s="141"/>
      <c r="BE3176" s="122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3226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38"/>
      <c r="BC3177" s="141"/>
      <c r="BD3177" s="141"/>
      <c r="BE3177" s="122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1">
        <v>3227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38"/>
      <c r="BC3178" s="141"/>
      <c r="BD3178" s="141"/>
      <c r="BE3178" s="122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3228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38"/>
      <c r="BC3179" s="141"/>
      <c r="BD3179" s="141"/>
      <c r="BE3179" s="122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3229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38"/>
      <c r="BC3180" s="141"/>
      <c r="BD3180" s="141"/>
      <c r="BE3180" s="122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3230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38"/>
      <c r="BC3181" s="141"/>
      <c r="BD3181" s="141"/>
      <c r="BE3181" s="122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22.75" hidden="1" customHeight="1" x14ac:dyDescent="0.35">
      <c r="A3182" s="131">
        <v>3231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38"/>
      <c r="BC3182" s="141"/>
      <c r="BD3182" s="141"/>
      <c r="BE3182" s="122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3232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38"/>
      <c r="BC3183" s="141"/>
      <c r="BD3183" s="141"/>
      <c r="BE3183" s="122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3233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38"/>
      <c r="BC3184" s="141"/>
      <c r="BD3184" s="141"/>
      <c r="BE3184" s="122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3234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38"/>
      <c r="BC3185" s="141"/>
      <c r="BD3185" s="141"/>
      <c r="BE3185" s="122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22.75" hidden="1" customHeight="1" x14ac:dyDescent="0.35">
      <c r="A3186" s="131">
        <v>3235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38"/>
      <c r="BC3186" s="141"/>
      <c r="BD3186" s="141"/>
      <c r="BE3186" s="122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3236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38"/>
      <c r="BC3187" s="141"/>
      <c r="BD3187" s="141"/>
      <c r="BE3187" s="122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22.75" hidden="1" customHeight="1" x14ac:dyDescent="0.35">
      <c r="A3188" s="131">
        <v>3237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38"/>
      <c r="BC3188" s="141"/>
      <c r="BD3188" s="141"/>
      <c r="BE3188" s="122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22.75" hidden="1" customHeight="1" x14ac:dyDescent="0.35">
      <c r="A3189" s="131">
        <v>3238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38"/>
      <c r="BC3189" s="141"/>
      <c r="BD3189" s="141"/>
      <c r="BE3189" s="122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3239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38"/>
      <c r="BC3190" s="141"/>
      <c r="BD3190" s="141"/>
      <c r="BE3190" s="122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22.75" hidden="1" customHeight="1" x14ac:dyDescent="0.35">
      <c r="A3191" s="131">
        <v>3240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38"/>
      <c r="BC3191" s="141"/>
      <c r="BD3191" s="141"/>
      <c r="BE3191" s="122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22.75" hidden="1" customHeight="1" x14ac:dyDescent="0.35">
      <c r="A3192" s="131">
        <v>3241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38"/>
      <c r="BC3192" s="141"/>
      <c r="BD3192" s="141"/>
      <c r="BE3192" s="122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22.75" hidden="1" customHeight="1" x14ac:dyDescent="0.35">
      <c r="A3193" s="131">
        <v>3242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38"/>
      <c r="BC3193" s="141"/>
      <c r="BD3193" s="141"/>
      <c r="BE3193" s="122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22.75" hidden="1" customHeight="1" x14ac:dyDescent="0.35">
      <c r="A3194" s="131">
        <v>3243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38"/>
      <c r="BC3194" s="141"/>
      <c r="BD3194" s="141"/>
      <c r="BE3194" s="122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22.75" hidden="1" customHeight="1" x14ac:dyDescent="0.35">
      <c r="A3195" s="131">
        <v>3244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38"/>
      <c r="BC3195" s="141"/>
      <c r="BD3195" s="141"/>
      <c r="BE3195" s="122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22.75" hidden="1" customHeight="1" x14ac:dyDescent="0.35">
      <c r="A3196" s="131">
        <v>3245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38"/>
      <c r="BC3196" s="141"/>
      <c r="BD3196" s="141"/>
      <c r="BE3196" s="122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22.75" hidden="1" customHeight="1" x14ac:dyDescent="0.35">
      <c r="A3197" s="131">
        <v>3246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38"/>
      <c r="BC3197" s="141"/>
      <c r="BD3197" s="141"/>
      <c r="BE3197" s="122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22.75" hidden="1" customHeight="1" x14ac:dyDescent="0.35">
      <c r="A3198" s="131">
        <v>3247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38"/>
      <c r="BC3198" s="141"/>
      <c r="BD3198" s="141"/>
      <c r="BE3198" s="122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22.75" hidden="1" customHeight="1" x14ac:dyDescent="0.35">
      <c r="A3199" s="131">
        <v>3248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38"/>
      <c r="BC3199" s="141"/>
      <c r="BD3199" s="141"/>
      <c r="BE3199" s="122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22.75" hidden="1" customHeight="1" x14ac:dyDescent="0.35">
      <c r="A3200" s="131">
        <v>3249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38"/>
      <c r="BC3200" s="141"/>
      <c r="BD3200" s="141"/>
      <c r="BE3200" s="122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22.75" hidden="1" customHeight="1" x14ac:dyDescent="0.35">
      <c r="A3201" s="131">
        <v>3250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38"/>
      <c r="BC3201" s="141"/>
      <c r="BD3201" s="141"/>
      <c r="BE3201" s="122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22.75" hidden="1" customHeight="1" x14ac:dyDescent="0.35">
      <c r="A3202" s="131">
        <v>3251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38"/>
      <c r="BC3202" s="141"/>
      <c r="BD3202" s="141"/>
      <c r="BE3202" s="122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22.75" hidden="1" customHeight="1" x14ac:dyDescent="0.35">
      <c r="A3203" s="131">
        <v>3252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38"/>
      <c r="BC3203" s="141"/>
      <c r="BD3203" s="141"/>
      <c r="BE3203" s="122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22.75" hidden="1" customHeight="1" x14ac:dyDescent="0.35">
      <c r="A3204" s="131">
        <v>3253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38"/>
      <c r="BC3204" s="141"/>
      <c r="BD3204" s="141"/>
      <c r="BE3204" s="122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22.75" hidden="1" customHeight="1" x14ac:dyDescent="0.35">
      <c r="A3205" s="131">
        <v>3254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38"/>
      <c r="BC3205" s="141"/>
      <c r="BD3205" s="141"/>
      <c r="BE3205" s="122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22.75" hidden="1" customHeight="1" x14ac:dyDescent="0.35">
      <c r="A3206" s="131">
        <v>3255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38"/>
      <c r="BC3206" s="141"/>
      <c r="BD3206" s="141"/>
      <c r="BE3206" s="122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22.75" hidden="1" customHeight="1" x14ac:dyDescent="0.35">
      <c r="A3207" s="131">
        <v>3256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38"/>
      <c r="BC3207" s="141"/>
      <c r="BD3207" s="141"/>
      <c r="BE3207" s="122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22.75" hidden="1" customHeight="1" x14ac:dyDescent="0.35">
      <c r="A3208" s="131">
        <v>3257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38"/>
      <c r="BC3208" s="141"/>
      <c r="BD3208" s="141"/>
      <c r="BE3208" s="122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22.75" hidden="1" customHeight="1" x14ac:dyDescent="0.35">
      <c r="A3209" s="131">
        <v>3258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38"/>
      <c r="BC3209" s="141"/>
      <c r="BD3209" s="141"/>
      <c r="BE3209" s="122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22.75" hidden="1" customHeight="1" x14ac:dyDescent="0.35">
      <c r="A3210" s="131">
        <v>3259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38"/>
      <c r="BC3210" s="141"/>
      <c r="BD3210" s="141"/>
      <c r="BE3210" s="122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3260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38"/>
      <c r="BC3211" s="141"/>
      <c r="BD3211" s="141"/>
      <c r="BE3211" s="122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3261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38"/>
      <c r="BC3212" s="141"/>
      <c r="BD3212" s="141"/>
      <c r="BE3212" s="122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3262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38"/>
      <c r="BC3213" s="141"/>
      <c r="BD3213" s="141"/>
      <c r="BE3213" s="122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3263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38"/>
      <c r="BC3214" s="141"/>
      <c r="BD3214" s="141"/>
      <c r="BE3214" s="122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3264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38"/>
      <c r="BC3215" s="141"/>
      <c r="BD3215" s="141"/>
      <c r="BE3215" s="122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3265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38"/>
      <c r="BC3216" s="141"/>
      <c r="BD3216" s="141"/>
      <c r="BE3216" s="122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3266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38"/>
      <c r="BC3217" s="141"/>
      <c r="BD3217" s="141"/>
      <c r="BE3217" s="122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75" hidden="1" customHeight="1" x14ac:dyDescent="0.35">
      <c r="A3218" s="131">
        <v>3267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38"/>
      <c r="BC3218" s="141"/>
      <c r="BD3218" s="141"/>
      <c r="BE3218" s="122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75" hidden="1" customHeight="1" x14ac:dyDescent="0.35">
      <c r="A3219" s="131">
        <v>3268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38"/>
      <c r="BC3219" s="141"/>
      <c r="BD3219" s="141"/>
      <c r="BE3219" s="122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3269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38"/>
      <c r="BC3220" s="141"/>
      <c r="BD3220" s="141"/>
      <c r="BE3220" s="122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75" hidden="1" customHeight="1" x14ac:dyDescent="0.35">
      <c r="A3221" s="131">
        <v>3270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38"/>
      <c r="BC3221" s="141"/>
      <c r="BD3221" s="141"/>
      <c r="BE3221" s="122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3271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38"/>
      <c r="BC3222" s="141"/>
      <c r="BD3222" s="141"/>
      <c r="BE3222" s="122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75" hidden="1" customHeight="1" x14ac:dyDescent="0.35">
      <c r="A3223" s="131">
        <v>3272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38"/>
      <c r="BC3223" s="141"/>
      <c r="BD3223" s="141"/>
      <c r="BE3223" s="122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3273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38"/>
      <c r="BC3224" s="141"/>
      <c r="BD3224" s="141"/>
      <c r="BE3224" s="122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3274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38"/>
      <c r="BC3225" s="141"/>
      <c r="BD3225" s="141"/>
      <c r="BE3225" s="122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3275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38"/>
      <c r="BC3226" s="141"/>
      <c r="BD3226" s="141"/>
      <c r="BE3226" s="122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3276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38"/>
      <c r="BC3227" s="141"/>
      <c r="BD3227" s="141"/>
      <c r="BE3227" s="122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1">
        <v>3277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38"/>
      <c r="BC3228" s="141"/>
      <c r="BD3228" s="141"/>
      <c r="BE3228" s="122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3278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38"/>
      <c r="BC3229" s="141"/>
      <c r="BD3229" s="141"/>
      <c r="BE3229" s="122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3279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38"/>
      <c r="BC3230" s="141"/>
      <c r="BD3230" s="141"/>
      <c r="BE3230" s="122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3280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38"/>
      <c r="BC3231" s="141"/>
      <c r="BD3231" s="141"/>
      <c r="BE3231" s="122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3281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38"/>
      <c r="BC3232" s="141"/>
      <c r="BD3232" s="141"/>
      <c r="BE3232" s="122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3282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38"/>
      <c r="BC3233" s="141"/>
      <c r="BD3233" s="141"/>
      <c r="BE3233" s="122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3283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38"/>
      <c r="BC3234" s="141"/>
      <c r="BD3234" s="141"/>
      <c r="BE3234" s="122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1">
        <v>3284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38"/>
      <c r="BC3235" s="141"/>
      <c r="BD3235" s="141"/>
      <c r="BE3235" s="122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3285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38"/>
      <c r="BC3236" s="141"/>
      <c r="BD3236" s="141"/>
      <c r="BE3236" s="122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3286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38"/>
      <c r="BC3237" s="141"/>
      <c r="BD3237" s="141"/>
      <c r="BE3237" s="122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3287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38"/>
      <c r="BC3238" s="141"/>
      <c r="BD3238" s="141"/>
      <c r="BE3238" s="122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1">
        <v>3288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38"/>
      <c r="BC3239" s="141"/>
      <c r="BD3239" s="141"/>
      <c r="BE3239" s="122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3289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38"/>
      <c r="BC3240" s="141"/>
      <c r="BD3240" s="141"/>
      <c r="BE3240" s="122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25" hidden="1" customHeight="1" x14ac:dyDescent="0.35">
      <c r="A3241" s="131">
        <v>3290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38"/>
      <c r="BC3241" s="141"/>
      <c r="BD3241" s="141"/>
      <c r="BE3241" s="122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1">
        <v>3291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38"/>
      <c r="BC3242" s="141"/>
      <c r="BD3242" s="141"/>
      <c r="BE3242" s="122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3292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38"/>
      <c r="BC3243" s="141"/>
      <c r="BD3243" s="141"/>
      <c r="BE3243" s="122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34.25" hidden="1" customHeight="1" x14ac:dyDescent="0.35">
      <c r="A3244" s="131">
        <v>3293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38"/>
      <c r="BC3244" s="141"/>
      <c r="BD3244" s="141"/>
      <c r="BE3244" s="122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34.25" hidden="1" customHeight="1" x14ac:dyDescent="0.35">
      <c r="A3245" s="131">
        <v>3294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38"/>
      <c r="BC3245" s="141"/>
      <c r="BD3245" s="141"/>
      <c r="BE3245" s="122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34.25" hidden="1" customHeight="1" x14ac:dyDescent="0.35">
      <c r="A3246" s="131">
        <v>3295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38"/>
      <c r="BC3246" s="141"/>
      <c r="BD3246" s="141"/>
      <c r="BE3246" s="122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34.25" hidden="1" customHeight="1" x14ac:dyDescent="0.35">
      <c r="A3247" s="131">
        <v>3296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38"/>
      <c r="BC3247" s="141"/>
      <c r="BD3247" s="141"/>
      <c r="BE3247" s="122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34.25" hidden="1" customHeight="1" x14ac:dyDescent="0.35">
      <c r="A3248" s="131">
        <v>3297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38"/>
      <c r="BC3248" s="141"/>
      <c r="BD3248" s="141"/>
      <c r="BE3248" s="122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34.25" hidden="1" customHeight="1" x14ac:dyDescent="0.35">
      <c r="A3249" s="131">
        <v>3298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38"/>
      <c r="BC3249" s="141"/>
      <c r="BD3249" s="141"/>
      <c r="BE3249" s="122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34.25" hidden="1" customHeight="1" x14ac:dyDescent="0.35">
      <c r="A3250" s="131">
        <v>3299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38"/>
      <c r="BC3250" s="141"/>
      <c r="BD3250" s="141"/>
      <c r="BE3250" s="122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34.25" hidden="1" customHeight="1" x14ac:dyDescent="0.35">
      <c r="A3251" s="131">
        <v>3300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38"/>
      <c r="BC3251" s="141"/>
      <c r="BD3251" s="141"/>
      <c r="BE3251" s="122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34.25" hidden="1" customHeight="1" x14ac:dyDescent="0.35">
      <c r="A3252" s="131">
        <v>3301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38"/>
      <c r="BC3252" s="141"/>
      <c r="BD3252" s="141"/>
      <c r="BE3252" s="122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34.25" hidden="1" customHeight="1" x14ac:dyDescent="0.35">
      <c r="A3253" s="131">
        <v>3302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38"/>
      <c r="BC3253" s="141"/>
      <c r="BD3253" s="141"/>
      <c r="BE3253" s="122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34.25" hidden="1" customHeight="1" x14ac:dyDescent="0.35">
      <c r="A3254" s="131">
        <v>3303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38"/>
      <c r="BC3254" s="141"/>
      <c r="BD3254" s="141"/>
      <c r="BE3254" s="122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34.25" hidden="1" customHeight="1" x14ac:dyDescent="0.35">
      <c r="A3255" s="131">
        <v>3304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38"/>
      <c r="BC3255" s="141"/>
      <c r="BD3255" s="141"/>
      <c r="BE3255" s="122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25" hidden="1" customHeight="1" x14ac:dyDescent="0.35">
      <c r="A3256" s="131">
        <v>3305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38"/>
      <c r="BC3256" s="141"/>
      <c r="BD3256" s="141"/>
      <c r="BE3256" s="122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25" hidden="1" customHeight="1" x14ac:dyDescent="0.35">
      <c r="A3257" s="131">
        <v>3306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38"/>
      <c r="BC3257" s="141"/>
      <c r="BD3257" s="141"/>
      <c r="BE3257" s="122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34.25" hidden="1" customHeight="1" x14ac:dyDescent="0.35">
      <c r="A3258" s="131">
        <v>3307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38"/>
      <c r="BC3258" s="141"/>
      <c r="BD3258" s="141"/>
      <c r="BE3258" s="122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25" hidden="1" customHeight="1" x14ac:dyDescent="0.35">
      <c r="A3259" s="131">
        <v>3308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38"/>
      <c r="BC3259" s="141"/>
      <c r="BD3259" s="141"/>
      <c r="BE3259" s="122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25" hidden="1" customHeight="1" x14ac:dyDescent="0.35">
      <c r="A3260" s="131">
        <v>3309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38"/>
      <c r="BC3260" s="141"/>
      <c r="BD3260" s="141"/>
      <c r="BE3260" s="122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5" hidden="1" customHeight="1" x14ac:dyDescent="0.35">
      <c r="A3261" s="131">
        <v>3310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38"/>
      <c r="BC3261" s="141"/>
      <c r="BD3261" s="141"/>
      <c r="BE3261" s="122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31">
        <v>3311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38"/>
      <c r="BC3262" s="141"/>
      <c r="BD3262" s="141"/>
      <c r="BE3262" s="122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1">
        <v>3312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38"/>
      <c r="BC3263" s="141"/>
      <c r="BD3263" s="141"/>
      <c r="BE3263" s="122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3313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38"/>
      <c r="BC3264" s="141"/>
      <c r="BD3264" s="141"/>
      <c r="BE3264" s="122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3314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38"/>
      <c r="BC3265" s="141"/>
      <c r="BD3265" s="141"/>
      <c r="BE3265" s="122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3315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38"/>
      <c r="BC3266" s="141"/>
      <c r="BD3266" s="141"/>
      <c r="BE3266" s="122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3316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38"/>
      <c r="BC3267" s="141"/>
      <c r="BD3267" s="141"/>
      <c r="BE3267" s="122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3317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38"/>
      <c r="BC3268" s="141"/>
      <c r="BD3268" s="141"/>
      <c r="BE3268" s="122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3318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38"/>
      <c r="BC3269" s="141"/>
      <c r="BD3269" s="141"/>
      <c r="BE3269" s="122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3319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38"/>
      <c r="BC3270" s="141"/>
      <c r="BD3270" s="141"/>
      <c r="BE3270" s="122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25" hidden="1" customHeight="1" x14ac:dyDescent="0.35">
      <c r="A3271" s="131">
        <v>3320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38"/>
      <c r="BC3271" s="141"/>
      <c r="BD3271" s="141"/>
      <c r="BE3271" s="122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1">
        <v>3321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38"/>
      <c r="BC3272" s="141"/>
      <c r="BD3272" s="141"/>
      <c r="BE3272" s="122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3322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38"/>
      <c r="BC3273" s="141"/>
      <c r="BD3273" s="141"/>
      <c r="BE3273" s="122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1">
        <v>3323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38"/>
      <c r="BC3274" s="141"/>
      <c r="BD3274" s="141"/>
      <c r="BE3274" s="122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3324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38"/>
      <c r="BC3275" s="141"/>
      <c r="BD3275" s="141"/>
      <c r="BE3275" s="122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1">
        <v>3325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38"/>
      <c r="BC3276" s="141"/>
      <c r="BD3276" s="141"/>
      <c r="BE3276" s="122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3326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38"/>
      <c r="BC3277" s="141"/>
      <c r="BD3277" s="141"/>
      <c r="BE3277" s="122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3327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38"/>
      <c r="BC3278" s="141"/>
      <c r="BD3278" s="141"/>
      <c r="BE3278" s="122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3328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38"/>
      <c r="BC3279" s="141"/>
      <c r="BD3279" s="141"/>
      <c r="BE3279" s="122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3329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38"/>
      <c r="BC3280" s="141"/>
      <c r="BD3280" s="141"/>
      <c r="BE3280" s="122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3330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38"/>
      <c r="BC3281" s="141"/>
      <c r="BD3281" s="141"/>
      <c r="BE3281" s="122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3331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38"/>
      <c r="BC3282" s="141"/>
      <c r="BD3282" s="141"/>
      <c r="BE3282" s="122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3332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38"/>
      <c r="BC3283" s="141"/>
      <c r="BD3283" s="141"/>
      <c r="BE3283" s="122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3333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38"/>
      <c r="BC3284" s="141"/>
      <c r="BD3284" s="141"/>
      <c r="BE3284" s="122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22.75" hidden="1" customHeight="1" x14ac:dyDescent="0.35">
      <c r="A3285" s="131">
        <v>3334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38"/>
      <c r="BC3285" s="141"/>
      <c r="BD3285" s="141"/>
      <c r="BE3285" s="122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22.75" hidden="1" customHeight="1" x14ac:dyDescent="0.35">
      <c r="A3286" s="131">
        <v>3335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38"/>
      <c r="BC3286" s="141"/>
      <c r="BD3286" s="141"/>
      <c r="BE3286" s="122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22.75" hidden="1" customHeight="1" x14ac:dyDescent="0.35">
      <c r="A3287" s="131">
        <v>3336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38"/>
      <c r="BC3287" s="141"/>
      <c r="BD3287" s="141"/>
      <c r="BE3287" s="122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22.75" hidden="1" customHeight="1" x14ac:dyDescent="0.35">
      <c r="A3288" s="131">
        <v>3337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38"/>
      <c r="BC3288" s="141"/>
      <c r="BD3288" s="141"/>
      <c r="BE3288" s="122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22.75" hidden="1" customHeight="1" x14ac:dyDescent="0.35">
      <c r="A3289" s="131">
        <v>3338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38"/>
      <c r="BC3289" s="141"/>
      <c r="BD3289" s="141"/>
      <c r="BE3289" s="122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22.75" hidden="1" customHeight="1" x14ac:dyDescent="0.35">
      <c r="A3290" s="131">
        <v>3339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38"/>
      <c r="BC3290" s="141"/>
      <c r="BD3290" s="141"/>
      <c r="BE3290" s="122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22.75" hidden="1" customHeight="1" x14ac:dyDescent="0.35">
      <c r="A3291" s="131">
        <v>3340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38"/>
      <c r="BC3291" s="141"/>
      <c r="BD3291" s="141"/>
      <c r="BE3291" s="122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3341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38"/>
      <c r="BC3292" s="141"/>
      <c r="BD3292" s="141"/>
      <c r="BE3292" s="122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3342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38"/>
      <c r="BC3293" s="141"/>
      <c r="BD3293" s="141"/>
      <c r="BE3293" s="122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22.75" hidden="1" customHeight="1" x14ac:dyDescent="0.35">
      <c r="A3294" s="131">
        <v>3343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38"/>
      <c r="BC3294" s="141"/>
      <c r="BD3294" s="141"/>
      <c r="BE3294" s="122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3344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38"/>
      <c r="BC3295" s="141"/>
      <c r="BD3295" s="141"/>
      <c r="BE3295" s="122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3345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38"/>
      <c r="BC3296" s="141"/>
      <c r="BD3296" s="141"/>
      <c r="BE3296" s="122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3346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38"/>
      <c r="BC3297" s="141"/>
      <c r="BD3297" s="141"/>
      <c r="BE3297" s="122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3347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38"/>
      <c r="BC3298" s="141"/>
      <c r="BD3298" s="141"/>
      <c r="BE3298" s="122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22.75" hidden="1" customHeight="1" x14ac:dyDescent="0.35">
      <c r="A3299" s="131">
        <v>3348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38"/>
      <c r="BC3299" s="141"/>
      <c r="BD3299" s="141"/>
      <c r="BE3299" s="122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3349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38"/>
      <c r="BC3300" s="141"/>
      <c r="BD3300" s="141"/>
      <c r="BE3300" s="122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3350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38"/>
      <c r="BC3301" s="141"/>
      <c r="BD3301" s="141"/>
      <c r="BE3301" s="122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3351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38"/>
      <c r="BC3302" s="141"/>
      <c r="BD3302" s="141"/>
      <c r="BE3302" s="122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3352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38"/>
      <c r="BC3303" s="141"/>
      <c r="BD3303" s="141"/>
      <c r="BE3303" s="122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3353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38"/>
      <c r="BC3304" s="141"/>
      <c r="BD3304" s="141"/>
      <c r="BE3304" s="122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3354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38"/>
      <c r="BC3305" s="141"/>
      <c r="BD3305" s="141"/>
      <c r="BE3305" s="122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3355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38"/>
      <c r="BC3306" s="141"/>
      <c r="BD3306" s="141"/>
      <c r="BE3306" s="122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3356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38"/>
      <c r="BC3307" s="141"/>
      <c r="BD3307" s="141"/>
      <c r="BE3307" s="122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3357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38"/>
      <c r="BC3308" s="141"/>
      <c r="BD3308" s="141"/>
      <c r="BE3308" s="122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3358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38"/>
      <c r="BC3309" s="141"/>
      <c r="BD3309" s="141"/>
      <c r="BE3309" s="122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3359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38"/>
      <c r="BC3310" s="141"/>
      <c r="BD3310" s="141"/>
      <c r="BE3310" s="122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3360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38"/>
      <c r="BC3311" s="141"/>
      <c r="BD3311" s="141"/>
      <c r="BE3311" s="122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3361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38"/>
      <c r="BC3312" s="141"/>
      <c r="BD3312" s="141"/>
      <c r="BE3312" s="122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3362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38"/>
      <c r="BC3313" s="141"/>
      <c r="BD3313" s="141"/>
      <c r="BE3313" s="122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3363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38"/>
      <c r="BC3314" s="141"/>
      <c r="BD3314" s="141"/>
      <c r="BE3314" s="122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3364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38"/>
      <c r="BC3315" s="141"/>
      <c r="BD3315" s="141"/>
      <c r="BE3315" s="122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3365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38"/>
      <c r="BC3316" s="141"/>
      <c r="BD3316" s="141"/>
      <c r="BE3316" s="122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3366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38"/>
      <c r="BC3317" s="141"/>
      <c r="BD3317" s="141"/>
      <c r="BE3317" s="122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3367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38"/>
      <c r="BC3318" s="141"/>
      <c r="BD3318" s="141"/>
      <c r="BE3318" s="122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3368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38"/>
      <c r="BC3319" s="141"/>
      <c r="BD3319" s="141"/>
      <c r="BE3319" s="122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3369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38"/>
      <c r="BC3320" s="141"/>
      <c r="BD3320" s="141"/>
      <c r="BE3320" s="122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3370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38"/>
      <c r="BC3321" s="141"/>
      <c r="BD3321" s="141"/>
      <c r="BE3321" s="122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3371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38"/>
      <c r="BC3322" s="141"/>
      <c r="BD3322" s="141"/>
      <c r="BE3322" s="122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3372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38"/>
      <c r="BC3323" s="141"/>
      <c r="BD3323" s="141"/>
      <c r="BE3323" s="122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3373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38"/>
      <c r="BC3324" s="141"/>
      <c r="BD3324" s="141"/>
      <c r="BE3324" s="122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3374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38"/>
      <c r="BC3325" s="141"/>
      <c r="BD3325" s="141"/>
      <c r="BE3325" s="122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3375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38"/>
      <c r="BC3326" s="141"/>
      <c r="BD3326" s="141"/>
      <c r="BE3326" s="122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3376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38"/>
      <c r="BC3327" s="141"/>
      <c r="BD3327" s="141"/>
      <c r="BE3327" s="122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3377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38"/>
      <c r="BC3328" s="141"/>
      <c r="BD3328" s="141"/>
      <c r="BE3328" s="122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3378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38"/>
      <c r="BC3329" s="141"/>
      <c r="BD3329" s="141"/>
      <c r="BE3329" s="122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3379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38"/>
      <c r="BC3330" s="141"/>
      <c r="BD3330" s="141"/>
      <c r="BE3330" s="122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3380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38"/>
      <c r="BC3331" s="141"/>
      <c r="BD3331" s="141"/>
      <c r="BE3331" s="122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3381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38"/>
      <c r="BC3332" s="141"/>
      <c r="BD3332" s="141"/>
      <c r="BE3332" s="122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3382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38"/>
      <c r="BC3333" s="141"/>
      <c r="BD3333" s="141"/>
      <c r="BE3333" s="122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3383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38"/>
      <c r="BC3334" s="141"/>
      <c r="BD3334" s="141"/>
      <c r="BE3334" s="122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3384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38"/>
      <c r="BC3335" s="141"/>
      <c r="BD3335" s="141"/>
      <c r="BE3335" s="122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3385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38"/>
      <c r="BC3336" s="141"/>
      <c r="BD3336" s="141"/>
      <c r="BE3336" s="122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3386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38"/>
      <c r="BC3337" s="141"/>
      <c r="BD3337" s="141"/>
      <c r="BE3337" s="122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4.25" hidden="1" customHeight="1" x14ac:dyDescent="0.35">
      <c r="A3338" s="131">
        <v>3387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38"/>
      <c r="BC3338" s="141"/>
      <c r="BD3338" s="141"/>
      <c r="BE3338" s="122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4.25" hidden="1" customHeight="1" x14ac:dyDescent="0.35">
      <c r="A3339" s="131">
        <v>3388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38"/>
      <c r="BC3339" s="141"/>
      <c r="BD3339" s="141"/>
      <c r="BE3339" s="122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4.25" hidden="1" customHeight="1" x14ac:dyDescent="0.35">
      <c r="A3340" s="131">
        <v>3389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38"/>
      <c r="BC3340" s="141"/>
      <c r="BD3340" s="141"/>
      <c r="BE3340" s="122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4.25" hidden="1" customHeight="1" x14ac:dyDescent="0.35">
      <c r="A3341" s="131">
        <v>3390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38"/>
      <c r="BC3341" s="141"/>
      <c r="BD3341" s="141"/>
      <c r="BE3341" s="122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25" hidden="1" customHeight="1" x14ac:dyDescent="0.35">
      <c r="A3342" s="131">
        <v>3391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38"/>
      <c r="BC3342" s="141"/>
      <c r="BD3342" s="141"/>
      <c r="BE3342" s="122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31">
        <v>3392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38"/>
      <c r="BC3343" s="141"/>
      <c r="BD3343" s="141"/>
      <c r="BE3343" s="122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1">
        <v>3393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38"/>
      <c r="BC3344" s="141"/>
      <c r="BD3344" s="141"/>
      <c r="BE3344" s="122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3394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38"/>
      <c r="BC3345" s="141"/>
      <c r="BD3345" s="141"/>
      <c r="BE3345" s="122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3395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38"/>
      <c r="BC3346" s="141"/>
      <c r="BD3346" s="141"/>
      <c r="BE3346" s="122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1">
        <v>3396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38"/>
      <c r="BC3347" s="141"/>
      <c r="BD3347" s="141"/>
      <c r="BE3347" s="122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3397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38"/>
      <c r="BC3348" s="141"/>
      <c r="BD3348" s="141"/>
      <c r="BE3348" s="122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3398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38"/>
      <c r="BC3349" s="141"/>
      <c r="BD3349" s="141"/>
      <c r="BE3349" s="122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3399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38"/>
      <c r="BC3350" s="141"/>
      <c r="BD3350" s="141"/>
      <c r="BE3350" s="122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3400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38"/>
      <c r="BC3351" s="141"/>
      <c r="BD3351" s="141"/>
      <c r="BE3351" s="122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1">
        <v>3401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38"/>
      <c r="BC3352" s="141"/>
      <c r="BD3352" s="141"/>
      <c r="BE3352" s="122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3402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38"/>
      <c r="BC3353" s="141"/>
      <c r="BD3353" s="141"/>
      <c r="BE3353" s="122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3403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38"/>
      <c r="BC3354" s="141"/>
      <c r="BD3354" s="141"/>
      <c r="BE3354" s="122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3404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38"/>
      <c r="BC3355" s="141"/>
      <c r="BD3355" s="141"/>
      <c r="BE3355" s="122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3405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38"/>
      <c r="BC3356" s="141"/>
      <c r="BD3356" s="141"/>
      <c r="BE3356" s="122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3406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38"/>
      <c r="BC3357" s="141"/>
      <c r="BD3357" s="141"/>
      <c r="BE3357" s="122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3407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38"/>
      <c r="BC3358" s="141"/>
      <c r="BD3358" s="141"/>
      <c r="BE3358" s="122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3408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38"/>
      <c r="BC3359" s="141"/>
      <c r="BD3359" s="141"/>
      <c r="BE3359" s="122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3409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38"/>
      <c r="BC3360" s="141"/>
      <c r="BD3360" s="141"/>
      <c r="BE3360" s="122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3410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38"/>
      <c r="BC3361" s="141"/>
      <c r="BD3361" s="141"/>
      <c r="BE3361" s="122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3411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38"/>
      <c r="BC3362" s="141"/>
      <c r="BD3362" s="141"/>
      <c r="BE3362" s="122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3412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38"/>
      <c r="BC3363" s="141"/>
      <c r="BD3363" s="141"/>
      <c r="BE3363" s="122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3413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38"/>
      <c r="BC3364" s="141"/>
      <c r="BD3364" s="141"/>
      <c r="BE3364" s="122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3414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38"/>
      <c r="BC3365" s="141"/>
      <c r="BD3365" s="141"/>
      <c r="BE3365" s="122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0" hidden="1" customHeight="1" x14ac:dyDescent="0.35">
      <c r="A3366" s="131">
        <v>3415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38"/>
      <c r="BC3366" s="141"/>
      <c r="BD3366" s="141"/>
      <c r="BE3366" s="122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0" hidden="1" customHeight="1" x14ac:dyDescent="0.35">
      <c r="A3367" s="131">
        <v>3416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38"/>
      <c r="BC3367" s="141"/>
      <c r="BD3367" s="141"/>
      <c r="BE3367" s="122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0" hidden="1" customHeight="1" x14ac:dyDescent="0.35">
      <c r="A3368" s="131">
        <v>3417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38"/>
      <c r="BC3368" s="141"/>
      <c r="BD3368" s="141"/>
      <c r="BE3368" s="122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0" hidden="1" customHeight="1" x14ac:dyDescent="0.35">
      <c r="A3369" s="131">
        <v>3418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38"/>
      <c r="BC3369" s="141"/>
      <c r="BD3369" s="141"/>
      <c r="BE3369" s="122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0" hidden="1" customHeight="1" x14ac:dyDescent="0.35">
      <c r="A3370" s="131">
        <v>3419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38"/>
      <c r="BC3370" s="141"/>
      <c r="BD3370" s="141"/>
      <c r="BE3370" s="122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0" hidden="1" customHeight="1" x14ac:dyDescent="0.35">
      <c r="A3371" s="131">
        <v>3420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38"/>
      <c r="BC3371" s="141"/>
      <c r="BD3371" s="141"/>
      <c r="BE3371" s="122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0" hidden="1" customHeight="1" x14ac:dyDescent="0.35">
      <c r="A3372" s="131">
        <v>3421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38"/>
      <c r="BC3372" s="141"/>
      <c r="BD3372" s="141"/>
      <c r="BE3372" s="122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0" hidden="1" customHeight="1" x14ac:dyDescent="0.35">
      <c r="A3373" s="131">
        <v>3422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38"/>
      <c r="BC3373" s="141"/>
      <c r="BD3373" s="141"/>
      <c r="BE3373" s="122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0" hidden="1" customHeight="1" x14ac:dyDescent="0.35">
      <c r="A3374" s="131">
        <v>3423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38"/>
      <c r="BC3374" s="141"/>
      <c r="BD3374" s="141"/>
      <c r="BE3374" s="122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0" hidden="1" customHeight="1" x14ac:dyDescent="0.35">
      <c r="A3375" s="131">
        <v>3424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38"/>
      <c r="BC3375" s="141"/>
      <c r="BD3375" s="141"/>
      <c r="BE3375" s="122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0" hidden="1" customHeight="1" x14ac:dyDescent="0.35">
      <c r="A3376" s="131">
        <v>3425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38"/>
      <c r="BC3376" s="141"/>
      <c r="BD3376" s="141"/>
      <c r="BE3376" s="122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0" hidden="1" customHeight="1" x14ac:dyDescent="0.35">
      <c r="A3377" s="131">
        <v>3426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38"/>
      <c r="BC3377" s="141"/>
      <c r="BD3377" s="141"/>
      <c r="BE3377" s="122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0" hidden="1" customHeight="1" x14ac:dyDescent="0.35">
      <c r="A3378" s="131">
        <v>3427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38"/>
      <c r="BC3378" s="141"/>
      <c r="BD3378" s="141"/>
      <c r="BE3378" s="122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0" hidden="1" customHeight="1" x14ac:dyDescent="0.35">
      <c r="A3379" s="131">
        <v>3428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38"/>
      <c r="BC3379" s="141"/>
      <c r="BD3379" s="141"/>
      <c r="BE3379" s="122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0" hidden="1" customHeight="1" x14ac:dyDescent="0.35">
      <c r="A3380" s="131">
        <v>3429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38"/>
      <c r="BC3380" s="141"/>
      <c r="BD3380" s="141"/>
      <c r="BE3380" s="122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0" hidden="1" customHeight="1" x14ac:dyDescent="0.35">
      <c r="A3381" s="131">
        <v>3430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38"/>
      <c r="BC3381" s="141"/>
      <c r="BD3381" s="141"/>
      <c r="BE3381" s="122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0" hidden="1" customHeight="1" x14ac:dyDescent="0.35">
      <c r="A3382" s="131">
        <v>3431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38"/>
      <c r="BC3382" s="141"/>
      <c r="BD3382" s="141"/>
      <c r="BE3382" s="122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0" hidden="1" customHeight="1" x14ac:dyDescent="0.35">
      <c r="A3383" s="131">
        <v>3432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38"/>
      <c r="BC3383" s="141"/>
      <c r="BD3383" s="141"/>
      <c r="BE3383" s="122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0" hidden="1" customHeight="1" x14ac:dyDescent="0.35">
      <c r="A3384" s="131">
        <v>3433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38"/>
      <c r="BC3384" s="141"/>
      <c r="BD3384" s="141"/>
      <c r="BE3384" s="122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0" hidden="1" customHeight="1" x14ac:dyDescent="0.35">
      <c r="A3385" s="131">
        <v>3434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38"/>
      <c r="BC3385" s="141"/>
      <c r="BD3385" s="141"/>
      <c r="BE3385" s="122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0" hidden="1" customHeight="1" x14ac:dyDescent="0.35">
      <c r="A3386" s="131">
        <v>3435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38"/>
      <c r="BC3386" s="141"/>
      <c r="BD3386" s="141"/>
      <c r="BE3386" s="122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0" hidden="1" customHeight="1" x14ac:dyDescent="0.35">
      <c r="A3387" s="131">
        <v>3436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38"/>
      <c r="BC3387" s="141"/>
      <c r="BD3387" s="141"/>
      <c r="BE3387" s="122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0" hidden="1" customHeight="1" x14ac:dyDescent="0.35">
      <c r="A3388" s="131">
        <v>3437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38"/>
      <c r="BC3388" s="141"/>
      <c r="BD3388" s="141"/>
      <c r="BE3388" s="122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0" hidden="1" customHeight="1" x14ac:dyDescent="0.35">
      <c r="A3389" s="131">
        <v>3438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38"/>
      <c r="BC3389" s="141"/>
      <c r="BD3389" s="141"/>
      <c r="BE3389" s="122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0" hidden="1" customHeight="1" x14ac:dyDescent="0.35">
      <c r="A3390" s="131">
        <v>3439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38"/>
      <c r="BC3390" s="141"/>
      <c r="BD3390" s="141"/>
      <c r="BE3390" s="122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0" hidden="1" customHeight="1" x14ac:dyDescent="0.35">
      <c r="A3391" s="131">
        <v>3440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38"/>
      <c r="BC3391" s="141"/>
      <c r="BD3391" s="141"/>
      <c r="BE3391" s="122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0" hidden="1" customHeight="1" x14ac:dyDescent="0.35">
      <c r="A3392" s="131">
        <v>3441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38"/>
      <c r="BC3392" s="141"/>
      <c r="BD3392" s="141"/>
      <c r="BE3392" s="122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0" hidden="1" customHeight="1" x14ac:dyDescent="0.35">
      <c r="A3393" s="131">
        <v>3442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38"/>
      <c r="BC3393" s="141"/>
      <c r="BD3393" s="141"/>
      <c r="BE3393" s="122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0" hidden="1" customHeight="1" x14ac:dyDescent="0.35">
      <c r="A3394" s="131">
        <v>3443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38"/>
      <c r="BC3394" s="141"/>
      <c r="BD3394" s="141"/>
      <c r="BE3394" s="122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0" hidden="1" customHeight="1" x14ac:dyDescent="0.35">
      <c r="A3395" s="131">
        <v>3444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38"/>
      <c r="BC3395" s="141"/>
      <c r="BD3395" s="141"/>
      <c r="BE3395" s="122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0" hidden="1" customHeight="1" x14ac:dyDescent="0.35">
      <c r="A3396" s="131">
        <v>3445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38"/>
      <c r="BC3396" s="141"/>
      <c r="BD3396" s="141"/>
      <c r="BE3396" s="122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0" hidden="1" customHeight="1" x14ac:dyDescent="0.35">
      <c r="A3397" s="131">
        <v>3446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38"/>
      <c r="BC3397" s="141"/>
      <c r="BD3397" s="141"/>
      <c r="BE3397" s="122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0" hidden="1" customHeight="1" x14ac:dyDescent="0.35">
      <c r="A3398" s="131">
        <v>3447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38"/>
      <c r="BC3398" s="141"/>
      <c r="BD3398" s="141"/>
      <c r="BE3398" s="122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0" hidden="1" customHeight="1" x14ac:dyDescent="0.35">
      <c r="A3399" s="131">
        <v>3448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38"/>
      <c r="BC3399" s="141"/>
      <c r="BD3399" s="141"/>
      <c r="BE3399" s="122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0" hidden="1" customHeight="1" x14ac:dyDescent="0.35">
      <c r="A3400" s="131">
        <v>3449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38"/>
      <c r="BC3400" s="141"/>
      <c r="BD3400" s="141"/>
      <c r="BE3400" s="122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0" hidden="1" customHeight="1" x14ac:dyDescent="0.35">
      <c r="A3401" s="131">
        <v>3450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38"/>
      <c r="BC3401" s="141"/>
      <c r="BD3401" s="141"/>
      <c r="BE3401" s="122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0" hidden="1" customHeight="1" x14ac:dyDescent="0.35">
      <c r="A3402" s="131">
        <v>3451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38"/>
      <c r="BC3402" s="141"/>
      <c r="BD3402" s="141"/>
      <c r="BE3402" s="122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0" hidden="1" customHeight="1" x14ac:dyDescent="0.35">
      <c r="A3403" s="131">
        <v>3452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38"/>
      <c r="BC3403" s="141"/>
      <c r="BD3403" s="141"/>
      <c r="BE3403" s="122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0" hidden="1" customHeight="1" x14ac:dyDescent="0.35">
      <c r="A3404" s="131">
        <v>3453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38"/>
      <c r="BC3404" s="141"/>
      <c r="BD3404" s="141"/>
      <c r="BE3404" s="122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0" hidden="1" customHeight="1" x14ac:dyDescent="0.35">
      <c r="A3405" s="131">
        <v>3454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38"/>
      <c r="BC3405" s="141"/>
      <c r="BD3405" s="141"/>
      <c r="BE3405" s="122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0" hidden="1" customHeight="1" x14ac:dyDescent="0.35">
      <c r="A3406" s="131">
        <v>3455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38"/>
      <c r="BC3406" s="141"/>
      <c r="BD3406" s="141"/>
      <c r="BE3406" s="122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0" hidden="1" customHeight="1" x14ac:dyDescent="0.35">
      <c r="A3407" s="131">
        <v>3456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38"/>
      <c r="BC3407" s="141"/>
      <c r="BD3407" s="141"/>
      <c r="BE3407" s="122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0" hidden="1" customHeight="1" x14ac:dyDescent="0.35">
      <c r="A3408" s="131">
        <v>3457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38"/>
      <c r="BC3408" s="141"/>
      <c r="BD3408" s="141"/>
      <c r="BE3408" s="122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hidden="1" customHeight="1" x14ac:dyDescent="0.35">
      <c r="A3409" s="131">
        <v>3458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38"/>
      <c r="BC3409" s="141"/>
      <c r="BD3409" s="141"/>
      <c r="BE3409" s="122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hidden="1" customHeight="1" x14ac:dyDescent="0.35">
      <c r="A3410" s="131">
        <v>3459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38"/>
      <c r="BC3410" s="141"/>
      <c r="BD3410" s="141"/>
      <c r="BE3410" s="122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hidden="1" customHeight="1" x14ac:dyDescent="0.35">
      <c r="A3411" s="131">
        <v>3460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38"/>
      <c r="BC3411" s="141"/>
      <c r="BD3411" s="141"/>
      <c r="BE3411" s="122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hidden="1" customHeight="1" x14ac:dyDescent="0.35">
      <c r="A3412" s="131">
        <v>3461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38"/>
      <c r="BC3412" s="141"/>
      <c r="BD3412" s="141"/>
      <c r="BE3412" s="122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hidden="1" customHeight="1" x14ac:dyDescent="0.35">
      <c r="A3413" s="131">
        <v>3462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38"/>
      <c r="BC3413" s="141"/>
      <c r="BD3413" s="141"/>
      <c r="BE3413" s="122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hidden="1" customHeight="1" x14ac:dyDescent="0.35">
      <c r="A3414" s="131">
        <v>3463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38"/>
      <c r="BC3414" s="141"/>
      <c r="BD3414" s="141"/>
      <c r="BE3414" s="122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hidden="1" customHeight="1" x14ac:dyDescent="0.35">
      <c r="A3415" s="131">
        <v>3464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38"/>
      <c r="BC3415" s="141"/>
      <c r="BD3415" s="141"/>
      <c r="BE3415" s="122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hidden="1" customHeight="1" x14ac:dyDescent="0.35">
      <c r="A3416" s="131">
        <v>3465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38"/>
      <c r="BC3416" s="141"/>
      <c r="BD3416" s="141"/>
      <c r="BE3416" s="122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31">
        <v>3466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38"/>
      <c r="BC3417" s="141"/>
      <c r="BD3417" s="141"/>
      <c r="BE3417" s="122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1">
        <v>3467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38"/>
      <c r="BC3418" s="141"/>
      <c r="BD3418" s="141"/>
      <c r="BE3418" s="122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3468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38"/>
      <c r="BC3419" s="141"/>
      <c r="BD3419" s="141"/>
      <c r="BE3419" s="122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3469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38"/>
      <c r="BC3420" s="141"/>
      <c r="BD3420" s="141"/>
      <c r="BE3420" s="122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3470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38"/>
      <c r="BC3421" s="141"/>
      <c r="BD3421" s="141"/>
      <c r="BE3421" s="122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3471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38"/>
      <c r="BC3422" s="141"/>
      <c r="BD3422" s="141"/>
      <c r="BE3422" s="122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3472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38"/>
      <c r="BC3423" s="141"/>
      <c r="BD3423" s="141"/>
      <c r="BE3423" s="122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3473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38"/>
      <c r="BC3424" s="141"/>
      <c r="BD3424" s="141"/>
      <c r="BE3424" s="122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3474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38"/>
      <c r="BC3425" s="141"/>
      <c r="BD3425" s="141"/>
      <c r="BE3425" s="122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3475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38"/>
      <c r="BC3426" s="141"/>
      <c r="BD3426" s="141"/>
      <c r="BE3426" s="122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3476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38"/>
      <c r="BC3427" s="141"/>
      <c r="BD3427" s="141"/>
      <c r="BE3427" s="122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3477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38"/>
      <c r="BC3428" s="141"/>
      <c r="BD3428" s="141"/>
      <c r="BE3428" s="122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3478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38"/>
      <c r="BC3429" s="141"/>
      <c r="BD3429" s="141"/>
      <c r="BE3429" s="122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3479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38"/>
      <c r="BC3430" s="141"/>
      <c r="BD3430" s="141"/>
      <c r="BE3430" s="122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3480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38"/>
      <c r="BC3431" s="141"/>
      <c r="BD3431" s="141"/>
      <c r="BE3431" s="122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3481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38"/>
      <c r="BC3432" s="141"/>
      <c r="BD3432" s="141"/>
      <c r="BE3432" s="122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3482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38"/>
      <c r="BC3433" s="141"/>
      <c r="BD3433" s="141"/>
      <c r="BE3433" s="122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3483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38"/>
      <c r="BC3434" s="141"/>
      <c r="BD3434" s="141"/>
      <c r="BE3434" s="122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3484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38"/>
      <c r="BC3435" s="141"/>
      <c r="BD3435" s="141"/>
      <c r="BE3435" s="122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3485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38"/>
      <c r="BC3436" s="141"/>
      <c r="BD3436" s="141"/>
      <c r="BE3436" s="122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3486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38"/>
      <c r="BC3437" s="141"/>
      <c r="BD3437" s="141"/>
      <c r="BE3437" s="122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3487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38"/>
      <c r="BC3438" s="141"/>
      <c r="BD3438" s="141"/>
      <c r="BE3438" s="122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3488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38"/>
      <c r="BC3439" s="141"/>
      <c r="BD3439" s="141"/>
      <c r="BE3439" s="122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3489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38"/>
      <c r="BC3440" s="141"/>
      <c r="BD3440" s="141"/>
      <c r="BE3440" s="122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3490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38"/>
      <c r="BC3441" s="141"/>
      <c r="BD3441" s="141"/>
      <c r="BE3441" s="122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3491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38"/>
      <c r="BC3442" s="141"/>
      <c r="BD3442" s="141"/>
      <c r="BE3442" s="122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3492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38"/>
      <c r="BC3443" s="141"/>
      <c r="BD3443" s="141"/>
      <c r="BE3443" s="122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3493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38"/>
      <c r="BC3444" s="141"/>
      <c r="BD3444" s="141"/>
      <c r="BE3444" s="122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3494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38"/>
      <c r="BC3445" s="141"/>
      <c r="BD3445" s="141"/>
      <c r="BE3445" s="122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3495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38"/>
      <c r="BC3446" s="141"/>
      <c r="BD3446" s="141"/>
      <c r="BE3446" s="122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3496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38"/>
      <c r="BC3447" s="141"/>
      <c r="BD3447" s="141"/>
      <c r="BE3447" s="122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3497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38"/>
      <c r="BC3448" s="141"/>
      <c r="BD3448" s="141"/>
      <c r="BE3448" s="122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3498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38"/>
      <c r="BC3449" s="141"/>
      <c r="BD3449" s="141"/>
      <c r="BE3449" s="122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3499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38"/>
      <c r="BC3450" s="141"/>
      <c r="BD3450" s="141"/>
      <c r="BE3450" s="122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3500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38"/>
      <c r="BC3451" s="141"/>
      <c r="BD3451" s="141"/>
      <c r="BE3451" s="122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3501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38"/>
      <c r="BC3452" s="141"/>
      <c r="BD3452" s="141"/>
      <c r="BE3452" s="122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3502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38"/>
      <c r="BC3453" s="141"/>
      <c r="BD3453" s="141"/>
      <c r="BE3453" s="122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3503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38"/>
      <c r="BC3454" s="141"/>
      <c r="BD3454" s="141"/>
      <c r="BE3454" s="122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3504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38"/>
      <c r="BC3455" s="141"/>
      <c r="BD3455" s="141"/>
      <c r="BE3455" s="122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3505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38"/>
      <c r="BC3456" s="141"/>
      <c r="BD3456" s="141"/>
      <c r="BE3456" s="122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3506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38"/>
      <c r="BC3457" s="141"/>
      <c r="BD3457" s="141"/>
      <c r="BE3457" s="122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3507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38"/>
      <c r="BC3458" s="141"/>
      <c r="BD3458" s="141"/>
      <c r="BE3458" s="122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3508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38"/>
      <c r="BC3459" s="141"/>
      <c r="BD3459" s="141"/>
      <c r="BE3459" s="122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3509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38"/>
      <c r="BC3460" s="141"/>
      <c r="BD3460" s="141"/>
      <c r="BE3460" s="122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3510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38"/>
      <c r="BC3461" s="141"/>
      <c r="BD3461" s="141"/>
      <c r="BE3461" s="122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3511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38"/>
      <c r="BC3462" s="141"/>
      <c r="BD3462" s="141"/>
      <c r="BE3462" s="122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3512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38"/>
      <c r="BC3463" s="141"/>
      <c r="BD3463" s="141"/>
      <c r="BE3463" s="122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3513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38"/>
      <c r="BC3464" s="141"/>
      <c r="BD3464" s="141"/>
      <c r="BE3464" s="122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3514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38"/>
      <c r="BC3465" s="141"/>
      <c r="BD3465" s="141"/>
      <c r="BE3465" s="122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3515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38"/>
      <c r="BC3466" s="141"/>
      <c r="BD3466" s="141"/>
      <c r="BE3466" s="122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3516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38"/>
      <c r="BC3467" s="141"/>
      <c r="BD3467" s="141"/>
      <c r="BE3467" s="122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3517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38"/>
      <c r="BC3468" s="141"/>
      <c r="BD3468" s="141"/>
      <c r="BE3468" s="122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3518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38"/>
      <c r="BC3469" s="141"/>
      <c r="BD3469" s="141"/>
      <c r="BE3469" s="122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3519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38"/>
      <c r="BC3470" s="141"/>
      <c r="BD3470" s="141"/>
      <c r="BE3470" s="122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3520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38"/>
      <c r="BC3471" s="141"/>
      <c r="BD3471" s="141"/>
      <c r="BE3471" s="122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3521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38"/>
      <c r="BC3472" s="141"/>
      <c r="BD3472" s="141"/>
      <c r="BE3472" s="122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3522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38"/>
      <c r="BC3473" s="141"/>
      <c r="BD3473" s="141"/>
      <c r="BE3473" s="122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3523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38"/>
      <c r="BC3474" s="141"/>
      <c r="BD3474" s="141"/>
      <c r="BE3474" s="122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3524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38"/>
      <c r="BC3475" s="141"/>
      <c r="BD3475" s="141"/>
      <c r="BE3475" s="122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3525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38"/>
      <c r="BC3476" s="141"/>
      <c r="BD3476" s="141"/>
      <c r="BE3476" s="122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3526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38"/>
      <c r="BC3477" s="141"/>
      <c r="BD3477" s="141"/>
      <c r="BE3477" s="122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3527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38"/>
      <c r="BC3478" s="141"/>
      <c r="BD3478" s="141"/>
      <c r="BE3478" s="122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3528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38"/>
      <c r="BC3479" s="141"/>
      <c r="BD3479" s="141"/>
      <c r="BE3479" s="122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3529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38"/>
      <c r="BC3480" s="141"/>
      <c r="BD3480" s="141"/>
      <c r="BE3480" s="122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3530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38"/>
      <c r="BC3481" s="141"/>
      <c r="BD3481" s="141"/>
      <c r="BE3481" s="122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3531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38"/>
      <c r="BC3482" s="141"/>
      <c r="BD3482" s="141"/>
      <c r="BE3482" s="122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3532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38"/>
      <c r="BC3483" s="141"/>
      <c r="BD3483" s="141"/>
      <c r="BE3483" s="122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3533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38"/>
      <c r="BC3484" s="141"/>
      <c r="BD3484" s="141"/>
      <c r="BE3484" s="122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3534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38"/>
      <c r="BC3485" s="141"/>
      <c r="BD3485" s="141"/>
      <c r="BE3485" s="122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3535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38"/>
      <c r="BC3486" s="141"/>
      <c r="BD3486" s="141"/>
      <c r="BE3486" s="122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3536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38"/>
      <c r="BC3487" s="141"/>
      <c r="BD3487" s="141"/>
      <c r="BE3487" s="122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3537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38"/>
      <c r="BC3488" s="141"/>
      <c r="BD3488" s="141"/>
      <c r="BE3488" s="122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3538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38"/>
      <c r="BC3489" s="141"/>
      <c r="BD3489" s="141"/>
      <c r="BE3489" s="122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3539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38"/>
      <c r="BC3490" s="141"/>
      <c r="BD3490" s="141"/>
      <c r="BE3490" s="122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3540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38"/>
      <c r="BC3491" s="141"/>
      <c r="BD3491" s="141"/>
      <c r="BE3491" s="122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3541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38"/>
      <c r="BC3492" s="141"/>
      <c r="BD3492" s="141"/>
      <c r="BE3492" s="122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3542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38"/>
      <c r="BC3493" s="141"/>
      <c r="BD3493" s="141"/>
      <c r="BE3493" s="122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3543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38"/>
      <c r="BC3494" s="141"/>
      <c r="BD3494" s="141"/>
      <c r="BE3494" s="122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3544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38"/>
      <c r="BC3495" s="141"/>
      <c r="BD3495" s="141"/>
      <c r="BE3495" s="122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3545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38"/>
      <c r="BC3496" s="141"/>
      <c r="BD3496" s="141"/>
      <c r="BE3496" s="122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3546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38"/>
      <c r="BC3497" s="141"/>
      <c r="BD3497" s="141"/>
      <c r="BE3497" s="122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3547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38"/>
      <c r="BC3498" s="141"/>
      <c r="BD3498" s="141"/>
      <c r="BE3498" s="122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3548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38"/>
      <c r="BC3499" s="141"/>
      <c r="BD3499" s="141"/>
      <c r="BE3499" s="122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3549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38"/>
      <c r="BC3500" s="141"/>
      <c r="BD3500" s="141"/>
      <c r="BE3500" s="122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3550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38"/>
      <c r="BC3501" s="141"/>
      <c r="BD3501" s="141"/>
      <c r="BE3501" s="122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3551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38"/>
      <c r="BC3502" s="141"/>
      <c r="BD3502" s="141"/>
      <c r="BE3502" s="122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3552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38"/>
      <c r="BC3503" s="141"/>
      <c r="BD3503" s="141"/>
      <c r="BE3503" s="122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3553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38"/>
      <c r="BC3504" s="141"/>
      <c r="BD3504" s="141"/>
      <c r="BE3504" s="122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3554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38"/>
      <c r="BC3505" s="141"/>
      <c r="BD3505" s="141"/>
      <c r="BE3505" s="122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3555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38"/>
      <c r="BC3506" s="141"/>
      <c r="BD3506" s="141"/>
      <c r="BE3506" s="122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3556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38"/>
      <c r="BC3507" s="141"/>
      <c r="BD3507" s="141"/>
      <c r="BE3507" s="122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3557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38"/>
      <c r="BC3508" s="141"/>
      <c r="BD3508" s="141"/>
      <c r="BE3508" s="122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3558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38"/>
      <c r="BC3509" s="141"/>
      <c r="BD3509" s="141"/>
      <c r="BE3509" s="122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3559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38"/>
      <c r="BC3510" s="141"/>
      <c r="BD3510" s="141"/>
      <c r="BE3510" s="122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3560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38"/>
      <c r="BC3511" s="141"/>
      <c r="BD3511" s="141"/>
      <c r="BE3511" s="122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3561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38"/>
      <c r="BC3512" s="141"/>
      <c r="BD3512" s="141"/>
      <c r="BE3512" s="122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3562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38"/>
      <c r="BC3513" s="141"/>
      <c r="BD3513" s="141"/>
      <c r="BE3513" s="122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3563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38"/>
      <c r="BC3514" s="141"/>
      <c r="BD3514" s="141"/>
      <c r="BE3514" s="122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3564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38"/>
      <c r="BC3515" s="141"/>
      <c r="BD3515" s="141"/>
      <c r="BE3515" s="122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3565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38"/>
      <c r="BC3516" s="141"/>
      <c r="BD3516" s="141"/>
      <c r="BE3516" s="122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3566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38"/>
      <c r="BC3517" s="141"/>
      <c r="BD3517" s="141"/>
      <c r="BE3517" s="122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3567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38"/>
      <c r="BC3518" s="141"/>
      <c r="BD3518" s="141"/>
      <c r="BE3518" s="122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3568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38"/>
      <c r="BC3519" s="141"/>
      <c r="BD3519" s="141"/>
      <c r="BE3519" s="122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3569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38"/>
      <c r="BC3520" s="141"/>
      <c r="BD3520" s="141"/>
      <c r="BE3520" s="122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3570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38"/>
      <c r="BC3521" s="141"/>
      <c r="BD3521" s="141"/>
      <c r="BE3521" s="122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3571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38"/>
      <c r="BC3522" s="141"/>
      <c r="BD3522" s="141"/>
      <c r="BE3522" s="122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3572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38"/>
      <c r="BC3523" s="141"/>
      <c r="BD3523" s="141"/>
      <c r="BE3523" s="122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3573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38"/>
      <c r="BC3524" s="141"/>
      <c r="BD3524" s="141"/>
      <c r="BE3524" s="122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3574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38"/>
      <c r="BC3525" s="141"/>
      <c r="BD3525" s="141"/>
      <c r="BE3525" s="122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3575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38"/>
      <c r="BC3526" s="141"/>
      <c r="BD3526" s="141"/>
      <c r="BE3526" s="122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3576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38"/>
      <c r="BC3527" s="141"/>
      <c r="BD3527" s="141"/>
      <c r="BE3527" s="122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3577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38"/>
      <c r="BC3528" s="141"/>
      <c r="BD3528" s="141"/>
      <c r="BE3528" s="122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3578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38"/>
      <c r="BC3529" s="141"/>
      <c r="BD3529" s="141"/>
      <c r="BE3529" s="122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3579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38"/>
      <c r="BC3530" s="141"/>
      <c r="BD3530" s="141"/>
      <c r="BE3530" s="122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3580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38"/>
      <c r="BC3531" s="141"/>
      <c r="BD3531" s="141"/>
      <c r="BE3531" s="122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3581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38"/>
      <c r="BC3532" s="141"/>
      <c r="BD3532" s="141"/>
      <c r="BE3532" s="122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3582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38"/>
      <c r="BC3533" s="141"/>
      <c r="BD3533" s="141"/>
      <c r="BE3533" s="122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3583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38"/>
      <c r="BC3534" s="141"/>
      <c r="BD3534" s="141"/>
      <c r="BE3534" s="122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3584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38"/>
      <c r="BC3535" s="141"/>
      <c r="BD3535" s="141"/>
      <c r="BE3535" s="122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3585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38"/>
      <c r="BC3536" s="141"/>
      <c r="BD3536" s="141"/>
      <c r="BE3536" s="122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3586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38"/>
      <c r="BC3537" s="141"/>
      <c r="BD3537" s="141"/>
      <c r="BE3537" s="122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3587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38"/>
      <c r="BC3538" s="141"/>
      <c r="BD3538" s="141"/>
      <c r="BE3538" s="122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3588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38"/>
      <c r="BC3539" s="141"/>
      <c r="BD3539" s="141"/>
      <c r="BE3539" s="122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3589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38"/>
      <c r="BC3540" s="141"/>
      <c r="BD3540" s="141"/>
      <c r="BE3540" s="122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3590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38"/>
      <c r="BC3541" s="141"/>
      <c r="BD3541" s="141"/>
      <c r="BE3541" s="122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3591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38"/>
      <c r="BC3542" s="141"/>
      <c r="BD3542" s="141"/>
      <c r="BE3542" s="122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3592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38"/>
      <c r="BC3543" s="141"/>
      <c r="BD3543" s="141"/>
      <c r="BE3543" s="122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3593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38"/>
      <c r="BC3544" s="141"/>
      <c r="BD3544" s="141"/>
      <c r="BE3544" s="122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3594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38"/>
      <c r="BC3545" s="141"/>
      <c r="BD3545" s="141"/>
      <c r="BE3545" s="122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3595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38"/>
      <c r="BC3546" s="141"/>
      <c r="BD3546" s="141"/>
      <c r="BE3546" s="122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3596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38"/>
      <c r="BC3547" s="141"/>
      <c r="BD3547" s="141"/>
      <c r="BE3547" s="122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3597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38"/>
      <c r="BC3548" s="141"/>
      <c r="BD3548" s="141"/>
      <c r="BE3548" s="122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3598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38"/>
      <c r="BC3549" s="141"/>
      <c r="BD3549" s="141"/>
      <c r="BE3549" s="122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3599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38"/>
      <c r="BC3550" s="141"/>
      <c r="BD3550" s="141"/>
      <c r="BE3550" s="122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3600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38"/>
      <c r="BC3551" s="141"/>
      <c r="BD3551" s="141"/>
      <c r="BE3551" s="122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3601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38"/>
      <c r="BC3552" s="141"/>
      <c r="BD3552" s="141"/>
      <c r="BE3552" s="122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3602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38"/>
      <c r="BC3553" s="141"/>
      <c r="BD3553" s="141"/>
      <c r="BE3553" s="122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3603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38"/>
      <c r="BC3554" s="141"/>
      <c r="BD3554" s="141"/>
      <c r="BE3554" s="122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3604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38"/>
      <c r="BC3555" s="141"/>
      <c r="BD3555" s="141"/>
      <c r="BE3555" s="122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3605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38"/>
      <c r="BC3556" s="141"/>
      <c r="BD3556" s="141"/>
      <c r="BE3556" s="122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3606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38"/>
      <c r="BC3557" s="141"/>
      <c r="BD3557" s="141"/>
      <c r="BE3557" s="122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3607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38"/>
      <c r="BC3558" s="141"/>
      <c r="BD3558" s="141"/>
      <c r="BE3558" s="122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3608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38"/>
      <c r="BC3559" s="141"/>
      <c r="BD3559" s="141"/>
      <c r="BE3559" s="122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3609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38"/>
      <c r="BC3560" s="141"/>
      <c r="BD3560" s="141"/>
      <c r="BE3560" s="122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3610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38"/>
      <c r="BC3561" s="141"/>
      <c r="BD3561" s="141"/>
      <c r="BE3561" s="122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3611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38"/>
      <c r="BC3562" s="141"/>
      <c r="BD3562" s="141"/>
      <c r="BE3562" s="122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3612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38"/>
      <c r="BC3563" s="141"/>
      <c r="BD3563" s="141"/>
      <c r="BE3563" s="122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3613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38"/>
      <c r="BC3564" s="141"/>
      <c r="BD3564" s="141"/>
      <c r="BE3564" s="122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3614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38"/>
      <c r="BC3565" s="141"/>
      <c r="BD3565" s="141"/>
      <c r="BE3565" s="122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3615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38"/>
      <c r="BC3566" s="141"/>
      <c r="BD3566" s="141"/>
      <c r="BE3566" s="122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3616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38"/>
      <c r="BC3567" s="141"/>
      <c r="BD3567" s="141"/>
      <c r="BE3567" s="122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3617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38"/>
      <c r="BC3568" s="141"/>
      <c r="BD3568" s="141"/>
      <c r="BE3568" s="122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3618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38"/>
      <c r="BC3569" s="141"/>
      <c r="BD3569" s="141"/>
      <c r="BE3569" s="122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3619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38"/>
      <c r="BC3570" s="141"/>
      <c r="BD3570" s="141"/>
      <c r="BE3570" s="122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3620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38"/>
      <c r="BC3571" s="141"/>
      <c r="BD3571" s="141"/>
      <c r="BE3571" s="122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3621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38"/>
      <c r="BC3572" s="141"/>
      <c r="BD3572" s="141"/>
      <c r="BE3572" s="122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3622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38"/>
      <c r="BC3573" s="141"/>
      <c r="BD3573" s="141"/>
      <c r="BE3573" s="122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3623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38"/>
      <c r="BC3574" s="141"/>
      <c r="BD3574" s="141"/>
      <c r="BE3574" s="122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3624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38"/>
      <c r="BC3575" s="141"/>
      <c r="BD3575" s="141"/>
      <c r="BE3575" s="122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3625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38"/>
      <c r="BC3576" s="141"/>
      <c r="BD3576" s="141"/>
      <c r="BE3576" s="122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3626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38"/>
      <c r="BC3577" s="141"/>
      <c r="BD3577" s="141"/>
      <c r="BE3577" s="122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3627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38"/>
      <c r="BC3578" s="141"/>
      <c r="BD3578" s="141"/>
      <c r="BE3578" s="122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3628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38"/>
      <c r="BC3579" s="141"/>
      <c r="BD3579" s="141"/>
      <c r="BE3579" s="122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3629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38"/>
      <c r="BC3580" s="141"/>
      <c r="BD3580" s="141"/>
      <c r="BE3580" s="122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3630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38"/>
      <c r="BC3581" s="141"/>
      <c r="BD3581" s="141"/>
      <c r="BE3581" s="122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3631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38"/>
      <c r="BC3582" s="141"/>
      <c r="BD3582" s="141"/>
      <c r="BE3582" s="122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3632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38"/>
      <c r="BC3583" s="141"/>
      <c r="BD3583" s="141"/>
      <c r="BE3583" s="122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3633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38"/>
      <c r="BC3584" s="141"/>
      <c r="BD3584" s="141"/>
      <c r="BE3584" s="122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3634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38"/>
      <c r="BC3585" s="141"/>
      <c r="BD3585" s="141"/>
      <c r="BE3585" s="122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3635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38"/>
      <c r="BC3586" s="141"/>
      <c r="BD3586" s="141"/>
      <c r="BE3586" s="122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3636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38"/>
      <c r="BC3587" s="141"/>
      <c r="BD3587" s="141"/>
      <c r="BE3587" s="122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3637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38"/>
      <c r="BC3588" s="141"/>
      <c r="BD3588" s="141"/>
      <c r="BE3588" s="122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3638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38"/>
      <c r="BC3589" s="141"/>
      <c r="BD3589" s="141"/>
      <c r="BE3589" s="122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3639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38"/>
      <c r="BC3590" s="141"/>
      <c r="BD3590" s="141"/>
      <c r="BE3590" s="122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3640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38"/>
      <c r="BC3591" s="141"/>
      <c r="BD3591" s="141"/>
      <c r="BE3591" s="122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3641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38"/>
      <c r="BC3592" s="141"/>
      <c r="BD3592" s="141"/>
      <c r="BE3592" s="122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3642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38"/>
      <c r="BC3593" s="141"/>
      <c r="BD3593" s="141"/>
      <c r="BE3593" s="122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3643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38"/>
      <c r="BC3594" s="141"/>
      <c r="BD3594" s="141"/>
      <c r="BE3594" s="122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3644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38"/>
      <c r="BC3595" s="141"/>
      <c r="BD3595" s="141"/>
      <c r="BE3595" s="122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3645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38"/>
      <c r="BC3596" s="141"/>
      <c r="BD3596" s="141"/>
      <c r="BE3596" s="122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3646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38"/>
      <c r="BC3597" s="141"/>
      <c r="BD3597" s="141"/>
      <c r="BE3597" s="122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3647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38"/>
      <c r="BC3598" s="141"/>
      <c r="BD3598" s="141"/>
      <c r="BE3598" s="122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3648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38"/>
      <c r="BC3599" s="141"/>
      <c r="BD3599" s="141"/>
      <c r="BE3599" s="122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3649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38"/>
      <c r="BC3600" s="141"/>
      <c r="BD3600" s="141"/>
      <c r="BE3600" s="122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3650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38"/>
      <c r="BC3601" s="141"/>
      <c r="BD3601" s="141"/>
      <c r="BE3601" s="122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3651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38"/>
      <c r="BC3602" s="141"/>
      <c r="BD3602" s="141"/>
      <c r="BE3602" s="122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3652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38"/>
      <c r="BC3603" s="141"/>
      <c r="BD3603" s="141"/>
      <c r="BE3603" s="122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3653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38"/>
      <c r="BC3604" s="141"/>
      <c r="BD3604" s="141"/>
      <c r="BE3604" s="122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3654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38"/>
      <c r="BC3605" s="141"/>
      <c r="BD3605" s="141"/>
      <c r="BE3605" s="122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3655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38"/>
      <c r="BC3606" s="141"/>
      <c r="BD3606" s="141"/>
      <c r="BE3606" s="122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3656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38"/>
      <c r="BC3607" s="141"/>
      <c r="BD3607" s="141"/>
      <c r="BE3607" s="122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3657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38"/>
      <c r="BC3608" s="141"/>
      <c r="BD3608" s="141"/>
      <c r="BE3608" s="122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3658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38"/>
      <c r="BC3609" s="141"/>
      <c r="BD3609" s="141"/>
      <c r="BE3609" s="122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3659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38"/>
      <c r="BC3610" s="141"/>
      <c r="BD3610" s="141"/>
      <c r="BE3610" s="122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3660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38"/>
      <c r="BC3611" s="141"/>
      <c r="BD3611" s="141"/>
      <c r="BE3611" s="122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3661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38"/>
      <c r="BC3612" s="141"/>
      <c r="BD3612" s="141"/>
      <c r="BE3612" s="122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3662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38"/>
      <c r="BC3613" s="141"/>
      <c r="BD3613" s="141"/>
      <c r="BE3613" s="122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3663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38"/>
      <c r="BC3614" s="141"/>
      <c r="BD3614" s="141"/>
      <c r="BE3614" s="122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3664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38"/>
      <c r="BC3615" s="141"/>
      <c r="BD3615" s="141"/>
      <c r="BE3615" s="122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3665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38"/>
      <c r="BC3616" s="141"/>
      <c r="BD3616" s="141"/>
      <c r="BE3616" s="122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3666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38"/>
      <c r="BC3617" s="141"/>
      <c r="BD3617" s="141"/>
      <c r="BE3617" s="122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3667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38"/>
      <c r="BC3618" s="141"/>
      <c r="BD3618" s="141"/>
      <c r="BE3618" s="122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3668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38"/>
      <c r="BC3619" s="141"/>
      <c r="BD3619" s="141"/>
      <c r="BE3619" s="122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3669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38"/>
      <c r="BC3620" s="141"/>
      <c r="BD3620" s="141"/>
      <c r="BE3620" s="122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3670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38"/>
      <c r="BC3621" s="141"/>
      <c r="BD3621" s="141"/>
      <c r="BE3621" s="122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3671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38"/>
      <c r="BC3622" s="141"/>
      <c r="BD3622" s="141"/>
      <c r="BE3622" s="122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3672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38"/>
      <c r="BC3623" s="141"/>
      <c r="BD3623" s="141"/>
      <c r="BE3623" s="122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3673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38"/>
      <c r="BC3624" s="141"/>
      <c r="BD3624" s="141"/>
      <c r="BE3624" s="122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3674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38"/>
      <c r="BC3625" s="141"/>
      <c r="BD3625" s="141"/>
      <c r="BE3625" s="122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3675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38"/>
      <c r="BC3626" s="141"/>
      <c r="BD3626" s="141"/>
      <c r="BE3626" s="122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3676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38"/>
      <c r="BC3627" s="141"/>
      <c r="BD3627" s="141"/>
      <c r="BE3627" s="122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3677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38"/>
      <c r="BC3628" s="141"/>
      <c r="BD3628" s="141"/>
      <c r="BE3628" s="122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3678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38"/>
      <c r="BC3629" s="141"/>
      <c r="BD3629" s="141"/>
      <c r="BE3629" s="122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3679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38"/>
      <c r="BC3630" s="141"/>
      <c r="BD3630" s="141"/>
      <c r="BE3630" s="122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3680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38"/>
      <c r="BC3631" s="141"/>
      <c r="BD3631" s="141"/>
      <c r="BE3631" s="122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3681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38"/>
      <c r="BC3632" s="141"/>
      <c r="BD3632" s="141"/>
      <c r="BE3632" s="122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3682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38"/>
      <c r="BC3633" s="141"/>
      <c r="BD3633" s="141"/>
      <c r="BE3633" s="122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3683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38"/>
      <c r="BC3634" s="141"/>
      <c r="BD3634" s="141"/>
      <c r="BE3634" s="122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3684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38"/>
      <c r="BC3635" s="141"/>
      <c r="BD3635" s="141"/>
      <c r="BE3635" s="122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3685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38"/>
      <c r="BC3636" s="141"/>
      <c r="BD3636" s="141"/>
      <c r="BE3636" s="122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3686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38"/>
      <c r="BC3637" s="141"/>
      <c r="BD3637" s="141"/>
      <c r="BE3637" s="122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3687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38"/>
      <c r="BC3638" s="141"/>
      <c r="BD3638" s="141"/>
      <c r="BE3638" s="122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3688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38"/>
      <c r="BC3639" s="141"/>
      <c r="BD3639" s="141"/>
      <c r="BE3639" s="122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3689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38"/>
      <c r="BC3640" s="141"/>
      <c r="BD3640" s="141"/>
      <c r="BE3640" s="122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3690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38"/>
      <c r="BC3641" s="141"/>
      <c r="BD3641" s="141"/>
      <c r="BE3641" s="122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3691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38"/>
      <c r="BC3642" s="141"/>
      <c r="BD3642" s="141"/>
      <c r="BE3642" s="122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3692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38"/>
      <c r="BC3643" s="141"/>
      <c r="BD3643" s="141"/>
      <c r="BE3643" s="122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3693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38"/>
      <c r="BC3644" s="141"/>
      <c r="BD3644" s="141"/>
      <c r="BE3644" s="122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3694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38"/>
      <c r="BC3645" s="141"/>
      <c r="BD3645" s="141"/>
      <c r="BE3645" s="122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3695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38"/>
      <c r="BC3646" s="141"/>
      <c r="BD3646" s="141"/>
      <c r="BE3646" s="122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3696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38"/>
      <c r="BC3647" s="141"/>
      <c r="BD3647" s="141"/>
      <c r="BE3647" s="122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3697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38"/>
      <c r="BC3648" s="141"/>
      <c r="BD3648" s="141"/>
      <c r="BE3648" s="122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3698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38"/>
      <c r="BC3649" s="141"/>
      <c r="BD3649" s="141"/>
      <c r="BE3649" s="122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3699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38"/>
      <c r="BC3650" s="141"/>
      <c r="BD3650" s="141"/>
      <c r="BE3650" s="122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3700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38"/>
      <c r="BC3651" s="141"/>
      <c r="BD3651" s="141"/>
      <c r="BE3651" s="122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3701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38"/>
      <c r="BC3652" s="141"/>
      <c r="BD3652" s="141"/>
      <c r="BE3652" s="122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3702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38"/>
      <c r="BC3653" s="141"/>
      <c r="BD3653" s="141"/>
      <c r="BE3653" s="122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3703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38"/>
      <c r="BC3654" s="141"/>
      <c r="BD3654" s="141"/>
      <c r="BE3654" s="122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3704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38"/>
      <c r="BC3655" s="141"/>
      <c r="BD3655" s="141"/>
      <c r="BE3655" s="122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3705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38"/>
      <c r="BC3656" s="141"/>
      <c r="BD3656" s="141"/>
      <c r="BE3656" s="122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3706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38"/>
      <c r="BC3657" s="141"/>
      <c r="BD3657" s="141"/>
      <c r="BE3657" s="122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3707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38"/>
      <c r="BC3658" s="141"/>
      <c r="BD3658" s="141"/>
      <c r="BE3658" s="122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3708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38"/>
      <c r="BC3659" s="141"/>
      <c r="BD3659" s="141"/>
      <c r="BE3659" s="122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3709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38"/>
      <c r="BC3660" s="141"/>
      <c r="BD3660" s="141"/>
      <c r="BE3660" s="122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3710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38"/>
      <c r="BC3661" s="141"/>
      <c r="BD3661" s="141"/>
      <c r="BE3661" s="122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3711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38"/>
      <c r="BC3662" s="141"/>
      <c r="BD3662" s="141"/>
      <c r="BE3662" s="122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3712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38"/>
      <c r="BC3663" s="141"/>
      <c r="BD3663" s="141"/>
      <c r="BE3663" s="122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3713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38"/>
      <c r="BC3664" s="141"/>
      <c r="BD3664" s="141"/>
      <c r="BE3664" s="122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3714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38"/>
      <c r="BC3665" s="141"/>
      <c r="BD3665" s="141"/>
      <c r="BE3665" s="122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3715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38"/>
      <c r="BC3666" s="141"/>
      <c r="BD3666" s="141"/>
      <c r="BE3666" s="122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3716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38"/>
      <c r="BC3667" s="141"/>
      <c r="BD3667" s="141"/>
      <c r="BE3667" s="122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3717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38"/>
      <c r="BC3668" s="141"/>
      <c r="BD3668" s="141"/>
      <c r="BE3668" s="122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3718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38"/>
      <c r="BC3669" s="141"/>
      <c r="BD3669" s="141"/>
      <c r="BE3669" s="122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3719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38"/>
      <c r="BC3670" s="141"/>
      <c r="BD3670" s="141"/>
      <c r="BE3670" s="122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3720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38"/>
      <c r="BC3671" s="141"/>
      <c r="BD3671" s="141"/>
      <c r="BE3671" s="122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3721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38"/>
      <c r="BC3672" s="141"/>
      <c r="BD3672" s="141"/>
      <c r="BE3672" s="122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3722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38"/>
      <c r="BC3673" s="141"/>
      <c r="BD3673" s="141"/>
      <c r="BE3673" s="122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3723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38"/>
      <c r="BC3674" s="141"/>
      <c r="BD3674" s="141"/>
      <c r="BE3674" s="122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3724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38"/>
      <c r="BC3675" s="141"/>
      <c r="BD3675" s="141"/>
      <c r="BE3675" s="122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3725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38"/>
      <c r="BC3676" s="141"/>
      <c r="BD3676" s="141"/>
      <c r="BE3676" s="122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3726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38"/>
      <c r="BC3677" s="141"/>
      <c r="BD3677" s="141"/>
      <c r="BE3677" s="122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3727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38"/>
      <c r="BC3678" s="141"/>
      <c r="BD3678" s="141"/>
      <c r="BE3678" s="122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3728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38"/>
      <c r="BC3679" s="141"/>
      <c r="BD3679" s="141"/>
      <c r="BE3679" s="122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3729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38"/>
      <c r="BC3680" s="141"/>
      <c r="BD3680" s="141"/>
      <c r="BE3680" s="122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3730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38"/>
      <c r="BC3681" s="141"/>
      <c r="BD3681" s="141"/>
      <c r="BE3681" s="122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3731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38"/>
      <c r="BC3682" s="141"/>
      <c r="BD3682" s="141"/>
      <c r="BE3682" s="122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3732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38"/>
      <c r="BC3683" s="141"/>
      <c r="BD3683" s="141"/>
      <c r="BE3683" s="122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3733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38"/>
      <c r="BC3684" s="141"/>
      <c r="BD3684" s="141"/>
      <c r="BE3684" s="122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3734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38"/>
      <c r="BC3685" s="141"/>
      <c r="BD3685" s="141"/>
      <c r="BE3685" s="122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3735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38"/>
      <c r="BC3686" s="141"/>
      <c r="BD3686" s="141"/>
      <c r="BE3686" s="122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3736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38"/>
      <c r="BC3687" s="141"/>
      <c r="BD3687" s="141"/>
      <c r="BE3687" s="122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3737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38"/>
      <c r="BC3688" s="141"/>
      <c r="BD3688" s="141"/>
      <c r="BE3688" s="122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3738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38"/>
      <c r="BC3689" s="141"/>
      <c r="BD3689" s="141"/>
      <c r="BE3689" s="122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3739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38"/>
      <c r="BC3690" s="141"/>
      <c r="BD3690" s="141"/>
      <c r="BE3690" s="122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3740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38"/>
      <c r="BC3691" s="141"/>
      <c r="BD3691" s="141"/>
      <c r="BE3691" s="122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3741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38"/>
      <c r="BC3692" s="141"/>
      <c r="BD3692" s="141"/>
      <c r="BE3692" s="122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3742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38"/>
      <c r="BC3693" s="141"/>
      <c r="BD3693" s="141"/>
      <c r="BE3693" s="122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3743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38"/>
      <c r="BC3694" s="141"/>
      <c r="BD3694" s="141"/>
      <c r="BE3694" s="122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3744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38"/>
      <c r="BC3695" s="141"/>
      <c r="BD3695" s="141"/>
      <c r="BE3695" s="122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3745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38"/>
      <c r="BC3696" s="141"/>
      <c r="BD3696" s="141"/>
      <c r="BE3696" s="122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3746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38"/>
      <c r="BC3697" s="141"/>
      <c r="BD3697" s="141"/>
      <c r="BE3697" s="122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3747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38"/>
      <c r="BC3698" s="141"/>
      <c r="BD3698" s="141"/>
      <c r="BE3698" s="122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3748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38"/>
      <c r="BC3699" s="141"/>
      <c r="BD3699" s="141"/>
      <c r="BE3699" s="122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3749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38"/>
      <c r="BC3700" s="141"/>
      <c r="BD3700" s="141"/>
      <c r="BE3700" s="122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3750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38"/>
      <c r="BC3701" s="141"/>
      <c r="BD3701" s="141"/>
      <c r="BE3701" s="122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3751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38"/>
      <c r="BC3702" s="141"/>
      <c r="BD3702" s="141"/>
      <c r="BE3702" s="122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3752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38"/>
      <c r="BC3703" s="141"/>
      <c r="BD3703" s="141"/>
      <c r="BE3703" s="122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3753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38"/>
      <c r="BC3704" s="141"/>
      <c r="BD3704" s="141"/>
      <c r="BE3704" s="122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3754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38"/>
      <c r="BC3705" s="141"/>
      <c r="BD3705" s="141"/>
      <c r="BE3705" s="122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3755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38"/>
      <c r="BC3706" s="141"/>
      <c r="BD3706" s="141"/>
      <c r="BE3706" s="122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3756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38"/>
      <c r="BC3707" s="141"/>
      <c r="BD3707" s="141"/>
      <c r="BE3707" s="122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3757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38"/>
      <c r="BC3708" s="141"/>
      <c r="BD3708" s="141"/>
      <c r="BE3708" s="122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3758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38"/>
      <c r="BC3709" s="141"/>
      <c r="BD3709" s="141"/>
      <c r="BE3709" s="122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3759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38"/>
      <c r="BC3710" s="141"/>
      <c r="BD3710" s="141"/>
      <c r="BE3710" s="122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3760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38"/>
      <c r="BC3711" s="141"/>
      <c r="BD3711" s="141"/>
      <c r="BE3711" s="122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3761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38"/>
      <c r="BC3712" s="141"/>
      <c r="BD3712" s="141"/>
      <c r="BE3712" s="122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3762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38"/>
      <c r="BC3713" s="141"/>
      <c r="BD3713" s="141"/>
      <c r="BE3713" s="122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3763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38"/>
      <c r="BC3714" s="141"/>
      <c r="BD3714" s="141"/>
      <c r="BE3714" s="122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3764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38"/>
      <c r="BC3715" s="141"/>
      <c r="BD3715" s="141"/>
      <c r="BE3715" s="122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3765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38"/>
      <c r="BC3716" s="141"/>
      <c r="BD3716" s="141"/>
      <c r="BE3716" s="122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3766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38"/>
      <c r="BC3717" s="141"/>
      <c r="BD3717" s="141"/>
      <c r="BE3717" s="122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3767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38"/>
      <c r="BC3718" s="141"/>
      <c r="BD3718" s="141"/>
      <c r="BE3718" s="122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3768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38"/>
      <c r="BC3719" s="141"/>
      <c r="BD3719" s="141"/>
      <c r="BE3719" s="122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3769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38"/>
      <c r="BC3720" s="141"/>
      <c r="BD3720" s="141"/>
      <c r="BE3720" s="122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3770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38"/>
      <c r="BC3721" s="141"/>
      <c r="BD3721" s="141"/>
      <c r="BE3721" s="122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3771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38"/>
      <c r="BC3722" s="141"/>
      <c r="BD3722" s="141"/>
      <c r="BE3722" s="122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3772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38"/>
      <c r="BC3723" s="141"/>
      <c r="BD3723" s="141"/>
      <c r="BE3723" s="122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3773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38"/>
      <c r="BC3724" s="141"/>
      <c r="BD3724" s="141"/>
      <c r="BE3724" s="122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3774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38"/>
      <c r="BC3725" s="141"/>
      <c r="BD3725" s="141"/>
      <c r="BE3725" s="122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3775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38"/>
      <c r="BC3726" s="141"/>
      <c r="BD3726" s="141"/>
      <c r="BE3726" s="122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3776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38"/>
      <c r="BC3727" s="141"/>
      <c r="BD3727" s="141"/>
      <c r="BE3727" s="122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3777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38"/>
      <c r="BC3728" s="141"/>
      <c r="BD3728" s="141"/>
      <c r="BE3728" s="122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3778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38"/>
      <c r="BC3729" s="141"/>
      <c r="BD3729" s="141"/>
      <c r="BE3729" s="122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3779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38"/>
      <c r="BC3730" s="141"/>
      <c r="BD3730" s="141"/>
      <c r="BE3730" s="122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3780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38"/>
      <c r="BC3731" s="141"/>
      <c r="BD3731" s="141"/>
      <c r="BE3731" s="122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3781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38"/>
      <c r="BC3732" s="141"/>
      <c r="BD3732" s="141"/>
      <c r="BE3732" s="122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3782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38"/>
      <c r="BC3733" s="141"/>
      <c r="BD3733" s="141"/>
      <c r="BE3733" s="122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3783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38"/>
      <c r="BC3734" s="141"/>
      <c r="BD3734" s="141"/>
      <c r="BE3734" s="122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3784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38"/>
      <c r="BC3735" s="141"/>
      <c r="BD3735" s="141"/>
      <c r="BE3735" s="122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3785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38"/>
      <c r="BC3736" s="141"/>
      <c r="BD3736" s="141"/>
      <c r="BE3736" s="122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3786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38"/>
      <c r="BC3737" s="141"/>
      <c r="BD3737" s="141"/>
      <c r="BE3737" s="122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3787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38"/>
      <c r="BC3738" s="141"/>
      <c r="BD3738" s="141"/>
      <c r="BE3738" s="122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3788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38"/>
      <c r="BC3739" s="141"/>
      <c r="BD3739" s="141"/>
      <c r="BE3739" s="122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3789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38"/>
      <c r="BC3740" s="141"/>
      <c r="BD3740" s="141"/>
      <c r="BE3740" s="122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3790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38"/>
      <c r="BC3741" s="141"/>
      <c r="BD3741" s="141"/>
      <c r="BE3741" s="122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3791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38"/>
      <c r="BC3742" s="141"/>
      <c r="BD3742" s="141"/>
      <c r="BE3742" s="122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3792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38"/>
      <c r="BC3743" s="141"/>
      <c r="BD3743" s="141"/>
      <c r="BE3743" s="122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3793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38"/>
      <c r="BC3744" s="141"/>
      <c r="BD3744" s="141"/>
      <c r="BE3744" s="122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3794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38"/>
      <c r="BC3745" s="141"/>
      <c r="BD3745" s="141"/>
      <c r="BE3745" s="122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3795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38"/>
      <c r="BC3746" s="141"/>
      <c r="BD3746" s="141"/>
      <c r="BE3746" s="122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3796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38"/>
      <c r="BC3747" s="141"/>
      <c r="BD3747" s="141"/>
      <c r="BE3747" s="122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3797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38"/>
      <c r="BC3748" s="141"/>
      <c r="BD3748" s="141"/>
      <c r="BE3748" s="122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3798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38"/>
      <c r="BC3749" s="141"/>
      <c r="BD3749" s="141"/>
      <c r="BE3749" s="122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3799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38"/>
      <c r="BC3750" s="141"/>
      <c r="BD3750" s="141"/>
      <c r="BE3750" s="122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3800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38"/>
      <c r="BC3751" s="141"/>
      <c r="BD3751" s="141"/>
      <c r="BE3751" s="122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3801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38"/>
      <c r="BC3752" s="141"/>
      <c r="BD3752" s="141"/>
      <c r="BE3752" s="122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3802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38"/>
      <c r="BC3753" s="141"/>
      <c r="BD3753" s="141"/>
      <c r="BE3753" s="122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3803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38"/>
      <c r="BC3754" s="141"/>
      <c r="BD3754" s="141"/>
      <c r="BE3754" s="122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3804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38"/>
      <c r="BC3755" s="141"/>
      <c r="BD3755" s="141"/>
      <c r="BE3755" s="122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3805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38"/>
      <c r="BC3756" s="141"/>
      <c r="BD3756" s="141"/>
      <c r="BE3756" s="122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3806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38"/>
      <c r="BC3757" s="141"/>
      <c r="BD3757" s="141"/>
      <c r="BE3757" s="122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3807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38"/>
      <c r="BC3758" s="141"/>
      <c r="BD3758" s="141"/>
      <c r="BE3758" s="122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3808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38"/>
      <c r="BC3759" s="141"/>
      <c r="BD3759" s="141"/>
      <c r="BE3759" s="122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3809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38"/>
      <c r="BC3760" s="141"/>
      <c r="BD3760" s="141"/>
      <c r="BE3760" s="122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3810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38"/>
      <c r="BC3761" s="141"/>
      <c r="BD3761" s="141"/>
      <c r="BE3761" s="122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3811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38"/>
      <c r="BC3762" s="141"/>
      <c r="BD3762" s="141"/>
      <c r="BE3762" s="122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3812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38"/>
      <c r="BC3763" s="141"/>
      <c r="BD3763" s="141"/>
      <c r="BE3763" s="122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3813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38"/>
      <c r="BC3764" s="141"/>
      <c r="BD3764" s="141"/>
      <c r="BE3764" s="122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3814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38"/>
      <c r="BC3765" s="141"/>
      <c r="BD3765" s="141"/>
      <c r="BE3765" s="122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3815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38"/>
      <c r="BC3766" s="141"/>
      <c r="BD3766" s="141"/>
      <c r="BE3766" s="122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3816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38"/>
      <c r="BC3767" s="141"/>
      <c r="BD3767" s="141"/>
      <c r="BE3767" s="122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3817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38"/>
      <c r="BC3768" s="141"/>
      <c r="BD3768" s="141"/>
      <c r="BE3768" s="122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3818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38"/>
      <c r="BC3769" s="141"/>
      <c r="BD3769" s="141"/>
      <c r="BE3769" s="122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3819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38"/>
      <c r="BC3770" s="141"/>
      <c r="BD3770" s="141"/>
      <c r="BE3770" s="122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3820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38"/>
      <c r="BC3771" s="141"/>
      <c r="BD3771" s="141"/>
      <c r="BE3771" s="122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3821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38"/>
      <c r="BC3772" s="141"/>
      <c r="BD3772" s="141"/>
      <c r="BE3772" s="122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3822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38"/>
      <c r="BC3773" s="141"/>
      <c r="BD3773" s="141"/>
      <c r="BE3773" s="122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3823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38"/>
      <c r="BC3774" s="141"/>
      <c r="BD3774" s="141"/>
      <c r="BE3774" s="122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3824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38"/>
      <c r="BC3775" s="141"/>
      <c r="BD3775" s="141"/>
      <c r="BE3775" s="122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3825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38"/>
      <c r="BC3776" s="141"/>
      <c r="BD3776" s="141"/>
      <c r="BE3776" s="122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3826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38"/>
      <c r="BC3777" s="141"/>
      <c r="BD3777" s="141"/>
      <c r="BE3777" s="122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3827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38"/>
      <c r="BC3778" s="141"/>
      <c r="BD3778" s="141"/>
      <c r="BE3778" s="122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3828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38"/>
      <c r="BC3779" s="141"/>
      <c r="BD3779" s="141"/>
      <c r="BE3779" s="122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3829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38"/>
      <c r="BC3780" s="141"/>
      <c r="BD3780" s="141"/>
      <c r="BE3780" s="122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3830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38"/>
      <c r="BC3781" s="141"/>
      <c r="BD3781" s="141"/>
      <c r="BE3781" s="122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3831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38"/>
      <c r="BC3782" s="141"/>
      <c r="BD3782" s="141"/>
      <c r="BE3782" s="122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3832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38"/>
      <c r="BC3783" s="141"/>
      <c r="BD3783" s="141"/>
      <c r="BE3783" s="122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3833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38"/>
      <c r="BC3784" s="141"/>
      <c r="BD3784" s="141"/>
      <c r="BE3784" s="122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3834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38"/>
      <c r="BC3785" s="141"/>
      <c r="BD3785" s="141"/>
      <c r="BE3785" s="122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3835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38"/>
      <c r="BC3786" s="141"/>
      <c r="BD3786" s="141"/>
      <c r="BE3786" s="122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3836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38"/>
      <c r="BC3787" s="141"/>
      <c r="BD3787" s="141"/>
      <c r="BE3787" s="122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3837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38"/>
      <c r="BC3788" s="141"/>
      <c r="BD3788" s="141"/>
      <c r="BE3788" s="122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3838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38"/>
      <c r="BC3789" s="141"/>
      <c r="BD3789" s="141"/>
      <c r="BE3789" s="122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3839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38"/>
      <c r="BC3790" s="141"/>
      <c r="BD3790" s="141"/>
      <c r="BE3790" s="122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3840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38"/>
      <c r="BC3791" s="141"/>
      <c r="BD3791" s="141"/>
      <c r="BE3791" s="122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3841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38"/>
      <c r="BC3792" s="141"/>
      <c r="BD3792" s="141"/>
      <c r="BE3792" s="122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3842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38"/>
      <c r="BC3793" s="141"/>
      <c r="BD3793" s="141"/>
      <c r="BE3793" s="122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3843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38"/>
      <c r="BC3794" s="141"/>
      <c r="BD3794" s="141"/>
      <c r="BE3794" s="122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3844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38"/>
      <c r="BC3795" s="141"/>
      <c r="BD3795" s="141"/>
      <c r="BE3795" s="122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3845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38"/>
      <c r="BC3796" s="141"/>
      <c r="BD3796" s="141"/>
      <c r="BE3796" s="122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3846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38"/>
      <c r="BC3797" s="141"/>
      <c r="BD3797" s="141"/>
      <c r="BE3797" s="122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3847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38"/>
      <c r="BC3798" s="141"/>
      <c r="BD3798" s="141"/>
      <c r="BE3798" s="122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3848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38"/>
      <c r="BC3799" s="141"/>
      <c r="BD3799" s="141"/>
      <c r="BE3799" s="122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3849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38"/>
      <c r="BC3800" s="141"/>
      <c r="BD3800" s="141"/>
      <c r="BE3800" s="122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3850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38"/>
      <c r="BC3801" s="141"/>
      <c r="BD3801" s="141"/>
      <c r="BE3801" s="122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3851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38"/>
      <c r="BC3802" s="141"/>
      <c r="BD3802" s="141"/>
      <c r="BE3802" s="122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3852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38"/>
      <c r="BC3803" s="141"/>
      <c r="BD3803" s="141"/>
      <c r="BE3803" s="122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3853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38"/>
      <c r="BC3804" s="141"/>
      <c r="BD3804" s="141"/>
      <c r="BE3804" s="122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3854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38"/>
      <c r="BC3805" s="141"/>
      <c r="BD3805" s="141"/>
      <c r="BE3805" s="122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3855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38"/>
      <c r="BC3806" s="141"/>
      <c r="BD3806" s="141"/>
      <c r="BE3806" s="122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3856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38"/>
      <c r="BC3807" s="141"/>
      <c r="BD3807" s="141"/>
      <c r="BE3807" s="122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3857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38"/>
      <c r="BC3808" s="141"/>
      <c r="BD3808" s="141"/>
      <c r="BE3808" s="122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3858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38"/>
      <c r="BC3809" s="141"/>
      <c r="BD3809" s="141"/>
      <c r="BE3809" s="122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3859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38"/>
      <c r="BC3810" s="141"/>
      <c r="BD3810" s="141"/>
      <c r="BE3810" s="122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3860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38"/>
      <c r="BC3811" s="141"/>
      <c r="BD3811" s="141"/>
      <c r="BE3811" s="122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3861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38"/>
      <c r="BC3812" s="141"/>
      <c r="BD3812" s="141"/>
      <c r="BE3812" s="122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3862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38"/>
      <c r="BC3813" s="141"/>
      <c r="BD3813" s="141"/>
      <c r="BE3813" s="122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3863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38"/>
      <c r="BC3814" s="141"/>
      <c r="BD3814" s="141"/>
      <c r="BE3814" s="122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3864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38"/>
      <c r="BC3815" s="141"/>
      <c r="BD3815" s="141"/>
      <c r="BE3815" s="122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3865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38"/>
      <c r="BC3816" s="141"/>
      <c r="BD3816" s="141"/>
      <c r="BE3816" s="122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3866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38"/>
      <c r="BC3817" s="141"/>
      <c r="BD3817" s="141"/>
      <c r="BE3817" s="122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3867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38"/>
      <c r="BC3818" s="141"/>
      <c r="BD3818" s="141"/>
      <c r="BE3818" s="122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3868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38"/>
      <c r="BC3819" s="141"/>
      <c r="BD3819" s="141"/>
      <c r="BE3819" s="122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3869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38"/>
      <c r="BC3820" s="141"/>
      <c r="BD3820" s="141"/>
      <c r="BE3820" s="122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3870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38"/>
      <c r="BC3821" s="141"/>
      <c r="BD3821" s="141"/>
      <c r="BE3821" s="122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3871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38"/>
      <c r="BC3822" s="141"/>
      <c r="BD3822" s="141"/>
      <c r="BE3822" s="122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3872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38"/>
      <c r="BC3823" s="141"/>
      <c r="BD3823" s="141"/>
      <c r="BE3823" s="122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3873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38"/>
      <c r="BC3824" s="141"/>
      <c r="BD3824" s="141"/>
      <c r="BE3824" s="122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3874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38"/>
      <c r="BC3825" s="141"/>
      <c r="BD3825" s="141"/>
      <c r="BE3825" s="122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3875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38"/>
      <c r="BC3826" s="141"/>
      <c r="BD3826" s="141"/>
      <c r="BE3826" s="122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3876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38"/>
      <c r="BC3827" s="141"/>
      <c r="BD3827" s="141"/>
      <c r="BE3827" s="122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3877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38"/>
      <c r="BC3828" s="141"/>
      <c r="BD3828" s="141"/>
      <c r="BE3828" s="122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3878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38"/>
      <c r="BC3829" s="141"/>
      <c r="BD3829" s="141"/>
      <c r="BE3829" s="122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3879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38"/>
      <c r="BC3830" s="141"/>
      <c r="BD3830" s="141"/>
      <c r="BE3830" s="122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3880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38"/>
      <c r="BC3831" s="141"/>
      <c r="BD3831" s="141"/>
      <c r="BE3831" s="122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3881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38"/>
      <c r="BC3832" s="141"/>
      <c r="BD3832" s="141"/>
      <c r="BE3832" s="122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3882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38"/>
      <c r="BC3833" s="141"/>
      <c r="BD3833" s="141"/>
      <c r="BE3833" s="122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3883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38"/>
      <c r="BC3834" s="141"/>
      <c r="BD3834" s="141"/>
      <c r="BE3834" s="122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3884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38"/>
      <c r="BC3835" s="141"/>
      <c r="BD3835" s="141"/>
      <c r="BE3835" s="122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3885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38"/>
      <c r="BC3836" s="141"/>
      <c r="BD3836" s="141"/>
      <c r="BE3836" s="122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3886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38"/>
      <c r="BC3837" s="141"/>
      <c r="BD3837" s="141"/>
      <c r="BE3837" s="122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3887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38"/>
      <c r="BC3838" s="141"/>
      <c r="BD3838" s="141"/>
      <c r="BE3838" s="122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3888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38"/>
      <c r="BC3839" s="141"/>
      <c r="BD3839" s="141"/>
      <c r="BE3839" s="122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3889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38"/>
      <c r="BC3840" s="141"/>
      <c r="BD3840" s="141"/>
      <c r="BE3840" s="122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3890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38"/>
      <c r="BC3841" s="141"/>
      <c r="BD3841" s="141"/>
      <c r="BE3841" s="122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3891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38"/>
      <c r="BC3842" s="141"/>
      <c r="BD3842" s="141"/>
      <c r="BE3842" s="122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3892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38"/>
      <c r="BC3843" s="141"/>
      <c r="BD3843" s="141"/>
      <c r="BE3843" s="122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3893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38"/>
      <c r="BC3844" s="141"/>
      <c r="BD3844" s="141"/>
      <c r="BE3844" s="122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3894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38"/>
      <c r="BC3845" s="141"/>
      <c r="BD3845" s="141"/>
      <c r="BE3845" s="122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3895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38"/>
      <c r="BC3846" s="141"/>
      <c r="BD3846" s="141"/>
      <c r="BE3846" s="122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3896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38"/>
      <c r="BC3847" s="141"/>
      <c r="BD3847" s="141"/>
      <c r="BE3847" s="122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3897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38"/>
      <c r="BC3848" s="141"/>
      <c r="BD3848" s="141"/>
      <c r="BE3848" s="122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3898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38"/>
      <c r="BC3849" s="141"/>
      <c r="BD3849" s="141"/>
      <c r="BE3849" s="122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3899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38"/>
      <c r="BC3850" s="141"/>
      <c r="BD3850" s="141"/>
      <c r="BE3850" s="122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3900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38"/>
      <c r="BC3851" s="141"/>
      <c r="BD3851" s="141"/>
      <c r="BE3851" s="122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3901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38"/>
      <c r="BC3852" s="141"/>
      <c r="BD3852" s="141"/>
      <c r="BE3852" s="122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3902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38"/>
      <c r="BC3853" s="141"/>
      <c r="BD3853" s="141"/>
      <c r="BE3853" s="122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3903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38"/>
      <c r="BC3854" s="141"/>
      <c r="BD3854" s="141"/>
      <c r="BE3854" s="122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3904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38"/>
      <c r="BC3855" s="141"/>
      <c r="BD3855" s="141"/>
      <c r="BE3855" s="122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3905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38"/>
      <c r="BC3856" s="141"/>
      <c r="BD3856" s="141"/>
      <c r="BE3856" s="122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3906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38"/>
      <c r="BC3857" s="141"/>
      <c r="BD3857" s="141"/>
      <c r="BE3857" s="122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3907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38"/>
      <c r="BC3858" s="141"/>
      <c r="BD3858" s="141"/>
      <c r="BE3858" s="122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3908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38"/>
      <c r="BC3859" s="141"/>
      <c r="BD3859" s="141"/>
      <c r="BE3859" s="122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3909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38"/>
      <c r="BC3860" s="141"/>
      <c r="BD3860" s="141"/>
      <c r="BE3860" s="122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3910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38"/>
      <c r="BC3861" s="141"/>
      <c r="BD3861" s="141"/>
      <c r="BE3861" s="122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3911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38"/>
      <c r="BC3862" s="141"/>
      <c r="BD3862" s="141"/>
      <c r="BE3862" s="122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3912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38"/>
      <c r="BC3863" s="141"/>
      <c r="BD3863" s="141"/>
      <c r="BE3863" s="122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3913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38"/>
      <c r="BC3864" s="141"/>
      <c r="BD3864" s="141"/>
      <c r="BE3864" s="122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3914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38"/>
      <c r="BC3865" s="141"/>
      <c r="BD3865" s="141"/>
      <c r="BE3865" s="122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3915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38"/>
      <c r="BC3866" s="141"/>
      <c r="BD3866" s="141"/>
      <c r="BE3866" s="122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3916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38"/>
      <c r="BC3867" s="141"/>
      <c r="BD3867" s="141"/>
      <c r="BE3867" s="122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3917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38"/>
      <c r="BC3868" s="141"/>
      <c r="BD3868" s="141"/>
      <c r="BE3868" s="122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3918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38"/>
      <c r="BC3869" s="141"/>
      <c r="BD3869" s="141"/>
      <c r="BE3869" s="122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3919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38"/>
      <c r="BC3870" s="141"/>
      <c r="BD3870" s="141"/>
      <c r="BE3870" s="122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3920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38"/>
      <c r="BC3871" s="141"/>
      <c r="BD3871" s="141"/>
      <c r="BE3871" s="122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3921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38"/>
      <c r="BC3872" s="141"/>
      <c r="BD3872" s="141"/>
      <c r="BE3872" s="122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3922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38"/>
      <c r="BC3873" s="141"/>
      <c r="BD3873" s="141"/>
      <c r="BE3873" s="122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3923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38"/>
      <c r="BC3874" s="141"/>
      <c r="BD3874" s="141"/>
      <c r="BE3874" s="122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3924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38"/>
      <c r="BC3875" s="141"/>
      <c r="BD3875" s="141"/>
      <c r="BE3875" s="122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3925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38"/>
      <c r="BC3876" s="141"/>
      <c r="BD3876" s="141"/>
      <c r="BE3876" s="122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3926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38"/>
      <c r="BC3877" s="141"/>
      <c r="BD3877" s="141"/>
      <c r="BE3877" s="122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3927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38"/>
      <c r="BC3878" s="141"/>
      <c r="BD3878" s="141"/>
      <c r="BE3878" s="122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3928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38"/>
      <c r="BC3879" s="141"/>
      <c r="BD3879" s="141"/>
      <c r="BE3879" s="122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3929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38"/>
      <c r="BC3880" s="141"/>
      <c r="BD3880" s="141"/>
      <c r="BE3880" s="122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3930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38"/>
      <c r="BC3881" s="141"/>
      <c r="BD3881" s="141"/>
      <c r="BE3881" s="122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3931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38"/>
      <c r="BC3882" s="141"/>
      <c r="BD3882" s="141"/>
      <c r="BE3882" s="122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3932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38"/>
      <c r="BC3883" s="141"/>
      <c r="BD3883" s="141"/>
      <c r="BE3883" s="122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3933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38"/>
      <c r="BC3884" s="141"/>
      <c r="BD3884" s="141"/>
      <c r="BE3884" s="122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3934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38"/>
      <c r="BC3885" s="141"/>
      <c r="BD3885" s="141"/>
      <c r="BE3885" s="122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3935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38"/>
      <c r="BC3886" s="141"/>
      <c r="BD3886" s="141"/>
      <c r="BE3886" s="122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3936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38"/>
      <c r="BC3887" s="141"/>
      <c r="BD3887" s="141"/>
      <c r="BE3887" s="122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3937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38"/>
      <c r="BC3888" s="141"/>
      <c r="BD3888" s="141"/>
      <c r="BE3888" s="122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3938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38"/>
      <c r="BC3889" s="141"/>
      <c r="BD3889" s="141"/>
      <c r="BE3889" s="122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3939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38"/>
      <c r="BC3890" s="141"/>
      <c r="BD3890" s="141"/>
      <c r="BE3890" s="122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3940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38"/>
      <c r="BC3891" s="141"/>
      <c r="BD3891" s="141"/>
      <c r="BE3891" s="122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3941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38"/>
      <c r="BC3892" s="141"/>
      <c r="BD3892" s="141"/>
      <c r="BE3892" s="122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3942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38"/>
      <c r="BC3893" s="141"/>
      <c r="BD3893" s="141"/>
      <c r="BE3893" s="122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3943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38"/>
      <c r="BC3894" s="141"/>
      <c r="BD3894" s="141"/>
      <c r="BE3894" s="122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3944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38"/>
      <c r="BC3895" s="141"/>
      <c r="BD3895" s="141"/>
      <c r="BE3895" s="122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3945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38"/>
      <c r="BC3896" s="141"/>
      <c r="BD3896" s="141"/>
      <c r="BE3896" s="122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3946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38"/>
      <c r="BC3897" s="141"/>
      <c r="BD3897" s="141"/>
      <c r="BE3897" s="122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3947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38"/>
      <c r="BC3898" s="141"/>
      <c r="BD3898" s="141"/>
      <c r="BE3898" s="122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3948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38"/>
      <c r="BC3899" s="141"/>
      <c r="BD3899" s="141"/>
      <c r="BE3899" s="122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3949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38"/>
      <c r="BC3900" s="141"/>
      <c r="BD3900" s="141"/>
      <c r="BE3900" s="122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3950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38"/>
      <c r="BC3901" s="141"/>
      <c r="BD3901" s="141"/>
      <c r="BE3901" s="122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3951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38"/>
      <c r="BC3902" s="141"/>
      <c r="BD3902" s="141"/>
      <c r="BE3902" s="122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3952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38"/>
      <c r="BC3903" s="141"/>
      <c r="BD3903" s="141"/>
      <c r="BE3903" s="122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3953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38"/>
      <c r="BC3904" s="141"/>
      <c r="BD3904" s="141"/>
      <c r="BE3904" s="122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3954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38"/>
      <c r="BC3905" s="141"/>
      <c r="BD3905" s="141"/>
      <c r="BE3905" s="122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3955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38"/>
      <c r="BC3906" s="141"/>
      <c r="BD3906" s="141"/>
      <c r="BE3906" s="122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3956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38"/>
      <c r="BC3907" s="141"/>
      <c r="BD3907" s="141"/>
      <c r="BE3907" s="122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3957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38"/>
      <c r="BC3908" s="141"/>
      <c r="BD3908" s="141"/>
      <c r="BE3908" s="122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3958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38"/>
      <c r="BC3909" s="141"/>
      <c r="BD3909" s="141"/>
      <c r="BE3909" s="122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3959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38"/>
      <c r="BC3910" s="141"/>
      <c r="BD3910" s="141"/>
      <c r="BE3910" s="122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3960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38"/>
      <c r="BC3911" s="141"/>
      <c r="BD3911" s="141"/>
      <c r="BE3911" s="122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3961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38"/>
      <c r="BC3912" s="141"/>
      <c r="BD3912" s="141"/>
      <c r="BE3912" s="122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3962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38"/>
      <c r="BC3913" s="141"/>
      <c r="BD3913" s="141"/>
      <c r="BE3913" s="122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3963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38"/>
      <c r="BC3914" s="141"/>
      <c r="BD3914" s="141"/>
      <c r="BE3914" s="122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3964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38"/>
      <c r="BC3915" s="141"/>
      <c r="BD3915" s="141"/>
      <c r="BE3915" s="122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3965</v>
      </c>
      <c r="B3916" s="95"/>
      <c r="C3916" s="95"/>
      <c r="D3916" s="95"/>
      <c r="E3916" s="95"/>
      <c r="F3916" s="95"/>
      <c r="G3916" s="95"/>
      <c r="H3916" s="95"/>
      <c r="I3916" s="95"/>
      <c r="J3916" s="95"/>
      <c r="K3916" s="95"/>
      <c r="L3916" s="95"/>
      <c r="M3916" s="95"/>
      <c r="N3916" s="95"/>
      <c r="O3916" s="95"/>
      <c r="P3916" s="95"/>
      <c r="Q3916" s="95"/>
      <c r="R3916" s="95"/>
      <c r="S3916" s="95"/>
      <c r="T3916" s="95"/>
      <c r="U3916" s="95"/>
      <c r="V3916" s="95"/>
      <c r="W3916" s="95"/>
      <c r="X3916" s="95"/>
      <c r="Y3916" s="95"/>
      <c r="Z3916" s="95"/>
      <c r="AA3916" s="95"/>
      <c r="AB3916" s="95"/>
      <c r="AC3916" s="95"/>
      <c r="AD3916" s="95"/>
      <c r="AE3916" s="95"/>
      <c r="AF3916" s="95"/>
      <c r="AG3916" s="95"/>
      <c r="AH3916" s="95"/>
      <c r="AI3916" s="95"/>
      <c r="AJ3916" s="95"/>
      <c r="AK3916" s="95"/>
      <c r="AL3916" s="95"/>
      <c r="AM3916" s="95"/>
      <c r="AN3916" s="95"/>
      <c r="AO3916" s="95"/>
      <c r="AP3916" s="95"/>
      <c r="AQ3916" s="95"/>
      <c r="AR3916" s="95"/>
      <c r="AS3916" s="95"/>
      <c r="AT3916" s="95"/>
      <c r="AU3916" s="95"/>
      <c r="AV3916" s="95"/>
      <c r="AW3916" s="95"/>
      <c r="AX3916" s="95"/>
      <c r="AY3916" s="95"/>
      <c r="AZ3916" s="95"/>
      <c r="BA3916" s="95"/>
      <c r="BB3916" s="139"/>
      <c r="BC3916" s="94"/>
      <c r="BD3916" s="95"/>
      <c r="BE3916" s="95"/>
      <c r="BF3916" s="95"/>
      <c r="BG3916" s="95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3966</v>
      </c>
      <c r="B3917" s="95"/>
      <c r="C3917" s="95"/>
      <c r="D3917" s="95"/>
      <c r="E3917" s="95"/>
      <c r="F3917" s="95"/>
      <c r="G3917" s="95"/>
      <c r="H3917" s="95"/>
      <c r="I3917" s="95"/>
      <c r="J3917" s="95"/>
      <c r="K3917" s="95"/>
      <c r="L3917" s="95"/>
      <c r="M3917" s="95"/>
      <c r="N3917" s="95"/>
      <c r="O3917" s="95"/>
      <c r="P3917" s="95"/>
      <c r="Q3917" s="95"/>
      <c r="R3917" s="95"/>
      <c r="S3917" s="95"/>
      <c r="T3917" s="95"/>
      <c r="U3917" s="95"/>
      <c r="V3917" s="95"/>
      <c r="W3917" s="95"/>
      <c r="X3917" s="95"/>
      <c r="Y3917" s="95"/>
      <c r="Z3917" s="95"/>
      <c r="AA3917" s="95"/>
      <c r="AB3917" s="95"/>
      <c r="AC3917" s="95"/>
      <c r="AD3917" s="95"/>
      <c r="AE3917" s="95"/>
      <c r="AF3917" s="95"/>
      <c r="AG3917" s="95"/>
      <c r="AH3917" s="95"/>
      <c r="AI3917" s="95"/>
      <c r="AJ3917" s="95"/>
      <c r="AK3917" s="95"/>
      <c r="AL3917" s="95"/>
      <c r="AM3917" s="95"/>
      <c r="AN3917" s="95"/>
      <c r="AO3917" s="95"/>
      <c r="AP3917" s="95"/>
      <c r="AQ3917" s="95"/>
      <c r="AR3917" s="95"/>
      <c r="AS3917" s="95"/>
      <c r="AT3917" s="95"/>
      <c r="AU3917" s="95"/>
      <c r="AV3917" s="95"/>
      <c r="AW3917" s="95"/>
      <c r="AX3917" s="95"/>
      <c r="AY3917" s="95"/>
      <c r="AZ3917" s="95"/>
      <c r="BA3917" s="95"/>
      <c r="BB3917" s="139"/>
      <c r="BC3917" s="94"/>
      <c r="BD3917" s="95"/>
      <c r="BE3917" s="95"/>
      <c r="BF3917" s="95"/>
      <c r="BG3917" s="95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3967</v>
      </c>
      <c r="B3918" s="95"/>
      <c r="C3918" s="95"/>
      <c r="D3918" s="95"/>
      <c r="E3918" s="95"/>
      <c r="F3918" s="95"/>
      <c r="G3918" s="95"/>
      <c r="H3918" s="95"/>
      <c r="I3918" s="95"/>
      <c r="J3918" s="95"/>
      <c r="K3918" s="95"/>
      <c r="L3918" s="95"/>
      <c r="M3918" s="95"/>
      <c r="N3918" s="95"/>
      <c r="O3918" s="95"/>
      <c r="P3918" s="95"/>
      <c r="Q3918" s="95"/>
      <c r="R3918" s="95"/>
      <c r="S3918" s="95"/>
      <c r="T3918" s="95"/>
      <c r="U3918" s="95"/>
      <c r="V3918" s="95"/>
      <c r="W3918" s="95"/>
      <c r="X3918" s="95"/>
      <c r="Y3918" s="95"/>
      <c r="Z3918" s="95"/>
      <c r="AA3918" s="95"/>
      <c r="AB3918" s="95"/>
      <c r="AC3918" s="95"/>
      <c r="AD3918" s="95"/>
      <c r="AE3918" s="95"/>
      <c r="AF3918" s="95"/>
      <c r="AG3918" s="95"/>
      <c r="AH3918" s="95"/>
      <c r="AI3918" s="95"/>
      <c r="AJ3918" s="95"/>
      <c r="AK3918" s="95"/>
      <c r="AL3918" s="95"/>
      <c r="AM3918" s="95"/>
      <c r="AN3918" s="95"/>
      <c r="AO3918" s="95"/>
      <c r="AP3918" s="95"/>
      <c r="AQ3918" s="95"/>
      <c r="AR3918" s="95"/>
      <c r="AS3918" s="95"/>
      <c r="AT3918" s="95"/>
      <c r="AU3918" s="95"/>
      <c r="AV3918" s="95"/>
      <c r="AW3918" s="95"/>
      <c r="AX3918" s="95"/>
      <c r="AY3918" s="95"/>
      <c r="AZ3918" s="95"/>
      <c r="BA3918" s="95"/>
      <c r="BB3918" s="139"/>
      <c r="BC3918" s="94"/>
      <c r="BD3918" s="95"/>
      <c r="BE3918" s="95"/>
      <c r="BF3918" s="95"/>
      <c r="BG3918" s="95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3968</v>
      </c>
      <c r="B3919" s="95"/>
      <c r="C3919" s="95"/>
      <c r="D3919" s="95"/>
      <c r="E3919" s="95"/>
      <c r="F3919" s="95"/>
      <c r="G3919" s="95"/>
      <c r="H3919" s="95"/>
      <c r="I3919" s="95"/>
      <c r="J3919" s="95"/>
      <c r="K3919" s="95"/>
      <c r="L3919" s="95"/>
      <c r="M3919" s="95"/>
      <c r="N3919" s="95"/>
      <c r="O3919" s="95"/>
      <c r="P3919" s="95"/>
      <c r="Q3919" s="95"/>
      <c r="R3919" s="95"/>
      <c r="S3919" s="95"/>
      <c r="T3919" s="95"/>
      <c r="U3919" s="95"/>
      <c r="V3919" s="95"/>
      <c r="W3919" s="95"/>
      <c r="X3919" s="95"/>
      <c r="Y3919" s="95"/>
      <c r="Z3919" s="95"/>
      <c r="AA3919" s="95"/>
      <c r="AB3919" s="95"/>
      <c r="AC3919" s="95"/>
      <c r="AD3919" s="95"/>
      <c r="AE3919" s="95"/>
      <c r="AF3919" s="95"/>
      <c r="AG3919" s="95"/>
      <c r="AH3919" s="95"/>
      <c r="AI3919" s="95"/>
      <c r="AJ3919" s="95"/>
      <c r="AK3919" s="95"/>
      <c r="AL3919" s="95"/>
      <c r="AM3919" s="95"/>
      <c r="AN3919" s="95"/>
      <c r="AO3919" s="95"/>
      <c r="AP3919" s="95"/>
      <c r="AQ3919" s="95"/>
      <c r="AR3919" s="95"/>
      <c r="AS3919" s="95"/>
      <c r="AT3919" s="95"/>
      <c r="AU3919" s="95"/>
      <c r="AV3919" s="95"/>
      <c r="AW3919" s="95"/>
      <c r="AX3919" s="95"/>
      <c r="AY3919" s="95"/>
      <c r="AZ3919" s="95"/>
      <c r="BA3919" s="95"/>
      <c r="BB3919" s="139"/>
      <c r="BC3919" s="94"/>
      <c r="BD3919" s="95"/>
      <c r="BE3919" s="95"/>
      <c r="BF3919" s="95"/>
      <c r="BG3919" s="95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3969</v>
      </c>
      <c r="B3920" s="95"/>
      <c r="C3920" s="95"/>
      <c r="D3920" s="95"/>
      <c r="E3920" s="95"/>
      <c r="F3920" s="95"/>
      <c r="G3920" s="95"/>
      <c r="H3920" s="95"/>
      <c r="I3920" s="95"/>
      <c r="J3920" s="95"/>
      <c r="K3920" s="95"/>
      <c r="L3920" s="95"/>
      <c r="M3920" s="95"/>
      <c r="N3920" s="95"/>
      <c r="O3920" s="95"/>
      <c r="P3920" s="95"/>
      <c r="Q3920" s="95"/>
      <c r="R3920" s="95"/>
      <c r="S3920" s="95"/>
      <c r="T3920" s="95"/>
      <c r="U3920" s="95"/>
      <c r="V3920" s="95"/>
      <c r="W3920" s="95"/>
      <c r="X3920" s="95"/>
      <c r="Y3920" s="95"/>
      <c r="Z3920" s="95"/>
      <c r="AA3920" s="95"/>
      <c r="AB3920" s="95"/>
      <c r="AC3920" s="95"/>
      <c r="AD3920" s="95"/>
      <c r="AE3920" s="95"/>
      <c r="AF3920" s="95"/>
      <c r="AG3920" s="95"/>
      <c r="AH3920" s="95"/>
      <c r="AI3920" s="95"/>
      <c r="AJ3920" s="95"/>
      <c r="AK3920" s="95"/>
      <c r="AL3920" s="95"/>
      <c r="AM3920" s="95"/>
      <c r="AN3920" s="95"/>
      <c r="AO3920" s="95"/>
      <c r="AP3920" s="95"/>
      <c r="AQ3920" s="95"/>
      <c r="AR3920" s="95"/>
      <c r="AS3920" s="95"/>
      <c r="AT3920" s="95"/>
      <c r="AU3920" s="95"/>
      <c r="AV3920" s="95"/>
      <c r="AW3920" s="95"/>
      <c r="AX3920" s="95"/>
      <c r="AY3920" s="95"/>
      <c r="AZ3920" s="95"/>
      <c r="BA3920" s="95"/>
      <c r="BB3920" s="139"/>
      <c r="BC3920" s="94"/>
      <c r="BD3920" s="95"/>
      <c r="BE3920" s="95"/>
      <c r="BF3920" s="95"/>
      <c r="BG3920" s="95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3970</v>
      </c>
      <c r="B3921" s="95"/>
      <c r="C3921" s="95"/>
      <c r="D3921" s="95"/>
      <c r="E3921" s="95"/>
      <c r="F3921" s="95"/>
      <c r="G3921" s="95"/>
      <c r="H3921" s="95"/>
      <c r="I3921" s="95"/>
      <c r="J3921" s="95"/>
      <c r="K3921" s="95"/>
      <c r="L3921" s="95"/>
      <c r="M3921" s="95"/>
      <c r="N3921" s="95"/>
      <c r="O3921" s="95"/>
      <c r="P3921" s="95"/>
      <c r="Q3921" s="95"/>
      <c r="R3921" s="95"/>
      <c r="S3921" s="95"/>
      <c r="T3921" s="95"/>
      <c r="U3921" s="95"/>
      <c r="V3921" s="95"/>
      <c r="W3921" s="95"/>
      <c r="X3921" s="95"/>
      <c r="Y3921" s="95"/>
      <c r="Z3921" s="95"/>
      <c r="AA3921" s="95"/>
      <c r="AB3921" s="95"/>
      <c r="AC3921" s="95"/>
      <c r="AD3921" s="95"/>
      <c r="AE3921" s="95"/>
      <c r="AF3921" s="95"/>
      <c r="AG3921" s="95"/>
      <c r="AH3921" s="95"/>
      <c r="AI3921" s="95"/>
      <c r="AJ3921" s="95"/>
      <c r="AK3921" s="95"/>
      <c r="AL3921" s="95"/>
      <c r="AM3921" s="95"/>
      <c r="AN3921" s="95"/>
      <c r="AO3921" s="95"/>
      <c r="AP3921" s="95"/>
      <c r="AQ3921" s="95"/>
      <c r="AR3921" s="95"/>
      <c r="AS3921" s="95"/>
      <c r="AT3921" s="95"/>
      <c r="AU3921" s="95"/>
      <c r="AV3921" s="95"/>
      <c r="AW3921" s="95"/>
      <c r="AX3921" s="95"/>
      <c r="AY3921" s="95"/>
      <c r="AZ3921" s="95"/>
      <c r="BA3921" s="95"/>
      <c r="BB3921" s="139"/>
      <c r="BC3921" s="94"/>
      <c r="BD3921" s="95"/>
      <c r="BE3921" s="95"/>
      <c r="BF3921" s="95"/>
      <c r="BG3921" s="95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3971</v>
      </c>
      <c r="B3922" s="95"/>
      <c r="C3922" s="95"/>
      <c r="D3922" s="95"/>
      <c r="E3922" s="95"/>
      <c r="F3922" s="95"/>
      <c r="G3922" s="95"/>
      <c r="H3922" s="95"/>
      <c r="I3922" s="95"/>
      <c r="J3922" s="95"/>
      <c r="K3922" s="95"/>
      <c r="L3922" s="95"/>
      <c r="M3922" s="95"/>
      <c r="N3922" s="95"/>
      <c r="O3922" s="95"/>
      <c r="P3922" s="95"/>
      <c r="Q3922" s="95"/>
      <c r="R3922" s="95"/>
      <c r="S3922" s="95"/>
      <c r="T3922" s="95"/>
      <c r="U3922" s="95"/>
      <c r="V3922" s="95"/>
      <c r="W3922" s="95"/>
      <c r="X3922" s="95"/>
      <c r="Y3922" s="95"/>
      <c r="Z3922" s="95"/>
      <c r="AA3922" s="95"/>
      <c r="AB3922" s="95"/>
      <c r="AC3922" s="95"/>
      <c r="AD3922" s="95"/>
      <c r="AE3922" s="95"/>
      <c r="AF3922" s="95"/>
      <c r="AG3922" s="95"/>
      <c r="AH3922" s="95"/>
      <c r="AI3922" s="95"/>
      <c r="AJ3922" s="95"/>
      <c r="AK3922" s="95"/>
      <c r="AL3922" s="95"/>
      <c r="AM3922" s="95"/>
      <c r="AN3922" s="95"/>
      <c r="AO3922" s="95"/>
      <c r="AP3922" s="95"/>
      <c r="AQ3922" s="95"/>
      <c r="AR3922" s="95"/>
      <c r="AS3922" s="95"/>
      <c r="AT3922" s="95"/>
      <c r="AU3922" s="95"/>
      <c r="AV3922" s="95"/>
      <c r="AW3922" s="95"/>
      <c r="AX3922" s="95"/>
      <c r="AY3922" s="95"/>
      <c r="AZ3922" s="95"/>
      <c r="BA3922" s="95"/>
      <c r="BB3922" s="139"/>
      <c r="BC3922" s="94"/>
      <c r="BD3922" s="95"/>
      <c r="BE3922" s="95"/>
      <c r="BF3922" s="95"/>
      <c r="BG3922" s="95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3972</v>
      </c>
      <c r="B3923" s="95"/>
      <c r="C3923" s="95"/>
      <c r="D3923" s="95"/>
      <c r="E3923" s="95"/>
      <c r="F3923" s="95"/>
      <c r="G3923" s="95"/>
      <c r="H3923" s="95"/>
      <c r="I3923" s="95"/>
      <c r="J3923" s="95"/>
      <c r="K3923" s="95"/>
      <c r="L3923" s="95"/>
      <c r="M3923" s="95"/>
      <c r="N3923" s="95"/>
      <c r="O3923" s="95"/>
      <c r="P3923" s="95"/>
      <c r="Q3923" s="95"/>
      <c r="R3923" s="95"/>
      <c r="S3923" s="95"/>
      <c r="T3923" s="95"/>
      <c r="U3923" s="95"/>
      <c r="V3923" s="95"/>
      <c r="W3923" s="95"/>
      <c r="X3923" s="95"/>
      <c r="Y3923" s="95"/>
      <c r="Z3923" s="95"/>
      <c r="AA3923" s="95"/>
      <c r="AB3923" s="95"/>
      <c r="AC3923" s="95"/>
      <c r="AD3923" s="95"/>
      <c r="AE3923" s="95"/>
      <c r="AF3923" s="95"/>
      <c r="AG3923" s="95"/>
      <c r="AH3923" s="95"/>
      <c r="AI3923" s="95"/>
      <c r="AJ3923" s="95"/>
      <c r="AK3923" s="95"/>
      <c r="AL3923" s="95"/>
      <c r="AM3923" s="95"/>
      <c r="AN3923" s="95"/>
      <c r="AO3923" s="95"/>
      <c r="AP3923" s="95"/>
      <c r="AQ3923" s="95"/>
      <c r="AR3923" s="95"/>
      <c r="AS3923" s="95"/>
      <c r="AT3923" s="95"/>
      <c r="AU3923" s="95"/>
      <c r="AV3923" s="95"/>
      <c r="AW3923" s="95"/>
      <c r="AX3923" s="95"/>
      <c r="AY3923" s="95"/>
      <c r="AZ3923" s="95"/>
      <c r="BA3923" s="95"/>
      <c r="BB3923" s="139"/>
      <c r="BC3923" s="94"/>
      <c r="BD3923" s="95"/>
      <c r="BE3923" s="95"/>
      <c r="BF3923" s="95"/>
      <c r="BG3923" s="95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3973</v>
      </c>
      <c r="B3924" s="95"/>
      <c r="C3924" s="95"/>
      <c r="D3924" s="95"/>
      <c r="E3924" s="95"/>
      <c r="F3924" s="95"/>
      <c r="G3924" s="95"/>
      <c r="H3924" s="95"/>
      <c r="I3924" s="95"/>
      <c r="J3924" s="95"/>
      <c r="K3924" s="95"/>
      <c r="L3924" s="95"/>
      <c r="M3924" s="95"/>
      <c r="N3924" s="95"/>
      <c r="O3924" s="95"/>
      <c r="P3924" s="95"/>
      <c r="Q3924" s="95"/>
      <c r="R3924" s="95"/>
      <c r="S3924" s="95"/>
      <c r="T3924" s="95"/>
      <c r="U3924" s="95"/>
      <c r="V3924" s="95"/>
      <c r="W3924" s="95"/>
      <c r="X3924" s="95"/>
      <c r="Y3924" s="95"/>
      <c r="Z3924" s="95"/>
      <c r="AA3924" s="95"/>
      <c r="AB3924" s="95"/>
      <c r="AC3924" s="95"/>
      <c r="AD3924" s="95"/>
      <c r="AE3924" s="95"/>
      <c r="AF3924" s="95"/>
      <c r="AG3924" s="95"/>
      <c r="AH3924" s="95"/>
      <c r="AI3924" s="95"/>
      <c r="AJ3924" s="95"/>
      <c r="AK3924" s="95"/>
      <c r="AL3924" s="95"/>
      <c r="AM3924" s="95"/>
      <c r="AN3924" s="95"/>
      <c r="AO3924" s="95"/>
      <c r="AP3924" s="95"/>
      <c r="AQ3924" s="95"/>
      <c r="AR3924" s="95"/>
      <c r="AS3924" s="95"/>
      <c r="AT3924" s="95"/>
      <c r="AU3924" s="95"/>
      <c r="AV3924" s="95"/>
      <c r="AW3924" s="95"/>
      <c r="AX3924" s="95"/>
      <c r="AY3924" s="95"/>
      <c r="AZ3924" s="95"/>
      <c r="BA3924" s="95"/>
      <c r="BB3924" s="139"/>
      <c r="BC3924" s="94"/>
      <c r="BD3924" s="95"/>
      <c r="BE3924" s="95"/>
      <c r="BF3924" s="95"/>
      <c r="BG3924" s="95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3974</v>
      </c>
      <c r="B3925" s="95"/>
      <c r="C3925" s="95"/>
      <c r="D3925" s="95"/>
      <c r="E3925" s="95"/>
      <c r="F3925" s="95"/>
      <c r="G3925" s="95"/>
      <c r="H3925" s="95"/>
      <c r="I3925" s="95"/>
      <c r="J3925" s="95"/>
      <c r="K3925" s="95"/>
      <c r="L3925" s="95"/>
      <c r="M3925" s="95"/>
      <c r="N3925" s="95"/>
      <c r="O3925" s="95"/>
      <c r="P3925" s="95"/>
      <c r="Q3925" s="95"/>
      <c r="R3925" s="95"/>
      <c r="S3925" s="95"/>
      <c r="T3925" s="95"/>
      <c r="U3925" s="95"/>
      <c r="V3925" s="95"/>
      <c r="W3925" s="95"/>
      <c r="X3925" s="95"/>
      <c r="Y3925" s="95"/>
      <c r="Z3925" s="95"/>
      <c r="AA3925" s="95"/>
      <c r="AB3925" s="95"/>
      <c r="AC3925" s="95"/>
      <c r="AD3925" s="95"/>
      <c r="AE3925" s="95"/>
      <c r="AF3925" s="95"/>
      <c r="AG3925" s="95"/>
      <c r="AH3925" s="95"/>
      <c r="AI3925" s="95"/>
      <c r="AJ3925" s="95"/>
      <c r="AK3925" s="95"/>
      <c r="AL3925" s="95"/>
      <c r="AM3925" s="95"/>
      <c r="AN3925" s="95"/>
      <c r="AO3925" s="95"/>
      <c r="AP3925" s="95"/>
      <c r="AQ3925" s="95"/>
      <c r="AR3925" s="95"/>
      <c r="AS3925" s="95"/>
      <c r="AT3925" s="95"/>
      <c r="AU3925" s="95"/>
      <c r="AV3925" s="95"/>
      <c r="AW3925" s="95"/>
      <c r="AX3925" s="95"/>
      <c r="AY3925" s="95"/>
      <c r="AZ3925" s="95"/>
      <c r="BA3925" s="95"/>
      <c r="BB3925" s="139"/>
      <c r="BC3925" s="94"/>
      <c r="BD3925" s="95"/>
      <c r="BE3925" s="95"/>
      <c r="BF3925" s="95"/>
      <c r="BG3925" s="95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3975</v>
      </c>
      <c r="B3926" s="95"/>
      <c r="C3926" s="95"/>
      <c r="D3926" s="95"/>
      <c r="E3926" s="95"/>
      <c r="F3926" s="95"/>
      <c r="G3926" s="95"/>
      <c r="H3926" s="95"/>
      <c r="I3926" s="95"/>
      <c r="J3926" s="95"/>
      <c r="K3926" s="95"/>
      <c r="L3926" s="95"/>
      <c r="M3926" s="95"/>
      <c r="N3926" s="95"/>
      <c r="O3926" s="95"/>
      <c r="P3926" s="95"/>
      <c r="Q3926" s="95"/>
      <c r="R3926" s="95"/>
      <c r="S3926" s="95"/>
      <c r="T3926" s="95"/>
      <c r="U3926" s="95"/>
      <c r="V3926" s="95"/>
      <c r="W3926" s="95"/>
      <c r="X3926" s="95"/>
      <c r="Y3926" s="95"/>
      <c r="Z3926" s="95"/>
      <c r="AA3926" s="95"/>
      <c r="AB3926" s="95"/>
      <c r="AC3926" s="95"/>
      <c r="AD3926" s="95"/>
      <c r="AE3926" s="95"/>
      <c r="AF3926" s="95"/>
      <c r="AG3926" s="95"/>
      <c r="AH3926" s="95"/>
      <c r="AI3926" s="95"/>
      <c r="AJ3926" s="95"/>
      <c r="AK3926" s="95"/>
      <c r="AL3926" s="95"/>
      <c r="AM3926" s="95"/>
      <c r="AN3926" s="95"/>
      <c r="AO3926" s="95"/>
      <c r="AP3926" s="95"/>
      <c r="AQ3926" s="95"/>
      <c r="AR3926" s="95"/>
      <c r="AS3926" s="95"/>
      <c r="AT3926" s="95"/>
      <c r="AU3926" s="95"/>
      <c r="AV3926" s="95"/>
      <c r="AW3926" s="95"/>
      <c r="AX3926" s="95"/>
      <c r="AY3926" s="95"/>
      <c r="AZ3926" s="95"/>
      <c r="BA3926" s="95"/>
      <c r="BB3926" s="139"/>
      <c r="BC3926" s="94"/>
      <c r="BD3926" s="95"/>
      <c r="BE3926" s="95"/>
      <c r="BF3926" s="95"/>
      <c r="BG3926" s="95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3976</v>
      </c>
      <c r="B3927" s="95"/>
      <c r="C3927" s="95"/>
      <c r="D3927" s="95"/>
      <c r="E3927" s="95"/>
      <c r="F3927" s="95"/>
      <c r="G3927" s="95"/>
      <c r="H3927" s="95"/>
      <c r="I3927" s="95"/>
      <c r="J3927" s="95"/>
      <c r="K3927" s="95"/>
      <c r="L3927" s="95"/>
      <c r="M3927" s="95"/>
      <c r="N3927" s="95"/>
      <c r="O3927" s="95"/>
      <c r="P3927" s="95"/>
      <c r="Q3927" s="95"/>
      <c r="R3927" s="95"/>
      <c r="S3927" s="95"/>
      <c r="T3927" s="95"/>
      <c r="U3927" s="95"/>
      <c r="V3927" s="95"/>
      <c r="W3927" s="95"/>
      <c r="X3927" s="95"/>
      <c r="Y3927" s="95"/>
      <c r="Z3927" s="95"/>
      <c r="AA3927" s="95"/>
      <c r="AB3927" s="95"/>
      <c r="AC3927" s="95"/>
      <c r="AD3927" s="95"/>
      <c r="AE3927" s="95"/>
      <c r="AF3927" s="95"/>
      <c r="AG3927" s="95"/>
      <c r="AH3927" s="95"/>
      <c r="AI3927" s="95"/>
      <c r="AJ3927" s="95"/>
      <c r="AK3927" s="95"/>
      <c r="AL3927" s="95"/>
      <c r="AM3927" s="95"/>
      <c r="AN3927" s="95"/>
      <c r="AO3927" s="95"/>
      <c r="AP3927" s="95"/>
      <c r="AQ3927" s="95"/>
      <c r="AR3927" s="95"/>
      <c r="AS3927" s="95"/>
      <c r="AT3927" s="95"/>
      <c r="AU3927" s="95"/>
      <c r="AV3927" s="95"/>
      <c r="AW3927" s="95"/>
      <c r="AX3927" s="95"/>
      <c r="AY3927" s="95"/>
      <c r="AZ3927" s="95"/>
      <c r="BA3927" s="95"/>
      <c r="BB3927" s="139"/>
      <c r="BC3927" s="94"/>
      <c r="BD3927" s="95"/>
      <c r="BE3927" s="95"/>
      <c r="BF3927" s="95"/>
      <c r="BG3927" s="95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3977</v>
      </c>
      <c r="B3928" s="95"/>
      <c r="C3928" s="95"/>
      <c r="D3928" s="95"/>
      <c r="E3928" s="95"/>
      <c r="F3928" s="95"/>
      <c r="G3928" s="95"/>
      <c r="H3928" s="95"/>
      <c r="I3928" s="95"/>
      <c r="J3928" s="95"/>
      <c r="K3928" s="95"/>
      <c r="L3928" s="95"/>
      <c r="M3928" s="95"/>
      <c r="N3928" s="95"/>
      <c r="O3928" s="95"/>
      <c r="P3928" s="95"/>
      <c r="Q3928" s="95"/>
      <c r="R3928" s="95"/>
      <c r="S3928" s="95"/>
      <c r="T3928" s="95"/>
      <c r="U3928" s="95"/>
      <c r="V3928" s="95"/>
      <c r="W3928" s="95"/>
      <c r="X3928" s="95"/>
      <c r="Y3928" s="95"/>
      <c r="Z3928" s="95"/>
      <c r="AA3928" s="95"/>
      <c r="AB3928" s="95"/>
      <c r="AC3928" s="95"/>
      <c r="AD3928" s="95"/>
      <c r="AE3928" s="95"/>
      <c r="AF3928" s="95"/>
      <c r="AG3928" s="95"/>
      <c r="AH3928" s="95"/>
      <c r="AI3928" s="95"/>
      <c r="AJ3928" s="95"/>
      <c r="AK3928" s="95"/>
      <c r="AL3928" s="95"/>
      <c r="AM3928" s="95"/>
      <c r="AN3928" s="95"/>
      <c r="AO3928" s="95"/>
      <c r="AP3928" s="95"/>
      <c r="AQ3928" s="95"/>
      <c r="AR3928" s="95"/>
      <c r="AS3928" s="95"/>
      <c r="AT3928" s="95"/>
      <c r="AU3928" s="95"/>
      <c r="AV3928" s="95"/>
      <c r="AW3928" s="95"/>
      <c r="AX3928" s="95"/>
      <c r="AY3928" s="95"/>
      <c r="AZ3928" s="95"/>
      <c r="BA3928" s="95"/>
      <c r="BB3928" s="139"/>
      <c r="BC3928" s="94"/>
      <c r="BD3928" s="95"/>
      <c r="BE3928" s="95"/>
      <c r="BF3928" s="95"/>
      <c r="BG3928" s="95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3978</v>
      </c>
      <c r="B3929" s="95"/>
      <c r="C3929" s="95"/>
      <c r="D3929" s="95"/>
      <c r="E3929" s="95"/>
      <c r="F3929" s="95"/>
      <c r="G3929" s="95"/>
      <c r="H3929" s="95"/>
      <c r="I3929" s="95"/>
      <c r="J3929" s="95"/>
      <c r="K3929" s="95"/>
      <c r="L3929" s="95"/>
      <c r="M3929" s="95"/>
      <c r="N3929" s="95"/>
      <c r="O3929" s="95"/>
      <c r="P3929" s="95"/>
      <c r="Q3929" s="95"/>
      <c r="R3929" s="95"/>
      <c r="S3929" s="95"/>
      <c r="T3929" s="95"/>
      <c r="U3929" s="95"/>
      <c r="V3929" s="95"/>
      <c r="W3929" s="95"/>
      <c r="X3929" s="95"/>
      <c r="Y3929" s="95"/>
      <c r="Z3929" s="95"/>
      <c r="AA3929" s="95"/>
      <c r="AB3929" s="95"/>
      <c r="AC3929" s="95"/>
      <c r="AD3929" s="95"/>
      <c r="AE3929" s="95"/>
      <c r="AF3929" s="95"/>
      <c r="AG3929" s="95"/>
      <c r="AH3929" s="95"/>
      <c r="AI3929" s="95"/>
      <c r="AJ3929" s="95"/>
      <c r="AK3929" s="95"/>
      <c r="AL3929" s="95"/>
      <c r="AM3929" s="95"/>
      <c r="AN3929" s="95"/>
      <c r="AO3929" s="95"/>
      <c r="AP3929" s="95"/>
      <c r="AQ3929" s="95"/>
      <c r="AR3929" s="95"/>
      <c r="AS3929" s="95"/>
      <c r="AT3929" s="95"/>
      <c r="AU3929" s="95"/>
      <c r="AV3929" s="95"/>
      <c r="AW3929" s="95"/>
      <c r="AX3929" s="95"/>
      <c r="AY3929" s="95"/>
      <c r="AZ3929" s="95"/>
      <c r="BA3929" s="95"/>
      <c r="BB3929" s="139"/>
      <c r="BC3929" s="94"/>
      <c r="BD3929" s="95"/>
      <c r="BE3929" s="95"/>
      <c r="BF3929" s="95"/>
      <c r="BG3929" s="95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3979</v>
      </c>
      <c r="B3930" s="95"/>
      <c r="C3930" s="95"/>
      <c r="D3930" s="95"/>
      <c r="E3930" s="95"/>
      <c r="F3930" s="95"/>
      <c r="G3930" s="95"/>
      <c r="H3930" s="95"/>
      <c r="I3930" s="95"/>
      <c r="J3930" s="95"/>
      <c r="K3930" s="95"/>
      <c r="L3930" s="95"/>
      <c r="M3930" s="95"/>
      <c r="N3930" s="95"/>
      <c r="O3930" s="95"/>
      <c r="P3930" s="95"/>
      <c r="Q3930" s="95"/>
      <c r="R3930" s="95"/>
      <c r="S3930" s="95"/>
      <c r="T3930" s="95"/>
      <c r="U3930" s="95"/>
      <c r="V3930" s="95"/>
      <c r="W3930" s="95"/>
      <c r="X3930" s="95"/>
      <c r="Y3930" s="95"/>
      <c r="Z3930" s="95"/>
      <c r="AA3930" s="95"/>
      <c r="AB3930" s="95"/>
      <c r="AC3930" s="95"/>
      <c r="AD3930" s="95"/>
      <c r="AE3930" s="95"/>
      <c r="AF3930" s="95"/>
      <c r="AG3930" s="95"/>
      <c r="AH3930" s="95"/>
      <c r="AI3930" s="95"/>
      <c r="AJ3930" s="95"/>
      <c r="AK3930" s="95"/>
      <c r="AL3930" s="95"/>
      <c r="AM3930" s="95"/>
      <c r="AN3930" s="95"/>
      <c r="AO3930" s="95"/>
      <c r="AP3930" s="95"/>
      <c r="AQ3930" s="95"/>
      <c r="AR3930" s="95"/>
      <c r="AS3930" s="95"/>
      <c r="AT3930" s="95"/>
      <c r="AU3930" s="95"/>
      <c r="AV3930" s="95"/>
      <c r="AW3930" s="95"/>
      <c r="AX3930" s="95"/>
      <c r="AY3930" s="95"/>
      <c r="AZ3930" s="95"/>
      <c r="BA3930" s="95"/>
      <c r="BB3930" s="139"/>
      <c r="BC3930" s="94"/>
      <c r="BD3930" s="95"/>
      <c r="BE3930" s="95"/>
      <c r="BF3930" s="95"/>
      <c r="BG3930" s="95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3980</v>
      </c>
      <c r="B3931" s="95"/>
      <c r="C3931" s="95"/>
      <c r="D3931" s="95"/>
      <c r="E3931" s="95"/>
      <c r="F3931" s="95"/>
      <c r="G3931" s="95"/>
      <c r="H3931" s="95"/>
      <c r="I3931" s="95"/>
      <c r="J3931" s="95"/>
      <c r="K3931" s="95"/>
      <c r="L3931" s="95"/>
      <c r="M3931" s="95"/>
      <c r="N3931" s="95"/>
      <c r="O3931" s="95"/>
      <c r="P3931" s="95"/>
      <c r="Q3931" s="95"/>
      <c r="R3931" s="95"/>
      <c r="S3931" s="95"/>
      <c r="T3931" s="95"/>
      <c r="U3931" s="95"/>
      <c r="V3931" s="95"/>
      <c r="W3931" s="95"/>
      <c r="X3931" s="95"/>
      <c r="Y3931" s="95"/>
      <c r="Z3931" s="95"/>
      <c r="AA3931" s="95"/>
      <c r="AB3931" s="95"/>
      <c r="AC3931" s="95"/>
      <c r="AD3931" s="95"/>
      <c r="AE3931" s="95"/>
      <c r="AF3931" s="95"/>
      <c r="AG3931" s="95"/>
      <c r="AH3931" s="95"/>
      <c r="AI3931" s="95"/>
      <c r="AJ3931" s="95"/>
      <c r="AK3931" s="95"/>
      <c r="AL3931" s="95"/>
      <c r="AM3931" s="95"/>
      <c r="AN3931" s="95"/>
      <c r="AO3931" s="95"/>
      <c r="AP3931" s="95"/>
      <c r="AQ3931" s="95"/>
      <c r="AR3931" s="95"/>
      <c r="AS3931" s="95"/>
      <c r="AT3931" s="95"/>
      <c r="AU3931" s="95"/>
      <c r="AV3931" s="95"/>
      <c r="AW3931" s="95"/>
      <c r="AX3931" s="95"/>
      <c r="AY3931" s="95"/>
      <c r="AZ3931" s="95"/>
      <c r="BA3931" s="95"/>
      <c r="BB3931" s="139"/>
      <c r="BC3931" s="94"/>
      <c r="BD3931" s="95"/>
      <c r="BE3931" s="95"/>
      <c r="BF3931" s="95"/>
      <c r="BG3931" s="95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3981</v>
      </c>
      <c r="B3932" s="95"/>
      <c r="C3932" s="95"/>
      <c r="D3932" s="95"/>
      <c r="E3932" s="95"/>
      <c r="F3932" s="95"/>
      <c r="G3932" s="95"/>
      <c r="H3932" s="95"/>
      <c r="I3932" s="95"/>
      <c r="J3932" s="95"/>
      <c r="K3932" s="95"/>
      <c r="L3932" s="95"/>
      <c r="M3932" s="95"/>
      <c r="N3932" s="95"/>
      <c r="O3932" s="95"/>
      <c r="P3932" s="95"/>
      <c r="Q3932" s="95"/>
      <c r="R3932" s="95"/>
      <c r="S3932" s="95"/>
      <c r="T3932" s="95"/>
      <c r="U3932" s="95"/>
      <c r="V3932" s="95"/>
      <c r="W3932" s="95"/>
      <c r="X3932" s="95"/>
      <c r="Y3932" s="95"/>
      <c r="Z3932" s="95"/>
      <c r="AA3932" s="95"/>
      <c r="AB3932" s="95"/>
      <c r="AC3932" s="95"/>
      <c r="AD3932" s="95"/>
      <c r="AE3932" s="95"/>
      <c r="AF3932" s="95"/>
      <c r="AG3932" s="95"/>
      <c r="AH3932" s="95"/>
      <c r="AI3932" s="95"/>
      <c r="AJ3932" s="95"/>
      <c r="AK3932" s="95"/>
      <c r="AL3932" s="95"/>
      <c r="AM3932" s="95"/>
      <c r="AN3932" s="95"/>
      <c r="AO3932" s="95"/>
      <c r="AP3932" s="95"/>
      <c r="AQ3932" s="95"/>
      <c r="AR3932" s="95"/>
      <c r="AS3932" s="95"/>
      <c r="AT3932" s="95"/>
      <c r="AU3932" s="95"/>
      <c r="AV3932" s="95"/>
      <c r="AW3932" s="95"/>
      <c r="AX3932" s="95"/>
      <c r="AY3932" s="95"/>
      <c r="AZ3932" s="95"/>
      <c r="BA3932" s="95"/>
      <c r="BB3932" s="139"/>
      <c r="BC3932" s="94"/>
      <c r="BD3932" s="95"/>
      <c r="BE3932" s="95"/>
      <c r="BF3932" s="95"/>
      <c r="BG3932" s="95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3982</v>
      </c>
      <c r="B3933" s="95"/>
      <c r="C3933" s="95"/>
      <c r="D3933" s="95"/>
      <c r="E3933" s="95"/>
      <c r="F3933" s="95"/>
      <c r="G3933" s="95"/>
      <c r="H3933" s="95"/>
      <c r="I3933" s="95"/>
      <c r="J3933" s="95"/>
      <c r="K3933" s="95"/>
      <c r="L3933" s="95"/>
      <c r="M3933" s="95"/>
      <c r="N3933" s="95"/>
      <c r="O3933" s="95"/>
      <c r="P3933" s="95"/>
      <c r="Q3933" s="95"/>
      <c r="R3933" s="95"/>
      <c r="S3933" s="95"/>
      <c r="T3933" s="95"/>
      <c r="U3933" s="95"/>
      <c r="V3933" s="95"/>
      <c r="W3933" s="95"/>
      <c r="X3933" s="95"/>
      <c r="Y3933" s="95"/>
      <c r="Z3933" s="95"/>
      <c r="AA3933" s="95"/>
      <c r="AB3933" s="95"/>
      <c r="AC3933" s="95"/>
      <c r="AD3933" s="95"/>
      <c r="AE3933" s="95"/>
      <c r="AF3933" s="95"/>
      <c r="AG3933" s="95"/>
      <c r="AH3933" s="95"/>
      <c r="AI3933" s="95"/>
      <c r="AJ3933" s="95"/>
      <c r="AK3933" s="95"/>
      <c r="AL3933" s="95"/>
      <c r="AM3933" s="95"/>
      <c r="AN3933" s="95"/>
      <c r="AO3933" s="95"/>
      <c r="AP3933" s="95"/>
      <c r="AQ3933" s="95"/>
      <c r="AR3933" s="95"/>
      <c r="AS3933" s="95"/>
      <c r="AT3933" s="95"/>
      <c r="AU3933" s="95"/>
      <c r="AV3933" s="95"/>
      <c r="AW3933" s="95"/>
      <c r="AX3933" s="95"/>
      <c r="AY3933" s="95"/>
      <c r="AZ3933" s="95"/>
      <c r="BA3933" s="95"/>
      <c r="BB3933" s="139"/>
      <c r="BC3933" s="94"/>
      <c r="BD3933" s="95"/>
      <c r="BE3933" s="95"/>
      <c r="BF3933" s="95"/>
      <c r="BG3933" s="95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3983</v>
      </c>
      <c r="B3934" s="95"/>
      <c r="C3934" s="95"/>
      <c r="D3934" s="95"/>
      <c r="E3934" s="95"/>
      <c r="F3934" s="95"/>
      <c r="G3934" s="95"/>
      <c r="H3934" s="95"/>
      <c r="I3934" s="95"/>
      <c r="J3934" s="95"/>
      <c r="K3934" s="95"/>
      <c r="L3934" s="95"/>
      <c r="M3934" s="95"/>
      <c r="N3934" s="95"/>
      <c r="O3934" s="95"/>
      <c r="P3934" s="95"/>
      <c r="Q3934" s="95"/>
      <c r="R3934" s="95"/>
      <c r="S3934" s="95"/>
      <c r="T3934" s="95"/>
      <c r="U3934" s="95"/>
      <c r="V3934" s="95"/>
      <c r="W3934" s="95"/>
      <c r="X3934" s="95"/>
      <c r="Y3934" s="95"/>
      <c r="Z3934" s="95"/>
      <c r="AA3934" s="95"/>
      <c r="AB3934" s="95"/>
      <c r="AC3934" s="95"/>
      <c r="AD3934" s="95"/>
      <c r="AE3934" s="95"/>
      <c r="AF3934" s="95"/>
      <c r="AG3934" s="95"/>
      <c r="AH3934" s="95"/>
      <c r="AI3934" s="95"/>
      <c r="AJ3934" s="95"/>
      <c r="AK3934" s="95"/>
      <c r="AL3934" s="95"/>
      <c r="AM3934" s="95"/>
      <c r="AN3934" s="95"/>
      <c r="AO3934" s="95"/>
      <c r="AP3934" s="95"/>
      <c r="AQ3934" s="95"/>
      <c r="AR3934" s="95"/>
      <c r="AS3934" s="95"/>
      <c r="AT3934" s="95"/>
      <c r="AU3934" s="95"/>
      <c r="AV3934" s="95"/>
      <c r="AW3934" s="95"/>
      <c r="AX3934" s="95"/>
      <c r="AY3934" s="95"/>
      <c r="AZ3934" s="95"/>
      <c r="BA3934" s="95"/>
      <c r="BB3934" s="139"/>
      <c r="BC3934" s="94"/>
      <c r="BD3934" s="95"/>
      <c r="BE3934" s="95"/>
      <c r="BF3934" s="95"/>
      <c r="BG3934" s="95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3984</v>
      </c>
      <c r="B3935" s="95"/>
      <c r="C3935" s="95"/>
      <c r="D3935" s="95"/>
      <c r="E3935" s="95"/>
      <c r="F3935" s="95"/>
      <c r="G3935" s="95"/>
      <c r="H3935" s="95"/>
      <c r="I3935" s="95"/>
      <c r="J3935" s="95"/>
      <c r="K3935" s="95"/>
      <c r="L3935" s="95"/>
      <c r="M3935" s="95"/>
      <c r="N3935" s="95"/>
      <c r="O3935" s="95"/>
      <c r="P3935" s="95"/>
      <c r="Q3935" s="95"/>
      <c r="R3935" s="95"/>
      <c r="S3935" s="95"/>
      <c r="T3935" s="95"/>
      <c r="U3935" s="95"/>
      <c r="V3935" s="95"/>
      <c r="W3935" s="95"/>
      <c r="X3935" s="95"/>
      <c r="Y3935" s="95"/>
      <c r="Z3935" s="95"/>
      <c r="AA3935" s="95"/>
      <c r="AB3935" s="95"/>
      <c r="AC3935" s="95"/>
      <c r="AD3935" s="95"/>
      <c r="AE3935" s="95"/>
      <c r="AF3935" s="95"/>
      <c r="AG3935" s="95"/>
      <c r="AH3935" s="95"/>
      <c r="AI3935" s="95"/>
      <c r="AJ3935" s="95"/>
      <c r="AK3935" s="95"/>
      <c r="AL3935" s="95"/>
      <c r="AM3935" s="95"/>
      <c r="AN3935" s="95"/>
      <c r="AO3935" s="95"/>
      <c r="AP3935" s="95"/>
      <c r="AQ3935" s="95"/>
      <c r="AR3935" s="95"/>
      <c r="AS3935" s="95"/>
      <c r="AT3935" s="95"/>
      <c r="AU3935" s="95"/>
      <c r="AV3935" s="95"/>
      <c r="AW3935" s="95"/>
      <c r="AX3935" s="95"/>
      <c r="AY3935" s="95"/>
      <c r="AZ3935" s="95"/>
      <c r="BA3935" s="95"/>
      <c r="BB3935" s="139"/>
      <c r="BC3935" s="94"/>
      <c r="BD3935" s="95"/>
      <c r="BE3935" s="95"/>
      <c r="BF3935" s="95"/>
      <c r="BG3935" s="95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3985</v>
      </c>
      <c r="B3936" s="95"/>
      <c r="C3936" s="95"/>
      <c r="D3936" s="95"/>
      <c r="E3936" s="95"/>
      <c r="F3936" s="95"/>
      <c r="G3936" s="95"/>
      <c r="H3936" s="95"/>
      <c r="I3936" s="95"/>
      <c r="J3936" s="95"/>
      <c r="K3936" s="95"/>
      <c r="L3936" s="95"/>
      <c r="M3936" s="95"/>
      <c r="N3936" s="95"/>
      <c r="O3936" s="95"/>
      <c r="P3936" s="95"/>
      <c r="Q3936" s="95"/>
      <c r="R3936" s="95"/>
      <c r="S3936" s="95"/>
      <c r="T3936" s="95"/>
      <c r="U3936" s="95"/>
      <c r="V3936" s="95"/>
      <c r="W3936" s="95"/>
      <c r="X3936" s="95"/>
      <c r="Y3936" s="95"/>
      <c r="Z3936" s="95"/>
      <c r="AA3936" s="95"/>
      <c r="AB3936" s="95"/>
      <c r="AC3936" s="95"/>
      <c r="AD3936" s="95"/>
      <c r="AE3936" s="95"/>
      <c r="AF3936" s="95"/>
      <c r="AG3936" s="95"/>
      <c r="AH3936" s="95"/>
      <c r="AI3936" s="95"/>
      <c r="AJ3936" s="95"/>
      <c r="AK3936" s="95"/>
      <c r="AL3936" s="95"/>
      <c r="AM3936" s="95"/>
      <c r="AN3936" s="95"/>
      <c r="AO3936" s="95"/>
      <c r="AP3936" s="95"/>
      <c r="AQ3936" s="95"/>
      <c r="AR3936" s="95"/>
      <c r="AS3936" s="95"/>
      <c r="AT3936" s="95"/>
      <c r="AU3936" s="95"/>
      <c r="AV3936" s="95"/>
      <c r="AW3936" s="95"/>
      <c r="AX3936" s="95"/>
      <c r="AY3936" s="95"/>
      <c r="AZ3936" s="95"/>
      <c r="BA3936" s="95"/>
      <c r="BB3936" s="139"/>
      <c r="BC3936" s="94"/>
      <c r="BD3936" s="95"/>
      <c r="BE3936" s="95"/>
      <c r="BF3936" s="95"/>
      <c r="BG3936" s="95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3986</v>
      </c>
      <c r="B3937" s="95"/>
      <c r="C3937" s="95"/>
      <c r="D3937" s="95"/>
      <c r="E3937" s="95"/>
      <c r="F3937" s="95"/>
      <c r="G3937" s="95"/>
      <c r="H3937" s="95"/>
      <c r="I3937" s="95"/>
      <c r="J3937" s="95"/>
      <c r="K3937" s="95"/>
      <c r="L3937" s="95"/>
      <c r="M3937" s="95"/>
      <c r="N3937" s="95"/>
      <c r="O3937" s="95"/>
      <c r="P3937" s="95"/>
      <c r="Q3937" s="95"/>
      <c r="R3937" s="95"/>
      <c r="S3937" s="95"/>
      <c r="T3937" s="95"/>
      <c r="U3937" s="95"/>
      <c r="V3937" s="95"/>
      <c r="W3937" s="95"/>
      <c r="X3937" s="95"/>
      <c r="Y3937" s="95"/>
      <c r="Z3937" s="95"/>
      <c r="AA3937" s="95"/>
      <c r="AB3937" s="95"/>
      <c r="AC3937" s="95"/>
      <c r="AD3937" s="95"/>
      <c r="AE3937" s="95"/>
      <c r="AF3937" s="95"/>
      <c r="AG3937" s="95"/>
      <c r="AH3937" s="95"/>
      <c r="AI3937" s="95"/>
      <c r="AJ3937" s="95"/>
      <c r="AK3937" s="95"/>
      <c r="AL3937" s="95"/>
      <c r="AM3937" s="95"/>
      <c r="AN3937" s="95"/>
      <c r="AO3937" s="95"/>
      <c r="AP3937" s="95"/>
      <c r="AQ3937" s="95"/>
      <c r="AR3937" s="95"/>
      <c r="AS3937" s="95"/>
      <c r="AT3937" s="95"/>
      <c r="AU3937" s="95"/>
      <c r="AV3937" s="95"/>
      <c r="AW3937" s="95"/>
      <c r="AX3937" s="95"/>
      <c r="AY3937" s="95"/>
      <c r="AZ3937" s="95"/>
      <c r="BA3937" s="95"/>
      <c r="BB3937" s="139"/>
      <c r="BC3937" s="94"/>
      <c r="BD3937" s="95"/>
      <c r="BE3937" s="95"/>
      <c r="BF3937" s="95"/>
      <c r="BG3937" s="95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3987</v>
      </c>
      <c r="B3938" s="95"/>
      <c r="C3938" s="95"/>
      <c r="D3938" s="95"/>
      <c r="E3938" s="95"/>
      <c r="F3938" s="95"/>
      <c r="G3938" s="95"/>
      <c r="H3938" s="95"/>
      <c r="I3938" s="95"/>
      <c r="J3938" s="95"/>
      <c r="K3938" s="95"/>
      <c r="L3938" s="95"/>
      <c r="M3938" s="95"/>
      <c r="N3938" s="95"/>
      <c r="O3938" s="95"/>
      <c r="P3938" s="95"/>
      <c r="Q3938" s="95"/>
      <c r="R3938" s="95"/>
      <c r="S3938" s="95"/>
      <c r="T3938" s="95"/>
      <c r="U3938" s="95"/>
      <c r="V3938" s="95"/>
      <c r="W3938" s="95"/>
      <c r="X3938" s="95"/>
      <c r="Y3938" s="95"/>
      <c r="Z3938" s="95"/>
      <c r="AA3938" s="95"/>
      <c r="AB3938" s="95"/>
      <c r="AC3938" s="95"/>
      <c r="AD3938" s="95"/>
      <c r="AE3938" s="95"/>
      <c r="AF3938" s="95"/>
      <c r="AG3938" s="95"/>
      <c r="AH3938" s="95"/>
      <c r="AI3938" s="95"/>
      <c r="AJ3938" s="95"/>
      <c r="AK3938" s="95"/>
      <c r="AL3938" s="95"/>
      <c r="AM3938" s="95"/>
      <c r="AN3938" s="95"/>
      <c r="AO3938" s="95"/>
      <c r="AP3938" s="95"/>
      <c r="AQ3938" s="95"/>
      <c r="AR3938" s="95"/>
      <c r="AS3938" s="95"/>
      <c r="AT3938" s="95"/>
      <c r="AU3938" s="95"/>
      <c r="AV3938" s="95"/>
      <c r="AW3938" s="95"/>
      <c r="AX3938" s="95"/>
      <c r="AY3938" s="95"/>
      <c r="AZ3938" s="95"/>
      <c r="BA3938" s="95"/>
      <c r="BB3938" s="139"/>
      <c r="BC3938" s="94"/>
      <c r="BD3938" s="95"/>
      <c r="BE3938" s="95"/>
      <c r="BF3938" s="95"/>
      <c r="BG3938" s="95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3988</v>
      </c>
      <c r="B3939" s="95"/>
      <c r="C3939" s="95"/>
      <c r="D3939" s="95"/>
      <c r="E3939" s="95"/>
      <c r="F3939" s="95"/>
      <c r="G3939" s="95"/>
      <c r="H3939" s="95"/>
      <c r="I3939" s="95"/>
      <c r="J3939" s="95"/>
      <c r="K3939" s="95"/>
      <c r="L3939" s="95"/>
      <c r="M3939" s="95"/>
      <c r="N3939" s="95"/>
      <c r="O3939" s="95"/>
      <c r="P3939" s="95"/>
      <c r="Q3939" s="95"/>
      <c r="R3939" s="95"/>
      <c r="S3939" s="95"/>
      <c r="T3939" s="95"/>
      <c r="U3939" s="95"/>
      <c r="V3939" s="95"/>
      <c r="W3939" s="95"/>
      <c r="X3939" s="95"/>
      <c r="Y3939" s="95"/>
      <c r="Z3939" s="95"/>
      <c r="AA3939" s="95"/>
      <c r="AB3939" s="95"/>
      <c r="AC3939" s="95"/>
      <c r="AD3939" s="95"/>
      <c r="AE3939" s="95"/>
      <c r="AF3939" s="95"/>
      <c r="AG3939" s="95"/>
      <c r="AH3939" s="95"/>
      <c r="AI3939" s="95"/>
      <c r="AJ3939" s="95"/>
      <c r="AK3939" s="95"/>
      <c r="AL3939" s="95"/>
      <c r="AM3939" s="95"/>
      <c r="AN3939" s="95"/>
      <c r="AO3939" s="95"/>
      <c r="AP3939" s="95"/>
      <c r="AQ3939" s="95"/>
      <c r="AR3939" s="95"/>
      <c r="AS3939" s="95"/>
      <c r="AT3939" s="95"/>
      <c r="AU3939" s="95"/>
      <c r="AV3939" s="95"/>
      <c r="AW3939" s="95"/>
      <c r="AX3939" s="95"/>
      <c r="AY3939" s="95"/>
      <c r="AZ3939" s="95"/>
      <c r="BA3939" s="95"/>
      <c r="BB3939" s="139"/>
      <c r="BC3939" s="94"/>
      <c r="BD3939" s="95"/>
      <c r="BE3939" s="95"/>
      <c r="BF3939" s="95"/>
      <c r="BG3939" s="95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3989</v>
      </c>
      <c r="B3940" s="95"/>
      <c r="C3940" s="95"/>
      <c r="D3940" s="95"/>
      <c r="E3940" s="95"/>
      <c r="F3940" s="95"/>
      <c r="G3940" s="95"/>
      <c r="H3940" s="95"/>
      <c r="I3940" s="95"/>
      <c r="J3940" s="95"/>
      <c r="K3940" s="95"/>
      <c r="L3940" s="95"/>
      <c r="M3940" s="95"/>
      <c r="N3940" s="95"/>
      <c r="O3940" s="95"/>
      <c r="P3940" s="95"/>
      <c r="Q3940" s="95"/>
      <c r="R3940" s="95"/>
      <c r="S3940" s="95"/>
      <c r="T3940" s="95"/>
      <c r="U3940" s="95"/>
      <c r="V3940" s="95"/>
      <c r="W3940" s="95"/>
      <c r="X3940" s="95"/>
      <c r="Y3940" s="95"/>
      <c r="Z3940" s="95"/>
      <c r="AA3940" s="95"/>
      <c r="AB3940" s="95"/>
      <c r="AC3940" s="95"/>
      <c r="AD3940" s="95"/>
      <c r="AE3940" s="95"/>
      <c r="AF3940" s="95"/>
      <c r="AG3940" s="95"/>
      <c r="AH3940" s="95"/>
      <c r="AI3940" s="95"/>
      <c r="AJ3940" s="95"/>
      <c r="AK3940" s="95"/>
      <c r="AL3940" s="95"/>
      <c r="AM3940" s="95"/>
      <c r="AN3940" s="95"/>
      <c r="AO3940" s="95"/>
      <c r="AP3940" s="95"/>
      <c r="AQ3940" s="95"/>
      <c r="AR3940" s="95"/>
      <c r="AS3940" s="95"/>
      <c r="AT3940" s="95"/>
      <c r="AU3940" s="95"/>
      <c r="AV3940" s="95"/>
      <c r="AW3940" s="95"/>
      <c r="AX3940" s="95"/>
      <c r="AY3940" s="95"/>
      <c r="AZ3940" s="95"/>
      <c r="BA3940" s="95"/>
      <c r="BB3940" s="139"/>
      <c r="BC3940" s="94"/>
      <c r="BD3940" s="95"/>
      <c r="BE3940" s="95"/>
      <c r="BF3940" s="95"/>
      <c r="BG3940" s="95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3990</v>
      </c>
      <c r="B3941" s="95"/>
      <c r="C3941" s="95"/>
      <c r="D3941" s="95"/>
      <c r="E3941" s="95"/>
      <c r="F3941" s="95"/>
      <c r="G3941" s="95"/>
      <c r="H3941" s="95"/>
      <c r="I3941" s="95"/>
      <c r="J3941" s="95"/>
      <c r="K3941" s="95"/>
      <c r="L3941" s="95"/>
      <c r="M3941" s="95"/>
      <c r="N3941" s="95"/>
      <c r="O3941" s="95"/>
      <c r="P3941" s="95"/>
      <c r="Q3941" s="95"/>
      <c r="R3941" s="95"/>
      <c r="S3941" s="95"/>
      <c r="T3941" s="95"/>
      <c r="U3941" s="95"/>
      <c r="V3941" s="95"/>
      <c r="W3941" s="95"/>
      <c r="X3941" s="95"/>
      <c r="Y3941" s="95"/>
      <c r="Z3941" s="95"/>
      <c r="AA3941" s="95"/>
      <c r="AB3941" s="95"/>
      <c r="AC3941" s="95"/>
      <c r="AD3941" s="95"/>
      <c r="AE3941" s="95"/>
      <c r="AF3941" s="95"/>
      <c r="AG3941" s="95"/>
      <c r="AH3941" s="95"/>
      <c r="AI3941" s="95"/>
      <c r="AJ3941" s="95"/>
      <c r="AK3941" s="95"/>
      <c r="AL3941" s="95"/>
      <c r="AM3941" s="95"/>
      <c r="AN3941" s="95"/>
      <c r="AO3941" s="95"/>
      <c r="AP3941" s="95"/>
      <c r="AQ3941" s="95"/>
      <c r="AR3941" s="95"/>
      <c r="AS3941" s="95"/>
      <c r="AT3941" s="95"/>
      <c r="AU3941" s="95"/>
      <c r="AV3941" s="95"/>
      <c r="AW3941" s="95"/>
      <c r="AX3941" s="95"/>
      <c r="AY3941" s="95"/>
      <c r="AZ3941" s="95"/>
      <c r="BA3941" s="95"/>
      <c r="BB3941" s="139"/>
      <c r="BC3941" s="94"/>
      <c r="BD3941" s="95"/>
      <c r="BE3941" s="95"/>
      <c r="BF3941" s="95"/>
      <c r="BG3941" s="95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3991</v>
      </c>
      <c r="B3942" s="95"/>
      <c r="C3942" s="95"/>
      <c r="D3942" s="95"/>
      <c r="E3942" s="95"/>
      <c r="F3942" s="95"/>
      <c r="G3942" s="95"/>
      <c r="H3942" s="95"/>
      <c r="I3942" s="95"/>
      <c r="J3942" s="95"/>
      <c r="K3942" s="95"/>
      <c r="L3942" s="95"/>
      <c r="M3942" s="95"/>
      <c r="N3942" s="95"/>
      <c r="O3942" s="95"/>
      <c r="P3942" s="95"/>
      <c r="Q3942" s="95"/>
      <c r="R3942" s="95"/>
      <c r="S3942" s="95"/>
      <c r="T3942" s="95"/>
      <c r="U3942" s="95"/>
      <c r="V3942" s="95"/>
      <c r="W3942" s="95"/>
      <c r="X3942" s="95"/>
      <c r="Y3942" s="95"/>
      <c r="Z3942" s="95"/>
      <c r="AA3942" s="95"/>
      <c r="AB3942" s="95"/>
      <c r="AC3942" s="95"/>
      <c r="AD3942" s="95"/>
      <c r="AE3942" s="95"/>
      <c r="AF3942" s="95"/>
      <c r="AG3942" s="95"/>
      <c r="AH3942" s="95"/>
      <c r="AI3942" s="95"/>
      <c r="AJ3942" s="95"/>
      <c r="AK3942" s="95"/>
      <c r="AL3942" s="95"/>
      <c r="AM3942" s="95"/>
      <c r="AN3942" s="95"/>
      <c r="AO3942" s="95"/>
      <c r="AP3942" s="95"/>
      <c r="AQ3942" s="95"/>
      <c r="AR3942" s="95"/>
      <c r="AS3942" s="95"/>
      <c r="AT3942" s="95"/>
      <c r="AU3942" s="95"/>
      <c r="AV3942" s="95"/>
      <c r="AW3942" s="95"/>
      <c r="AX3942" s="95"/>
      <c r="AY3942" s="95"/>
      <c r="AZ3942" s="95"/>
      <c r="BA3942" s="95"/>
      <c r="BB3942" s="139"/>
      <c r="BC3942" s="94"/>
      <c r="BD3942" s="95"/>
      <c r="BE3942" s="95"/>
      <c r="BF3942" s="95"/>
      <c r="BG3942" s="95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3992</v>
      </c>
      <c r="B3943" s="95"/>
      <c r="C3943" s="95"/>
      <c r="D3943" s="95"/>
      <c r="E3943" s="95"/>
      <c r="F3943" s="95"/>
      <c r="G3943" s="95"/>
      <c r="H3943" s="95"/>
      <c r="I3943" s="95"/>
      <c r="J3943" s="95"/>
      <c r="K3943" s="95"/>
      <c r="L3943" s="95"/>
      <c r="M3943" s="95"/>
      <c r="N3943" s="95"/>
      <c r="O3943" s="95"/>
      <c r="P3943" s="95"/>
      <c r="Q3943" s="95"/>
      <c r="R3943" s="95"/>
      <c r="S3943" s="95"/>
      <c r="T3943" s="95"/>
      <c r="U3943" s="95"/>
      <c r="V3943" s="95"/>
      <c r="W3943" s="95"/>
      <c r="X3943" s="95"/>
      <c r="Y3943" s="95"/>
      <c r="Z3943" s="95"/>
      <c r="AA3943" s="95"/>
      <c r="AB3943" s="95"/>
      <c r="AC3943" s="95"/>
      <c r="AD3943" s="95"/>
      <c r="AE3943" s="95"/>
      <c r="AF3943" s="95"/>
      <c r="AG3943" s="95"/>
      <c r="AH3943" s="95"/>
      <c r="AI3943" s="95"/>
      <c r="AJ3943" s="95"/>
      <c r="AK3943" s="95"/>
      <c r="AL3943" s="95"/>
      <c r="AM3943" s="95"/>
      <c r="AN3943" s="95"/>
      <c r="AO3943" s="95"/>
      <c r="AP3943" s="95"/>
      <c r="AQ3943" s="95"/>
      <c r="AR3943" s="95"/>
      <c r="AS3943" s="95"/>
      <c r="AT3943" s="95"/>
      <c r="AU3943" s="95"/>
      <c r="AV3943" s="95"/>
      <c r="AW3943" s="95"/>
      <c r="AX3943" s="95"/>
      <c r="AY3943" s="95"/>
      <c r="AZ3943" s="95"/>
      <c r="BA3943" s="95"/>
      <c r="BB3943" s="139"/>
      <c r="BC3943" s="94"/>
      <c r="BD3943" s="95"/>
      <c r="BE3943" s="95"/>
      <c r="BF3943" s="95"/>
      <c r="BG3943" s="95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3993</v>
      </c>
      <c r="B3944" s="95"/>
      <c r="C3944" s="95"/>
      <c r="D3944" s="95"/>
      <c r="E3944" s="95"/>
      <c r="F3944" s="95"/>
      <c r="G3944" s="95"/>
      <c r="H3944" s="95"/>
      <c r="I3944" s="95"/>
      <c r="J3944" s="95"/>
      <c r="K3944" s="95"/>
      <c r="L3944" s="95"/>
      <c r="M3944" s="95"/>
      <c r="N3944" s="95"/>
      <c r="O3944" s="95"/>
      <c r="P3944" s="95"/>
      <c r="Q3944" s="95"/>
      <c r="R3944" s="95"/>
      <c r="S3944" s="95"/>
      <c r="T3944" s="95"/>
      <c r="U3944" s="95"/>
      <c r="V3944" s="95"/>
      <c r="W3944" s="95"/>
      <c r="X3944" s="95"/>
      <c r="Y3944" s="95"/>
      <c r="Z3944" s="95"/>
      <c r="AA3944" s="95"/>
      <c r="AB3944" s="95"/>
      <c r="AC3944" s="95"/>
      <c r="AD3944" s="95"/>
      <c r="AE3944" s="95"/>
      <c r="AF3944" s="95"/>
      <c r="AG3944" s="95"/>
      <c r="AH3944" s="95"/>
      <c r="AI3944" s="95"/>
      <c r="AJ3944" s="95"/>
      <c r="AK3944" s="95"/>
      <c r="AL3944" s="95"/>
      <c r="AM3944" s="95"/>
      <c r="AN3944" s="95"/>
      <c r="AO3944" s="95"/>
      <c r="AP3944" s="95"/>
      <c r="AQ3944" s="95"/>
      <c r="AR3944" s="95"/>
      <c r="AS3944" s="95"/>
      <c r="AT3944" s="95"/>
      <c r="AU3944" s="95"/>
      <c r="AV3944" s="95"/>
      <c r="AW3944" s="95"/>
      <c r="AX3944" s="95"/>
      <c r="AY3944" s="95"/>
      <c r="AZ3944" s="95"/>
      <c r="BA3944" s="95"/>
      <c r="BB3944" s="139"/>
      <c r="BC3944" s="94"/>
      <c r="BD3944" s="95"/>
      <c r="BE3944" s="95"/>
      <c r="BF3944" s="95"/>
      <c r="BG3944" s="95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3994</v>
      </c>
      <c r="B3945" s="95"/>
      <c r="C3945" s="95"/>
      <c r="D3945" s="95"/>
      <c r="E3945" s="95"/>
      <c r="F3945" s="95"/>
      <c r="G3945" s="95"/>
      <c r="H3945" s="95"/>
      <c r="I3945" s="95"/>
      <c r="J3945" s="95"/>
      <c r="K3945" s="95"/>
      <c r="L3945" s="95"/>
      <c r="M3945" s="95"/>
      <c r="N3945" s="95"/>
      <c r="O3945" s="95"/>
      <c r="P3945" s="95"/>
      <c r="Q3945" s="95"/>
      <c r="R3945" s="95"/>
      <c r="S3945" s="95"/>
      <c r="T3945" s="95"/>
      <c r="U3945" s="95"/>
      <c r="V3945" s="95"/>
      <c r="W3945" s="95"/>
      <c r="X3945" s="95"/>
      <c r="Y3945" s="95"/>
      <c r="Z3945" s="95"/>
      <c r="AA3945" s="95"/>
      <c r="AB3945" s="95"/>
      <c r="AC3945" s="95"/>
      <c r="AD3945" s="95"/>
      <c r="AE3945" s="95"/>
      <c r="AF3945" s="95"/>
      <c r="AG3945" s="95"/>
      <c r="AH3945" s="95"/>
      <c r="AI3945" s="95"/>
      <c r="AJ3945" s="95"/>
      <c r="AK3945" s="95"/>
      <c r="AL3945" s="95"/>
      <c r="AM3945" s="95"/>
      <c r="AN3945" s="95"/>
      <c r="AO3945" s="95"/>
      <c r="AP3945" s="95"/>
      <c r="AQ3945" s="95"/>
      <c r="AR3945" s="95"/>
      <c r="AS3945" s="95"/>
      <c r="AT3945" s="95"/>
      <c r="AU3945" s="95"/>
      <c r="AV3945" s="95"/>
      <c r="AW3945" s="95"/>
      <c r="AX3945" s="95"/>
      <c r="AY3945" s="95"/>
      <c r="AZ3945" s="95"/>
      <c r="BA3945" s="95"/>
      <c r="BB3945" s="139"/>
      <c r="BC3945" s="94"/>
      <c r="BD3945" s="95"/>
      <c r="BE3945" s="95"/>
      <c r="BF3945" s="95"/>
      <c r="BG3945" s="95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3995</v>
      </c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139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3996</v>
      </c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139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3997</v>
      </c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139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3998</v>
      </c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139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3999</v>
      </c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139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4000</v>
      </c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139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4001</v>
      </c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139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4002</v>
      </c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139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4003</v>
      </c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139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4004</v>
      </c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139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4005</v>
      </c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139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4006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139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4007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139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4008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139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4009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139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4010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139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4011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139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4012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139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4013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139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4014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139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4015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139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4016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139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4017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139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4018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139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4019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139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4020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139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4021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139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4022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139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4023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139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4024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139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4025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139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4026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139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4027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139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4028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139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4029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139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4030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139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4031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139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4032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139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4033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139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4034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139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4035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139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4036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139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4037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139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4038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139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4039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139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4040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139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4041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139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4042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139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4043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139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4044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139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4045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139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4046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139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4047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139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4048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139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4049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139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4050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139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4051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139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4052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139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4053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139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4054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139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4055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139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4056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139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4057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139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4058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139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4059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139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4060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139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4061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139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4062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139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4063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139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4064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139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4065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139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4066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139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4067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139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4068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139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4069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139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4070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139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4071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139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4072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139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4073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139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4074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139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4075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139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4076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139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4077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139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4078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139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4079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139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4080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139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4081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139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4082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139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4083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139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4084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139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4085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139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4086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139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4087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139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4088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139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4089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139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4090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139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4091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139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4092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139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4093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139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4094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139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4095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139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4096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139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4097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139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4098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139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4099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139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4100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139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4101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139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4102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139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4103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139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4104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139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4105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139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4106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139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4107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139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4108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139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4109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139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4110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139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4111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139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4112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139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4113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139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4114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139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4115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139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4116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139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4117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139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4118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139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4119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139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4120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139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4121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139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4122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139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4123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139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4124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139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4125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139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4126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139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4127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139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4128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139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4129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139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4130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139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4131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139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4132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139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4133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139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4134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139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4135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139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4136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139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4137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139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4138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139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4139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139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4140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139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4141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139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4142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139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4143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139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4144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139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4145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139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4146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139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4147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139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4148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139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4149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139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4150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139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4151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139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4152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139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4153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139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4154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139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4155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139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4156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139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4157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139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4158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139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4159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139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4160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139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4161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139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4162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139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4163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139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4164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139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4165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139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4166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139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4167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139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4168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139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4169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139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4170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139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4171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139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4172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139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4173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139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4174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139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4175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139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4176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139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4177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139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4178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139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4179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139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4180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139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4181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139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4182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139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4183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139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4184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139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4185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139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4186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139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4187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139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4188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139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4189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139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4190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139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4191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139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4192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139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4193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139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4194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139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4195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139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4196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139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4197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139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4198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139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4199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139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4200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139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4201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139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4202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139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4203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139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4204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139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4205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139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4206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139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4207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139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4208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139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4209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139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4210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139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4211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139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4212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139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4213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139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4214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139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4215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139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4216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139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4217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139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4218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139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4219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139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4220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139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4221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139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4222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139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4223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139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4224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139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4225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139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4226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139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4227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139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4228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139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4229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139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4230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139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4231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139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4232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139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4233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139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4234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139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4235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139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4236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139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4237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139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4238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139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4239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139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4240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139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4241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139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4242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139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4243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139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4244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139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4245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139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4246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139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4247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139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4248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139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4249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139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4250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139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4251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139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4252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139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4253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139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4254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139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4255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139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4256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139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4257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139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4258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139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4259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139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4260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139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4261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139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4262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139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4263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139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4264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139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4265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139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4266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139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4267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139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4268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139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4269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139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4270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139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4271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139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4272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139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4273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139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4274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139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4275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139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4276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139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4277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139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4278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139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4279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139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4280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139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4281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139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4282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139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4283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139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4284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139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4285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139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4286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139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4287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139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4288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139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4289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139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4290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139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4291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139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4292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139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4293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139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4294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139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4295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139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4296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139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4297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139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4298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139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4299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139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4300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139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4301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139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4302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139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4303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139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4304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139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4305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139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4306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139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4307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139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4308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139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4309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139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4310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139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4311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139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4312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139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4313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139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4314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139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4315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139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4316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139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4317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139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4318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139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4319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139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4320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139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4321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139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4322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139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4323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139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4324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139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4325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139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4326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139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4327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139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4328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139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4329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139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4330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139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4331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139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4332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139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4333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139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4334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139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4335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139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4336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139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4337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139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4338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139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4339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139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4340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139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4341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139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4342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139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4343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139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4344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139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4345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139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4346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139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4347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139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4348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139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4349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139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4350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139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4351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139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4352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139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4353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139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4354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139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4355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139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4356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139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4357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139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4358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139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4359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139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4360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139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4361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139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4362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139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4363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139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4364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139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4365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139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4366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139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4367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139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4368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139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4369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139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4370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139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4371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139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4372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139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4373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139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4374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139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4375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139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4376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139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4377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139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4378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139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4379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139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4380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139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4381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139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4382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139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4383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139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4384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139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4385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139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4386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139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4387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139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4388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139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4389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139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4390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139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4391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139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4392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139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4393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139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4394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139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4395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139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4396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139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4397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139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4398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139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4399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139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4400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139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4401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139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4402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139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4403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139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4404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139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4405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139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4406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139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4407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139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4408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139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4409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139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4410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139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4411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139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4412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139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4413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139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4414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139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4415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139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4416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139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4417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139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4418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139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4419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139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4420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139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4421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139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4422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139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4423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139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4424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139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4425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139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4426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139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4427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139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4428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139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4429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139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4430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139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4431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139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4432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139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4433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139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4434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139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4435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139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4436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139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4437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139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4438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139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4439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139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4440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139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4441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139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4442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139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4443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139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4444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139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4445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139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4446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139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4447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139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4448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139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4449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139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4450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139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4451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139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4452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139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4453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139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4454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139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4455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139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4456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139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4457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139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4458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139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4459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139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4460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139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4461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139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4462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139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4463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139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4464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139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4465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139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4466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139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4467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139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4468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139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4469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139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4470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139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4471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139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4472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139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4473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139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4474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139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4475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139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4476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139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4477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139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4478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139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4479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139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4480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139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4481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139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4482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139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4483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139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4484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139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4485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139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4486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139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4487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139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4488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139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4489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139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4490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139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4491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139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4492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139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4493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139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4494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139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4495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139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4496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139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4497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139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4498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139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4499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139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4500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139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4501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139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4502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139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4503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139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4504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139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4505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139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4506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139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4507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139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4508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139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4509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139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4510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139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4511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139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4512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139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4513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139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4514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139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4515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139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4516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139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4517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139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4518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139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4519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139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4520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139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4521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139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4522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139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4523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139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4524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139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4525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139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4526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139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4527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139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4528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139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4529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139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4530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139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4531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139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4532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139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4533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139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4534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139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4535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139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4536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139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4537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139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4538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139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4539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139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4540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139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4541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139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4542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139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4543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139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4544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139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4545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139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4546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139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4547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139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4548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139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4549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139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4550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139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4551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139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4552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139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4553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139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4554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139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4555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139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4556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139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4557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139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4558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139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4559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139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4560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139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4561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139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4562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139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4563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139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4564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139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4565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139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4566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139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4567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139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4568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139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4569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139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4570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139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4571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139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4572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139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4573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139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4574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139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4575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139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4576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139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4577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139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4578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139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4579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139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4580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139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4581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139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4582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139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4583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139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4584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139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4585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139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4586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139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4587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139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4588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139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4589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139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4590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139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4591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139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4592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139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4593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139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4594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139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4595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139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4596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139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4597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139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4598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139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4599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139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4600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139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4601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139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4602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139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4603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139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4604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139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4605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139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4606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139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4607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139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4608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139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4609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139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4610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139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4611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139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4612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139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4613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139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4614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139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4615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139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4616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139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4617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139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4618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139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4619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139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4620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139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4621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139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4622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139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4623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139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4624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139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4625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139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4626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139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4627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139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4628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139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4629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139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4630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139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4631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139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4632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139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4633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139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4634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139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4635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139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4636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139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4637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139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4638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139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4639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139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4640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139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4641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139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4642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139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4643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139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4644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139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4645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139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4646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139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4647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139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4648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139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4649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139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4650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139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4651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139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4652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139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4653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139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4654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139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4655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139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4656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139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4657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139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4658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139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4659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139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4660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139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4661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139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4662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139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4663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139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4664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139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4665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139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4666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139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4667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139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4668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139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4669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139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4670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139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4671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139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4672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139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4673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139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4674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139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4675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139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4676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139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4677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139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4678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139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4679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139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4680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139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4681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139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4682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139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4683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139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4684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139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4685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139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4686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139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4687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139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4688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139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4689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139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4690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139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4691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139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4692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139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4693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139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4694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139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4695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139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4696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139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4697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139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4698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139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4699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139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4700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139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4701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139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4702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139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4703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139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4704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139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4705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139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4706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139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4707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139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4708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139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4709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139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4710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139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4711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139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4712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139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4713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139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4714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139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4715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139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4716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139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4717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139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4718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139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4719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139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4720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139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4721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139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4722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139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4723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139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4724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139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4725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139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4726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139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4727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139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4728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139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4729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139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4730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139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4731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139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4732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139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4733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139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4734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139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4735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139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4736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139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4737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139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4738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139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4739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139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4740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139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4741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139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4742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139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4743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139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4744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139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4745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139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4746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139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4747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139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4748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139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4749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139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4750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139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4751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139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4752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139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4753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139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4754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139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4755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139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4756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139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4757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139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4758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139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4759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139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4760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139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4761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139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4762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139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4763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139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4764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139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4765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139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4766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139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4767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139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4768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139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4769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139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4770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139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4771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139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4772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139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4773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139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4774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139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4775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139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4776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139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4777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139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4778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139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4779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139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4780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139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4781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139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4782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139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4783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139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4784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139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4785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139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4786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139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4787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139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4788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139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4789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139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4790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139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4791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139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4792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139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4793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139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4794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139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4795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139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4796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139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4797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139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4798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139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4799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139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4800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139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4801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139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4802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139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4803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139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4804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139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4805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139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4806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139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4807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139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4808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139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4809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139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4810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139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4811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139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4812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139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4813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139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4814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139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4815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139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4816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139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4817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139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4818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139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4819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139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4820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139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4821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139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4822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139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4823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139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4824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139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4825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139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4826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139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4827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139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4828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139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4829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139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4830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139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4831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139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4832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139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4833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139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4834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139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4835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139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4836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139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4837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139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4838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139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4839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139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4840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139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4841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139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4842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139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4843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139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4844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139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4845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139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4846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139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4847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139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4848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139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4849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139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4850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139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4851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139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4852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139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4853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139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4854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139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4855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139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4856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139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4857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139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4858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139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4859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139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4860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139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4861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139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4862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139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4863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139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4864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139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4865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139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4866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139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4867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139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4868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139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4869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139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4870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139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4871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139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4872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139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4873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139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4874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139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4875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139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4876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139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4877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139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4878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139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4879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139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4880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139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4881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139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4882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139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4883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139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4884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139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4885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139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4886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139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4887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139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4888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139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4889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139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4890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139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4891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139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4892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139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4893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139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4894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139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4895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139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4896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139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4897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139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4898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139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4899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139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4900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139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4901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139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4902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139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4903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139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4904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139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4905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139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4906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139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4907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139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4908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139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4909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139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4910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139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4911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139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4912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139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4913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139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4914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139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4915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139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4916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139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4917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139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4918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139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4919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139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4920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139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4921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139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4922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139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4923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139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4924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139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4925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139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4926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139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4927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139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4928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139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4929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139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4930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139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4931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139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4932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139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4933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139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4934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139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4935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139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4936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139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4937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139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4938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139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4939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139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4940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139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4941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139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4942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139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4943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139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4944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139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4945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139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4946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139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4947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139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4948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139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4949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139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4950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139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4951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139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4952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139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4953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139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4954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139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4955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139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4956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139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4957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139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4958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139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4959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139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4960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139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4961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139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4962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139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4963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139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4964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139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4965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139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4966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139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4967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139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4968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139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4969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139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4970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139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4971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139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4972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139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4973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139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4974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139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4975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139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4976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139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4977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139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4978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139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4979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139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4980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139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4981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139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4982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139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4983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139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4984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139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4985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139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4986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139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4987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139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4988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139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4989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139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4990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139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4991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139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4992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139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4993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139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4994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139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4995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139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4996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139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4997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139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4998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139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4999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139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5000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139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5001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139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5002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139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5003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139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5004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139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5005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139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5006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139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5007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139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5008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139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5009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139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5010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139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5011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139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5012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139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5013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139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5014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139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5015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139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5016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139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5017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139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5018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139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5019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139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5020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139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5021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139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5022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139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5023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139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5024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139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5025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139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5026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139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5027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139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5028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139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5029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139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5030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139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5031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139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5032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139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5033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139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5034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139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5035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139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5036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139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5037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139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5038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139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5039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139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5040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139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5041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139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5042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139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5043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139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5044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139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5045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139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5046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139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5047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139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5048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139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5049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139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5050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139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5051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139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5052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139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5053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139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5054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139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5055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139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5056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139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5057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139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5058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139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5059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139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5060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139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5061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139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5062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139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5063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139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5064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139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5065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139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5066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139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5067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139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5068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139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5069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139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5070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139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5071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139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5072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139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5073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139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5074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139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5075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139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5076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139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5077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139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5078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139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5079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139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5080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139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5081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139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5082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139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5083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139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5084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139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5085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139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5086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139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5087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139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5088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139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5089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139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5090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139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5091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139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5092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139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5093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139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5094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139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5095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139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5096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139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5097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139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5098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139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5099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139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5100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139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5101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139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5102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139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5103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139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5104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139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5105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139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5106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139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5107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139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5108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139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5109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139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5110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139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5111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139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5112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139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5113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139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5114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139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5115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139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5116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139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5117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139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5118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139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5119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139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5120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139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5121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139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5122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139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5123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139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5124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139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5125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139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5126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139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5127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139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5128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139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5129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139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5130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139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5131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139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5132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139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5133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139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5134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139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5135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139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5136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139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5137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139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5138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139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5139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139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5140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139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5141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139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5142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139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5143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139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5144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139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5145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139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5146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139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5147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139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5148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139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5149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139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5150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139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5151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139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5152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139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5153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139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5154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139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5155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139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5156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139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5157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139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5158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139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5159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139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5160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139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5161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139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5162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139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5163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139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5164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139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5165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139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5166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139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5167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139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5168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139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5169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139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5170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139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5171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139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5172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139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5173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139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5174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139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5175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139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5176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139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5177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139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5178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139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5179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139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5180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139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5181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139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5182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139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5183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139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5184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139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5185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139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5186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139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5187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139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5188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139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5189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139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5190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139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5191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139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5192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139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5193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139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5194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139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5195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139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5196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139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5197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139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5198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139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5199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139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5200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139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5201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139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5202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139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5203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139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5204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139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5205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139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5206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139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5207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139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5208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139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5209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139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5210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139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5211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139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5212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139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5213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139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5214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139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5215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139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5216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139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5217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139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5218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139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5219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139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5220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139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5221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139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5222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139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5223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139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5224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139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5225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139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5226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139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5227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139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5228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139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5229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139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5230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139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5231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139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5232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139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5233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139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5234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139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5235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139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5236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139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5237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139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5238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139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5239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139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5240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139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5241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139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5242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139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5243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139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5244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139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5245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139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5246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139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5247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139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5248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139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5249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139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5250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139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5251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139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5252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139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5253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139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5254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139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5255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139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5256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139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5257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139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5258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139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5259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139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5260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139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5261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139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5262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139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5263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139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5264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139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5265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139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5266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139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5267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139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5268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139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5269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139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5270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139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5271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139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5272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139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5273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139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5274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139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5275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139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5276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139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5277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139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5278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139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5279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139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5280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139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5281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139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5282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139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5283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139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5284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139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5285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139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5286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139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5287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139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5288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139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5289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139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5290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139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5291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139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5292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139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5293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139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5294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139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5295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139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5296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139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5297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139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5298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139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5299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139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5300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139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5301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139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5302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139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5303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139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5304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139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5305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139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5306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139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5307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139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5308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139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5309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139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5310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139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5311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139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5312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139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5313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139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5314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139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5315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139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5316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139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5317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139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5318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139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5319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139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5320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139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5321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139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5322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139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5323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139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5324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139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5325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139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5326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139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5327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139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5328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139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5329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139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5330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139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5331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139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5332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139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5333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139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5334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139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5335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139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5336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139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5337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139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5338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139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5339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139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5340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139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5341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139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5342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139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5343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139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5344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139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5345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139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5346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139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5347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139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5348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139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5349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139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5350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139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5351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139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5352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139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5353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139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5354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139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5355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139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5356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139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5357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139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5358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139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5359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139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5360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139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5361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139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5362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139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5363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139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5364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139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5365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139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5366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139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5367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139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5368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139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5369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139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5370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139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5371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139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5372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139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5373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139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5374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139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5375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139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5376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139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5377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139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5378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139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5379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139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5380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139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5381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139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5382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139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5383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139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5384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139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5385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139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5386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139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5387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139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5388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139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5389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139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5390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139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5391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139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5392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139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5393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139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5394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139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5395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139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5396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139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5397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139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5398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139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5399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139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5400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139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5401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139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5402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139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5403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139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5404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139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5405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139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5406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139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5407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139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5408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139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5409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139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5410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139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5411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139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5412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139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5413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139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5414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139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5415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139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5416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139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5417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139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5418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139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5419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139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5420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139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5421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139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5422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139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5423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139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5424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139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5425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139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5426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139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5427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139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5428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139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5429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139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5430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139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5431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139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5432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139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5433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139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5434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139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5435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139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5436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139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5437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139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5438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139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5439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139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5440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139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5441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139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5442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139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5443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139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5444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139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5445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139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5446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139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5447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139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5448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139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5449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139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5450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139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5451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139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5452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139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5453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139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5454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139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5455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139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5456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139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5457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139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5458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139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5459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139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5460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139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5461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139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5462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139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5463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139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5464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139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5465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139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5466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139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5467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139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5468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139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5469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139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5470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139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5471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139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5472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139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5473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139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5474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139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5475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139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5476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139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5477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139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5478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139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5479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139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5480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139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5481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139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5482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139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5483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139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5484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139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5485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139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5486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139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5487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139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5488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139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5489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139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5490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139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5491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139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5492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139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5493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139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5494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139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5495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139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5496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139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5497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139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5498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139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5499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139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5500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139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5501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139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5502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139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5503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139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5504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139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5505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139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5506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139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5507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139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5508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139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5509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139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5510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139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5511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139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5512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139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5513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139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5514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139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5515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139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5516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139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5517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139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5518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139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5519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139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5520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139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5521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139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5522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139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5523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139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5524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139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5525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139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5526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139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5527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139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5528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139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5529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139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5530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139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5531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139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5532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139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5533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139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5534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139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5535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139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5536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139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5537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139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5538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139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5539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139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5540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139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5541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139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5542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139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5543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139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5544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139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5545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139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5546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139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5547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139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5548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139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5549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139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5550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139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5551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139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5552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139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5553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139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5554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139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5555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139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5556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139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5557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139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5558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139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5559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139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5560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139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5561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139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5562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139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5563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139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5564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139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5565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139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5566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139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5567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139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5568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139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5569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139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5570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139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5571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139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5572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139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5573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139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5574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139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5575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139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5576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139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5577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139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5578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139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5579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139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5580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139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5581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139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5582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139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5583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139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5584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139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5585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139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5586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139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5587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139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5588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139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5589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139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5590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139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5591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139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5592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139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5593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139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5594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139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5595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139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5596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139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5597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139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5598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139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5599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139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5600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139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5601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139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5602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139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5603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139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5604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139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5605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139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5606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139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5607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139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5608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139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5609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139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5610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139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5611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139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5612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139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5613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139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5614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139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5615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139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5616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139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5617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139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5618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139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5619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139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5620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139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5621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139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5622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139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5623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139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5624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139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5625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139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5626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139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5627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139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5628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139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5629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139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5630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139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5631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139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5632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139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5633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139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5634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139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5635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139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5636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139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5637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139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5638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139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5639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139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5640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139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5641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139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5642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139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5643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139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5644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139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5645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139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5646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139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5647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139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5648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139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5649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139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5650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139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5651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139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5652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139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5653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139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5654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139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5655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139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5656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139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5657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139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5658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139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5659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139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5660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139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5661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139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5662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139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5663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139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5664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139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5665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139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5666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139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5667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139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5668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139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5669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139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5670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139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5671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139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5672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139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5673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139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5674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139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5675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139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5676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139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5677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139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5678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139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5679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139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5680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139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5681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139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5682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139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5683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139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5684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139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5685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139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5686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139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5687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139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5688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139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5689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139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5690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139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5691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139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5692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139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5693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139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5694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139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5695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139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5696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139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5697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139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5698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139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5699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139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5700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139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5701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139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5702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139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5703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139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5704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139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5705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139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5706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139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5707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139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5708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139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5709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139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5710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139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5711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139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5712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139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5713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139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5714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139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5715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139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5716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139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5717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139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5718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139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5719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139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5720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139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5721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139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5722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139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5723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139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5724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139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5725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139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5726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139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5727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139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5728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139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5729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139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5730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139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5731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139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5732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139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5733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139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5734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139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5735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139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5736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139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5737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139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5738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139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5739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139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5740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139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5741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139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5742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139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5743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139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5744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139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5745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139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5746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139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5747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139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5748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139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5749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139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5750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139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5751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139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5752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139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5753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139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5754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139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5755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139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5756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139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5757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139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5758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139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5759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139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5760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139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5761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139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5762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139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5763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139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5764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139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5765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139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5766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139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5767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139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5768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139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5769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139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5770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139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5771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139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5772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139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5773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139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5774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139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5775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139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5776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139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5777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139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5778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139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5779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139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5780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139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5781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139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5782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139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5783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139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5784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139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5785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139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5786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139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5787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139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5788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139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5789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139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5790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139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5791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139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5792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139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5793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139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5794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139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5795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139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5796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139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5797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139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5798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139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5799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139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5800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139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5801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139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5802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139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5803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139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5804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139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5805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139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5806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139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5807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139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5808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139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5809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139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5810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139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5811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139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5812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139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5813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139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5814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139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5815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139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5816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139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5817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139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5818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139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5819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139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5820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139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5821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139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5822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139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5823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139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5824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139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5825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139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5826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139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5827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139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5828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139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5829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139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5830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139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5831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139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5832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139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5833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139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5834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139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5835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139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5836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139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5837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139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5838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139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5839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139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5840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139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5841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139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5842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139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5843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139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5844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139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5845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139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5846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139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5847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139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5848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139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5849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139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5850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139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5851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139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5852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139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5853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139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5854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139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5855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139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5856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139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5857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139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5858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139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5859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139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5860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139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5861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139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5862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139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5863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139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5864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139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5865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139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5866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139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5867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139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5868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139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5869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139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5870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139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5871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139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5872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139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5873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139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5874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139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5875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139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5876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139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5877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139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5878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139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5879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139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5880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139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5881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139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5882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139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5883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139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5884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139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5885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139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5886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139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5887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139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5888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139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5889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139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5890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139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5891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139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5892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139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5893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139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5894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139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5895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139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5896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139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5897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139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5898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139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5899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139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5900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139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5901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139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5902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139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5903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139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5904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139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5905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139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5906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139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5907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139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5908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139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5909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139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5910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139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5911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139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5912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139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5913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139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5914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139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5915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139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5916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139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5917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139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5918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139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5919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139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5920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139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5921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139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5922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139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5923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139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5924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139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5925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139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5926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139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5927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139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5928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139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5929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139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5930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139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5931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139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5932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139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5933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139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5934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139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5935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139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5936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139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5937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139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5938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139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5939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139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5940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139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5941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139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5942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139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5943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139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5944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139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5945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139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5946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139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5947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139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5948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139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5949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139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5950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139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5951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139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5952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139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5953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139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5954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139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5955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139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5956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139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5957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139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5958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139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5959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139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5960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139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5961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139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5962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139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5963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139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5964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139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5965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139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5966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139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5967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139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5968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139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5969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139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5970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139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5971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139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5972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139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5973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139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5974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139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5975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139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5976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139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5977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139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5978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139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5979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139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5980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139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5981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139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5982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139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5983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139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5984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139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5985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139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5986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139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5987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139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5988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139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5989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139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5990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139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5991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139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5992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139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5993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139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5994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139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5995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139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5996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139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5997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139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5998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139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5999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139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6000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139"/>
      <c r="BC5951" s="146"/>
      <c r="BD5951" s="145"/>
      <c r="BE5951" s="14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47"/>
      <c r="B5952" s="136"/>
      <c r="C5952" s="136"/>
      <c r="D5952" s="136"/>
      <c r="E5952" s="136"/>
      <c r="F5952" s="136"/>
      <c r="G5952" s="136"/>
      <c r="H5952" s="136"/>
      <c r="I5952" s="136"/>
      <c r="J5952" s="136"/>
      <c r="K5952" s="136"/>
      <c r="L5952" s="136"/>
      <c r="M5952" s="136"/>
      <c r="N5952" s="136"/>
      <c r="O5952" s="136"/>
      <c r="P5952" s="136"/>
      <c r="Q5952" s="136"/>
      <c r="R5952" s="136"/>
      <c r="S5952" s="136"/>
      <c r="T5952" s="136"/>
      <c r="U5952" s="136"/>
      <c r="V5952" s="136"/>
      <c r="W5952" s="136"/>
      <c r="X5952" s="136"/>
      <c r="Y5952" s="136"/>
      <c r="Z5952" s="136"/>
      <c r="AA5952" s="136"/>
      <c r="AB5952" s="137"/>
      <c r="AC5952" s="136"/>
      <c r="AD5952" s="136"/>
      <c r="AE5952" s="136"/>
      <c r="AF5952" s="136"/>
      <c r="AG5952" s="136"/>
      <c r="AH5952" s="136"/>
      <c r="AI5952" s="136"/>
      <c r="AJ5952" s="137"/>
      <c r="AK5952" s="137"/>
      <c r="AL5952" s="136"/>
      <c r="AM5952" s="137"/>
      <c r="AN5952" s="137"/>
      <c r="AO5952" s="137"/>
      <c r="AP5952" s="137"/>
      <c r="AQ5952" s="137"/>
      <c r="AR5952" s="137"/>
      <c r="AS5952" s="137"/>
      <c r="AT5952" s="137"/>
      <c r="AU5952" s="137"/>
      <c r="AV5952" s="136"/>
      <c r="AW5952" s="136"/>
      <c r="AX5952" s="136"/>
      <c r="AY5952" s="136"/>
      <c r="AZ5952" s="136"/>
      <c r="BA5952" s="136"/>
      <c r="BB5952" s="151"/>
      <c r="BC5952" s="152"/>
      <c r="BD5952" s="136"/>
      <c r="BE5952" s="137"/>
      <c r="BF5952" s="136"/>
      <c r="BG5952" s="136"/>
      <c r="BH5952" s="136"/>
      <c r="BI5952" s="127"/>
      <c r="BJ5952" s="144"/>
      <c r="BK5952" s="94"/>
      <c r="BL5952" s="95"/>
      <c r="BM5952" s="96"/>
      <c r="BN5952" s="94"/>
      <c r="BO5952" s="94"/>
      <c r="BP5952" s="42"/>
      <c r="BQ5952" s="120"/>
    </row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51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952 BJ5:BJ64 BJ354:BJ361 BJ366:BJ369 BJ372:BJ5950 BJ171:BJ179 BJ182:BJ189 BJ207:BJ208 BJ200:BJ205 BJ210 BJ212:BJ230 BJ232:BJ234 BJ191:BJ198 BJ246:BJ249 BJ255 BJ257 BJ259 BJ251 BJ261:BJ265 BJ236:BJ240 BJ267:BJ271 BJ275:BJ276 BJ286 BJ279 BJ299 BJ301 BJ288:BJ292 BJ306:BJ307 BJ282:BJ284 BJ309:BJ311 BJ316:BJ318 BJ334 BJ320:BJ324 BJ331 BJ344:BJ345 BJ347:BJ351 BJ339:BJ342 BJ337 BJ167:BJ168 BJ363:BJ364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5952" xr:uid="{360E6609-4AF1-42BB-8C4C-7DF9B8DF6715}">
      <formula1>IF($BI5=MMM,MMM,LC)</formula1>
    </dataValidation>
    <dataValidation type="list" allowBlank="1" showInputMessage="1" showErrorMessage="1" sqref="BN5:BN5952" xr:uid="{8EF08D65-DE5B-49F2-8024-0FC8ED9A029B}">
      <formula1>IF(OR($BI5=vv, $BI5=tcs), YNN, NA)</formula1>
    </dataValidation>
    <dataValidation type="list" allowBlank="1" showInputMessage="1" showErrorMessage="1" sqref="BL5:BL595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5952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BI5:BI423 BI425:BI5952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BK425:BK5952 BK5:BK423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2026-06-15T10:12:25Z</dcterms:modified>
</cp:coreProperties>
</file>