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NE-25/25-June-25/"/>
    </mc:Choice>
  </mc:AlternateContent>
  <xr:revisionPtr revIDLastSave="0" documentId="8_{71F5B263-C320-4AF7-AC1B-9513E21F22E0}" xr6:coauthVersionLast="47" xr6:coauthVersionMax="47" xr10:uidLastSave="{00000000-0000-0000-0000-000000000000}"/>
  <bookViews>
    <workbookView xWindow="-110" yWindow="-110" windowWidth="19420" windowHeight="10300" tabRatio="837" activeTab="4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Sheet1" sheetId="25" r:id="rId4"/>
    <sheet name="Sheet2" sheetId="26" r:id="rId5"/>
    <sheet name="Borrower Wise Details" sheetId="20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5" hidden="1">'Borrower Wise Details'!$A$4:$AA$4</definedName>
    <definedName name="_xlnm._FilterDatabase" localSheetId="0" hidden="1">'Fraud Investigation Report(CLV)'!$A$4:$AD$4</definedName>
    <definedName name="_xlnm._FilterDatabase" localSheetId="6" hidden="1">'Loan Outstanding ReportDetailed'!$A$5:$BL$277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5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5">'[6]Backup-Dropdowns'!$A$2:$A$8</definedName>
    <definedName name="Type" localSheetId="2">'[6]Backup-Dropdowns'!$A$2:$A$8</definedName>
    <definedName name="Type">#REF!</definedName>
    <definedName name="VECA" localSheetId="5">[4]Backup!#REF!</definedName>
    <definedName name="VECA" localSheetId="2">[4]Backup!#REF!</definedName>
    <definedName name="VECA">[4]Backup!#REF!</definedName>
    <definedName name="VOUCHERV" localSheetId="5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25" l="1"/>
  <c r="M70" i="25"/>
  <c r="K70" i="25"/>
  <c r="M67" i="25"/>
  <c r="K68" i="25"/>
  <c r="K67" i="25"/>
  <c r="N63" i="25"/>
  <c r="K63" i="25"/>
  <c r="J59" i="25"/>
  <c r="J58" i="25"/>
  <c r="J57" i="25"/>
  <c r="M56" i="25"/>
  <c r="J56" i="25"/>
  <c r="J55" i="25"/>
  <c r="K55" i="25" s="1"/>
  <c r="M55" i="25" s="1"/>
  <c r="K54" i="25"/>
  <c r="M54" i="25" s="1"/>
  <c r="J54" i="25"/>
  <c r="J53" i="25"/>
  <c r="K53" i="25" s="1"/>
  <c r="M53" i="25" s="1"/>
  <c r="M52" i="25"/>
  <c r="K52" i="25"/>
  <c r="J52" i="25"/>
  <c r="J51" i="25"/>
  <c r="M50" i="25"/>
  <c r="J50" i="25"/>
  <c r="J49" i="25"/>
  <c r="M48" i="25"/>
  <c r="J48" i="25"/>
  <c r="J47" i="25"/>
  <c r="K47" i="25" s="1"/>
  <c r="M47" i="25" s="1"/>
  <c r="M46" i="25"/>
  <c r="K46" i="25"/>
  <c r="J46" i="25"/>
  <c r="J45" i="25"/>
  <c r="K45" i="25" s="1"/>
  <c r="M45" i="25" s="1"/>
  <c r="J44" i="25"/>
  <c r="M43" i="25"/>
  <c r="J43" i="25"/>
  <c r="J42" i="25"/>
  <c r="J41" i="25"/>
  <c r="J40" i="25"/>
  <c r="J39" i="25"/>
  <c r="M38" i="25"/>
  <c r="J38" i="25"/>
  <c r="J37" i="25"/>
  <c r="K37" i="25" s="1"/>
  <c r="M37" i="25" s="1"/>
  <c r="J36" i="25"/>
  <c r="K36" i="25" s="1"/>
  <c r="M36" i="25" s="1"/>
  <c r="J35" i="25"/>
  <c r="M34" i="25"/>
  <c r="J34" i="25"/>
  <c r="M33" i="25"/>
  <c r="K33" i="25"/>
  <c r="J33" i="25"/>
  <c r="J32" i="25"/>
  <c r="K32" i="25" s="1"/>
  <c r="M32" i="25" s="1"/>
  <c r="J31" i="25"/>
  <c r="M30" i="25"/>
  <c r="J30" i="25"/>
  <c r="J29" i="25"/>
  <c r="K29" i="25" s="1"/>
  <c r="N29" i="25" s="1"/>
  <c r="J28" i="25"/>
  <c r="M27" i="25"/>
  <c r="J27" i="25"/>
  <c r="J26" i="25"/>
  <c r="K26" i="25" s="1"/>
  <c r="M26" i="25" s="1"/>
  <c r="X35" i="20"/>
  <c r="X29" i="20"/>
  <c r="X27" i="20"/>
  <c r="X22" i="20"/>
  <c r="X17" i="20"/>
  <c r="X13" i="20"/>
  <c r="X9" i="20"/>
  <c r="X6" i="20"/>
  <c r="A8" i="21" l="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7" i="21" l="1"/>
  <c r="A6" i="21"/>
  <c r="U16" i="20"/>
  <c r="V16" i="20" s="1"/>
  <c r="X16" i="20" s="1"/>
  <c r="U7" i="20"/>
  <c r="U6" i="20"/>
  <c r="U14" i="20"/>
  <c r="U13" i="20"/>
  <c r="U33" i="20"/>
  <c r="V33" i="20" s="1"/>
  <c r="X33" i="20" s="1"/>
  <c r="U38" i="20"/>
  <c r="U37" i="20"/>
  <c r="U36" i="20"/>
  <c r="U35" i="20"/>
  <c r="U21" i="20"/>
  <c r="U20" i="20"/>
  <c r="U19" i="20"/>
  <c r="U18" i="20"/>
  <c r="U17" i="20"/>
  <c r="U26" i="20"/>
  <c r="V26" i="20" s="1"/>
  <c r="X26" i="20" s="1"/>
  <c r="U25" i="20"/>
  <c r="V25" i="20" s="1"/>
  <c r="X25" i="20" s="1"/>
  <c r="U15" i="20"/>
  <c r="V15" i="20" s="1"/>
  <c r="X15" i="20" s="1"/>
  <c r="U8" i="20"/>
  <c r="V8" i="20" s="1"/>
  <c r="Y8" i="20" s="1"/>
  <c r="U34" i="20"/>
  <c r="V34" i="20" s="1"/>
  <c r="X34" i="20" s="1"/>
  <c r="U5" i="20"/>
  <c r="V5" i="20" s="1"/>
  <c r="X5" i="20" s="1"/>
  <c r="U31" i="20"/>
  <c r="V31" i="20" s="1"/>
  <c r="X31" i="20" s="1"/>
  <c r="U24" i="20"/>
  <c r="V24" i="20" s="1"/>
  <c r="X24" i="20" s="1"/>
  <c r="U10" i="20"/>
  <c r="U9" i="20"/>
  <c r="U32" i="20"/>
  <c r="V32" i="20" s="1"/>
  <c r="X32" i="20" s="1"/>
  <c r="U28" i="20"/>
  <c r="U27" i="20"/>
  <c r="U23" i="20"/>
  <c r="U22" i="20"/>
  <c r="U12" i="20"/>
  <c r="V12" i="20" s="1"/>
  <c r="X12" i="20" s="1"/>
  <c r="U11" i="20"/>
  <c r="V11" i="20" s="1"/>
  <c r="X11" i="20" s="1"/>
  <c r="U30" i="20"/>
  <c r="U29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<sst xmlns="http://schemas.openxmlformats.org/spreadsheetml/2006/main" count="9527" uniqueCount="1294">
  <si>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</si>
  <si>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</si>
  <si>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</si>
  <si>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</si>
  <si>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</si>
  <si>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</si>
  <si>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</si>
  <si>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</si>
  <si>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</si>
  <si>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</si>
  <si>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</si>
  <si>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</si>
  <si>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</si>
  <si>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</si>
  <si>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</si>
  <si>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</si>
  <si>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</si>
  <si>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</si>
  <si>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</si>
  <si>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</si>
  <si>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</si>
  <si>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</si>
  <si>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</si>
  <si>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</si>
  <si>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</si>
  <si>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</si>
  <si>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</si>
  <si>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</si>
  <si>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</si>
  <si>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</si>
  <si>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</si>
  <si>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</si>
  <si>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</si>
  <si>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</si>
  <si>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</si>
  <si>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</si>
  <si>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</si>
  <si>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</si>
  <si>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</si>
  <si>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</si>
  <si>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</si>
  <si>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</si>
  <si>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</si>
  <si>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</si>
  <si>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</si>
  <si>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</si>
  <si>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</si>
  <si>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</si>
  <si>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</si>
  <si>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</si>
  <si>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</si>
  <si>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</si>
  <si>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</si>
  <si>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</si>
  <si>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</si>
  <si>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</si>
  <si>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</si>
  <si>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</si>
  <si>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</si>
  <si>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</si>
  <si>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</si>
  <si>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</si>
  <si>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</si>
  <si>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</si>
  <si>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</si>
  <si>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</si>
  <si>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</si>
  <si>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</si>
  <si>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</si>
  <si>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</si>
  <si>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</si>
  <si>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</si>
  <si>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</si>
  <si>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</si>
  <si>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</si>
  <si>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</si>
  <si>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</si>
  <si>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</si>
  <si>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</si>
  <si>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</si>
  <si>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</si>
  <si>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</si>
  <si>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</si>
  <si>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</si>
  <si>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</si>
  <si>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</si>
  <si>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</si>
  <si>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</si>
  <si>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</si>
  <si>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</si>
  <si>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</si>
  <si>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</si>
  <si>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</si>
  <si>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</si>
  <si>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</si>
  <si>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</si>
  <si>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</si>
  <si>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</si>
  <si>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</si>
  <si>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</si>
  <si>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</si>
  <si>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</si>
  <si>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</si>
  <si>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</si>
  <si>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</si>
  <si>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</si>
  <si>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</si>
  <si>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</si>
  <si>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</si>
  <si>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</si>
  <si>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</si>
  <si>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</si>
  <si>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</si>
  <si>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</si>
  <si>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</si>
  <si>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</si>
  <si>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</si>
  <si>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</si>
  <si>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</si>
  <si>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</si>
  <si>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</si>
  <si>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</si>
  <si>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</si>
  <si>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</si>
  <si>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</si>
  <si>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</si>
  <si>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</si>
  <si>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</si>
  <si>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</si>
  <si>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</si>
  <si>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</si>
  <si>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</si>
  <si>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</si>
  <si>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</si>
  <si>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</si>
  <si>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</si>
  <si>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</si>
  <si>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</si>
  <si>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</si>
  <si>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</si>
  <si>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</si>
  <si>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</si>
  <si>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</si>
  <si>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</si>
  <si>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</si>
  <si>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</si>
  <si>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</si>
  <si>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</si>
  <si>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</si>
  <si>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</si>
  <si>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</si>
  <si>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</si>
  <si>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</si>
  <si>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</si>
  <si>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</si>
  <si>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</si>
  <si>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</si>
  <si>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</si>
  <si>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</si>
  <si>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</si>
  <si>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</si>
  <si>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</si>
  <si>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</si>
  <si>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</si>
  <si>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</si>
  <si>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</si>
  <si>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</si>
  <si>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</si>
  <si>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</si>
  <si>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</si>
  <si>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</si>
  <si>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</si>
  <si>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</si>
  <si>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</si>
  <si>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</si>
  <si>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</si>
  <si>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</si>
  <si>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</si>
  <si>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</si>
  <si>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</si>
  <si>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</si>
  <si>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</si>
  <si>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</si>
  <si>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</si>
  <si>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</si>
  <si>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</si>
  <si>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</si>
  <si>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</si>
  <si>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</si>
  <si>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Bolangir</t>
  </si>
  <si>
    <t>Kesinga</t>
  </si>
  <si>
    <t>ORGL0707</t>
  </si>
  <si>
    <t>Amatha</t>
  </si>
  <si>
    <t>SF0092421</t>
  </si>
  <si>
    <t>Luluka Bag</t>
  </si>
  <si>
    <t>536270</t>
  </si>
  <si>
    <t>kali</t>
  </si>
  <si>
    <t>Abhilasha - JLG Loans-Monthly-Migrated</t>
  </si>
  <si>
    <t>SID951374364862</t>
  </si>
  <si>
    <t>SC</t>
  </si>
  <si>
    <t>HINDU</t>
  </si>
  <si>
    <t>Agriculture &amp; Farming</t>
  </si>
  <si>
    <t>RANJITA</t>
  </si>
  <si>
    <t>24-Oct-2018</t>
  </si>
  <si>
    <t>10</t>
  </si>
  <si>
    <t>1</t>
  </si>
  <si>
    <t>31-Mar-2022</t>
  </si>
  <si>
    <t>Open</t>
  </si>
  <si>
    <t/>
  </si>
  <si>
    <t>Abhilasha - JLG Loans-BiWeekly-Migrated</t>
  </si>
  <si>
    <t>SID951374384475</t>
  </si>
  <si>
    <t>ST</t>
  </si>
  <si>
    <t>PRATIMA</t>
  </si>
  <si>
    <t>25-Jan-2019</t>
  </si>
  <si>
    <t>26-Feb-2025</t>
  </si>
  <si>
    <t>SF0091826</t>
  </si>
  <si>
    <t>Purnnachandra Sahu</t>
  </si>
  <si>
    <t>134</t>
  </si>
  <si>
    <t>SITARAM</t>
  </si>
  <si>
    <t>CID070713915</t>
  </si>
  <si>
    <t>OBC</t>
  </si>
  <si>
    <t>LACHHAMA GOUD</t>
  </si>
  <si>
    <t>24-Apr-2019</t>
  </si>
  <si>
    <t>4</t>
  </si>
  <si>
    <t>363884</t>
  </si>
  <si>
    <t>SITA</t>
  </si>
  <si>
    <t>CID070710847</t>
  </si>
  <si>
    <t>BC</t>
  </si>
  <si>
    <t>NIRUPAMA JANI</t>
  </si>
  <si>
    <t>23-Apr-2019</t>
  </si>
  <si>
    <t>08</t>
  </si>
  <si>
    <t>5</t>
  </si>
  <si>
    <t>19-Jan-2024</t>
  </si>
  <si>
    <t>Maa Durga</t>
  </si>
  <si>
    <t>SID2125021507</t>
  </si>
  <si>
    <t>LOCHANA</t>
  </si>
  <si>
    <t>2</t>
  </si>
  <si>
    <t>31-Aug-2023</t>
  </si>
  <si>
    <t>424480</t>
  </si>
  <si>
    <t>RAANI</t>
  </si>
  <si>
    <t>SID951373297290</t>
  </si>
  <si>
    <t>NUR GHADER</t>
  </si>
  <si>
    <t>26-Jun-2019</t>
  </si>
  <si>
    <t>06</t>
  </si>
  <si>
    <t>27-Dec-2023</t>
  </si>
  <si>
    <t>CID070710854</t>
  </si>
  <si>
    <t>MAYABATI JANI</t>
  </si>
  <si>
    <t>09-Sep-2019</t>
  </si>
  <si>
    <t>MANI</t>
  </si>
  <si>
    <t>CID070710644</t>
  </si>
  <si>
    <t>ANUPAMA JANI</t>
  </si>
  <si>
    <t>6</t>
  </si>
  <si>
    <t>CID070710643</t>
  </si>
  <si>
    <t>RAJANI</t>
  </si>
  <si>
    <t>65</t>
  </si>
  <si>
    <t>Tulasi</t>
  </si>
  <si>
    <t>CID070701150</t>
  </si>
  <si>
    <t>JEMA MUNACHHINA</t>
  </si>
  <si>
    <t>22-Aug-2019</t>
  </si>
  <si>
    <t>CID070710433</t>
  </si>
  <si>
    <t>Dalimba Behera</t>
  </si>
  <si>
    <t>CID070710646</t>
  </si>
  <si>
    <t>KUNTI</t>
  </si>
  <si>
    <t>SID951375247997</t>
  </si>
  <si>
    <t>DILESWAR</t>
  </si>
  <si>
    <t>13-Sep-2019</t>
  </si>
  <si>
    <t>10-Jan-2020</t>
  </si>
  <si>
    <t>13-May-2022</t>
  </si>
  <si>
    <t>05-Feb-2020</t>
  </si>
  <si>
    <t>3</t>
  </si>
  <si>
    <t>05-Jun-2024</t>
  </si>
  <si>
    <t>SID951373297355</t>
  </si>
  <si>
    <t>Agarbathi Making</t>
  </si>
  <si>
    <t>JANAKI BISHI</t>
  </si>
  <si>
    <t>Blue Lemon Loans-Monthly-Migrated</t>
  </si>
  <si>
    <t>SID951375035524</t>
  </si>
  <si>
    <t>SHUSHILA</t>
  </si>
  <si>
    <t>30-Oct-2020</t>
  </si>
  <si>
    <t>Chetana</t>
  </si>
  <si>
    <t>SID951373297356</t>
  </si>
  <si>
    <t>ANJALI BAG</t>
  </si>
  <si>
    <t>08-Apr-2023</t>
  </si>
  <si>
    <t>06-Jun-2023</t>
  </si>
  <si>
    <t>04-Jan-2025</t>
  </si>
  <si>
    <t>833398</t>
  </si>
  <si>
    <t>SID951373305686</t>
  </si>
  <si>
    <t>PURNAMI PATRO</t>
  </si>
  <si>
    <t>19-Apr-2023</t>
  </si>
  <si>
    <t>08-Mar-2025</t>
  </si>
  <si>
    <t>SID951373297354</t>
  </si>
  <si>
    <t>BINODINI BAGARTTI</t>
  </si>
  <si>
    <t>23-Mar-2025</t>
  </si>
  <si>
    <t>Maa durga</t>
  </si>
  <si>
    <t>SID2125522110</t>
  </si>
  <si>
    <t>HIRA BATI MAJHI</t>
  </si>
  <si>
    <t>21-Apr-2023</t>
  </si>
  <si>
    <t>08-Jun-2023</t>
  </si>
  <si>
    <t>CID070710849</t>
  </si>
  <si>
    <t>PUSPA JUAD</t>
  </si>
  <si>
    <t>01-Sep-2023</t>
  </si>
  <si>
    <t>8</t>
  </si>
  <si>
    <t>08-Oct-2023</t>
  </si>
  <si>
    <t>15-Jan-2025</t>
  </si>
  <si>
    <t>363888</t>
  </si>
  <si>
    <t>laxmi</t>
  </si>
  <si>
    <t>Unnati</t>
  </si>
  <si>
    <t>CID070713825</t>
  </si>
  <si>
    <t>Animal Husbandry &amp; Poultry</t>
  </si>
  <si>
    <t>PARTIMA SHABER</t>
  </si>
  <si>
    <t>10-Sep-2023</t>
  </si>
  <si>
    <t>0</t>
  </si>
  <si>
    <t>08-Nov-2023</t>
  </si>
  <si>
    <t>08-Dec-2024</t>
  </si>
  <si>
    <t>SSF4952833</t>
  </si>
  <si>
    <t>JAYANTI NANDA</t>
  </si>
  <si>
    <t>26-Nov-2023</t>
  </si>
  <si>
    <t>06-Jan-2024</t>
  </si>
  <si>
    <t>04-Feb-2025</t>
  </si>
  <si>
    <t>SID951373297291</t>
  </si>
  <si>
    <t>JAYANTI BAG</t>
  </si>
  <si>
    <t>11-Dec-2023</t>
  </si>
  <si>
    <t>CID070701155</t>
  </si>
  <si>
    <t>GENERAL</t>
  </si>
  <si>
    <t>GIRIJA DANDASENA</t>
  </si>
  <si>
    <t>13-Jan-2024</t>
  </si>
  <si>
    <t>11</t>
  </si>
  <si>
    <t>06-Feb-2024</t>
  </si>
  <si>
    <t>07-Mar-2025</t>
  </si>
  <si>
    <t>SID951373297289</t>
  </si>
  <si>
    <t>MADANA PATRA</t>
  </si>
  <si>
    <t>CID070710857</t>
  </si>
  <si>
    <t>PADMATOLA JANI</t>
  </si>
  <si>
    <t>08-Mar-2024</t>
  </si>
  <si>
    <t>SID2125522107</t>
  </si>
  <si>
    <t>TIKEPHUL JUAD</t>
  </si>
  <si>
    <t>16-Apr-2024</t>
  </si>
  <si>
    <t>08-Jun-2024</t>
  </si>
  <si>
    <t>CID070710846</t>
  </si>
  <si>
    <t>MANJURI JANI</t>
  </si>
  <si>
    <t>SID2125522111</t>
  </si>
  <si>
    <t>TULABATI MAJHI</t>
  </si>
  <si>
    <t>10-Jun-2024</t>
  </si>
  <si>
    <t>GL-6</t>
  </si>
  <si>
    <t>08-Jul-2024</t>
  </si>
  <si>
    <t>CID070701355</t>
  </si>
  <si>
    <t>PADMINI SABAR</t>
  </si>
  <si>
    <t>01-Oct-2024</t>
  </si>
  <si>
    <t>GL-13</t>
  </si>
  <si>
    <t>08-Nov-2024</t>
  </si>
  <si>
    <t>SID951375249312</t>
  </si>
  <si>
    <t>JAMBUBATI  JANI</t>
  </si>
  <si>
    <t>10-Nov-2024</t>
  </si>
  <si>
    <t>10-Jan-2025</t>
  </si>
  <si>
    <t>CID070710525</t>
  </si>
  <si>
    <t>CHANDINI SABARA</t>
  </si>
  <si>
    <t>GL-8</t>
  </si>
  <si>
    <t>CID070701357</t>
  </si>
  <si>
    <t>CHADHERKA SHABAR</t>
  </si>
  <si>
    <t>Bineikela</t>
  </si>
  <si>
    <t>50</t>
  </si>
  <si>
    <t>maa laxmi</t>
  </si>
  <si>
    <t>SID951373103838</t>
  </si>
  <si>
    <t>MALATI</t>
  </si>
  <si>
    <t>20-Nov-2018</t>
  </si>
  <si>
    <t>26-Dec-2023</t>
  </si>
  <si>
    <t>Sangamitra</t>
  </si>
  <si>
    <t>CID070701133</t>
  </si>
  <si>
    <t>PRANATI</t>
  </si>
  <si>
    <t>12-Apr-2019</t>
  </si>
  <si>
    <t>30-Nov-2024</t>
  </si>
  <si>
    <t>SID951375178931</t>
  </si>
  <si>
    <t>Sabita</t>
  </si>
  <si>
    <t>31-Jul-2019</t>
  </si>
  <si>
    <t>SID951373103839</t>
  </si>
  <si>
    <t>NAMITA SAHU</t>
  </si>
  <si>
    <t>28-Oct-2022</t>
  </si>
  <si>
    <t>06-Dec-2022</t>
  </si>
  <si>
    <t>CID070701134</t>
  </si>
  <si>
    <t>BUDH BUDEK</t>
  </si>
  <si>
    <t>05-Dec-2022</t>
  </si>
  <si>
    <t>12</t>
  </si>
  <si>
    <t>06-Jan-2023</t>
  </si>
  <si>
    <t>22-Jan-2025</t>
  </si>
  <si>
    <t>23603</t>
  </si>
  <si>
    <t>39081</t>
  </si>
  <si>
    <t>CID070701136</t>
  </si>
  <si>
    <t>KUMABATI PADHAN</t>
  </si>
  <si>
    <t>19-Dec-2022</t>
  </si>
  <si>
    <t>06-Feb-2023</t>
  </si>
  <si>
    <t>24-Jan-2024</t>
  </si>
  <si>
    <t>CID070701139</t>
  </si>
  <si>
    <t xml:space="preserve">AKULANGA  MALLIK </t>
  </si>
  <si>
    <t>810969</t>
  </si>
  <si>
    <t>SID951375178930</t>
  </si>
  <si>
    <t>DEBAKI PADHAN</t>
  </si>
  <si>
    <t>13-Apr-2023</t>
  </si>
  <si>
    <t>Bineikela C1</t>
  </si>
  <si>
    <t>Bineikela C1 TARINI1</t>
  </si>
  <si>
    <t>SSF2329851</t>
  </si>
  <si>
    <t>DULESWARI SAHU</t>
  </si>
  <si>
    <t>21-Jun-2023</t>
  </si>
  <si>
    <t>06-Aug-2023</t>
  </si>
  <si>
    <t>06-Mar-2025</t>
  </si>
  <si>
    <t>KUMA PRADHEN</t>
  </si>
  <si>
    <t>23-Jun-2023</t>
  </si>
  <si>
    <t>01-Aug-2024</t>
  </si>
  <si>
    <t>09-Jul-2023</t>
  </si>
  <si>
    <t>06-Sep-2023</t>
  </si>
  <si>
    <t>SSF4119124</t>
  </si>
  <si>
    <t>SUBHADRA PURABHUYA</t>
  </si>
  <si>
    <t>13-Jul-2023</t>
  </si>
  <si>
    <t>SID2125352363</t>
  </si>
  <si>
    <t>BUDHABARI PARABHUYA</t>
  </si>
  <si>
    <t>26-Aug-2023</t>
  </si>
  <si>
    <t>06-Oct-2023</t>
  </si>
  <si>
    <t>CID070701827</t>
  </si>
  <si>
    <t>PANCHASI PARABHUE</t>
  </si>
  <si>
    <t>07-Sep-2023</t>
  </si>
  <si>
    <t>9</t>
  </si>
  <si>
    <t>06-Nov-2023</t>
  </si>
  <si>
    <t>SSF4421388</t>
  </si>
  <si>
    <t>BINODINI THAPA</t>
  </si>
  <si>
    <t>09-Sep-2023</t>
  </si>
  <si>
    <t>CID070701138</t>
  </si>
  <si>
    <t>KHIRA BUDEK</t>
  </si>
  <si>
    <t>27-Nov-2023</t>
  </si>
  <si>
    <t>20-Mar-2025</t>
  </si>
  <si>
    <t>SSF2298101</t>
  </si>
  <si>
    <t>TARAKANTI PARABHUYA</t>
  </si>
  <si>
    <t>08-Dec-2023</t>
  </si>
  <si>
    <t>SID951375178932</t>
  </si>
  <si>
    <t>LIPI KARUAN</t>
  </si>
  <si>
    <t>03-Mar-2024</t>
  </si>
  <si>
    <t>06-Apr-2024</t>
  </si>
  <si>
    <t>Bineikela C8</t>
  </si>
  <si>
    <t>Bineikela C8 Jamuna1</t>
  </si>
  <si>
    <t>SSF5389884</t>
  </si>
  <si>
    <t>RASHMITA HARAPAL</t>
  </si>
  <si>
    <t>26-Jan-2024</t>
  </si>
  <si>
    <t>06-Mar-2024</t>
  </si>
  <si>
    <t>SSF5390013</t>
  </si>
  <si>
    <t>SASHMITA JAL</t>
  </si>
  <si>
    <t>SSF5390068</t>
  </si>
  <si>
    <t>GOLAPI JAL</t>
  </si>
  <si>
    <t>SSF5390193</t>
  </si>
  <si>
    <t>JAMUNA JAL</t>
  </si>
  <si>
    <t>SSF2298130</t>
  </si>
  <si>
    <t>REBATI BUDEK</t>
  </si>
  <si>
    <t>01-Jul-2024</t>
  </si>
  <si>
    <t>GL-2</t>
  </si>
  <si>
    <t>06-Aug-2024</t>
  </si>
  <si>
    <t>27-Mar-2025</t>
  </si>
  <si>
    <t>CID070701132</t>
  </si>
  <si>
    <t>SANGHAMITRA BHOI</t>
  </si>
  <si>
    <t>SID951374871364</t>
  </si>
  <si>
    <t>LATA JAL</t>
  </si>
  <si>
    <t>GL-4</t>
  </si>
  <si>
    <t>SID951374443927</t>
  </si>
  <si>
    <t>Animal Feed And Fodder</t>
  </si>
  <si>
    <t>SABHYA BHOI</t>
  </si>
  <si>
    <t>06-Nov-2024</t>
  </si>
  <si>
    <t>24-Mar-2025</t>
  </si>
  <si>
    <t>Kikia</t>
  </si>
  <si>
    <t>33</t>
  </si>
  <si>
    <t>Sita</t>
  </si>
  <si>
    <t>SID951372836121</t>
  </si>
  <si>
    <t>BELAMATI MAJHI</t>
  </si>
  <si>
    <t>25-Apr-2019</t>
  </si>
  <si>
    <t>07</t>
  </si>
  <si>
    <t>32</t>
  </si>
  <si>
    <t>sairam</t>
  </si>
  <si>
    <t>SID951372883762</t>
  </si>
  <si>
    <t>Tent House Business</t>
  </si>
  <si>
    <t>JUBATI TANDI</t>
  </si>
  <si>
    <t>10-May-2019</t>
  </si>
  <si>
    <t>SID951372885568</t>
  </si>
  <si>
    <t>DAMAYANTI DUNGURI</t>
  </si>
  <si>
    <t>SID951374913231</t>
  </si>
  <si>
    <t>SADHABI</t>
  </si>
  <si>
    <t>SID951372883763</t>
  </si>
  <si>
    <t>SOUDAMINI HIAL</t>
  </si>
  <si>
    <t>10-Jun-2022</t>
  </si>
  <si>
    <t>07-Aug-2022</t>
  </si>
  <si>
    <t>13-Jun-2024</t>
  </si>
  <si>
    <t>32 Bullet Raja1</t>
  </si>
  <si>
    <t>SSF2855564</t>
  </si>
  <si>
    <t>JHARANA CHINAGUN</t>
  </si>
  <si>
    <t>12-Oct-2022</t>
  </si>
  <si>
    <t>07-Dec-2022</t>
  </si>
  <si>
    <t>SSF3294944</t>
  </si>
  <si>
    <t>PIPILI SUNA</t>
  </si>
  <si>
    <t>31-Jan-2023</t>
  </si>
  <si>
    <t>07-Mar-2023</t>
  </si>
  <si>
    <t>07-Feb-2025</t>
  </si>
  <si>
    <t>CID070702401</t>
  </si>
  <si>
    <t>KUNJABATI PARABHOA</t>
  </si>
  <si>
    <t>25-Jul-2023</t>
  </si>
  <si>
    <t>SSF2513821</t>
  </si>
  <si>
    <t>KHIRABATI MAJHI</t>
  </si>
  <si>
    <t>30-Jul-2023</t>
  </si>
  <si>
    <t>SSF4251596</t>
  </si>
  <si>
    <t>PANCHAMI JAL</t>
  </si>
  <si>
    <t>03-Aug-2023</t>
  </si>
  <si>
    <t>366482</t>
  </si>
  <si>
    <t>arti</t>
  </si>
  <si>
    <t>SSF4246503</t>
  </si>
  <si>
    <t>RINA JAL</t>
  </si>
  <si>
    <t>08-Aug-2023</t>
  </si>
  <si>
    <t>SSF4230846</t>
  </si>
  <si>
    <t>RAMANI MAJHI</t>
  </si>
  <si>
    <t>10-Aug-2023</t>
  </si>
  <si>
    <t>SID951374946998</t>
  </si>
  <si>
    <t>BHAGYABATI HIAL</t>
  </si>
  <si>
    <t>12-Aug-2023</t>
  </si>
  <si>
    <t>SSF2513820</t>
  </si>
  <si>
    <t>KUMARI MAJHI</t>
  </si>
  <si>
    <t>SID951372886390</t>
  </si>
  <si>
    <t>BISHAKHA MAJHI</t>
  </si>
  <si>
    <t>SSF4312180</t>
  </si>
  <si>
    <t>PREMALATA HARIJAN</t>
  </si>
  <si>
    <t>Kikia C1</t>
  </si>
  <si>
    <t>Kikia C1 Tarini1</t>
  </si>
  <si>
    <t>SSF4357794</t>
  </si>
  <si>
    <t>MADANA MAJHI</t>
  </si>
  <si>
    <t>23-Aug-2023</t>
  </si>
  <si>
    <t>07-Oct-2023</t>
  </si>
  <si>
    <t>SSF4357795</t>
  </si>
  <si>
    <t>RANJITA MAJHI</t>
  </si>
  <si>
    <t>SSF4367568</t>
  </si>
  <si>
    <t>ANGURI MAJHI</t>
  </si>
  <si>
    <t>25-Aug-2023</t>
  </si>
  <si>
    <t>SSF4374150</t>
  </si>
  <si>
    <t>ANUCHHAYA PRADHANA</t>
  </si>
  <si>
    <t>24-Aug-2023</t>
  </si>
  <si>
    <t>12-Mar-2025</t>
  </si>
  <si>
    <t>CID070710922</t>
  </si>
  <si>
    <t>RAMITA MAJHI</t>
  </si>
  <si>
    <t>12-Sep-2023</t>
  </si>
  <si>
    <t>SSF4522488</t>
  </si>
  <si>
    <t>SANCHARI MAJHI</t>
  </si>
  <si>
    <t>15-Sep-2023</t>
  </si>
  <si>
    <t>SSF4714211</t>
  </si>
  <si>
    <t>MUKTA KHARASEL</t>
  </si>
  <si>
    <t>17-Oct-2023</t>
  </si>
  <si>
    <t>07-Dec-2023</t>
  </si>
  <si>
    <t>11-Mar-2025</t>
  </si>
  <si>
    <t>SSF4840764</t>
  </si>
  <si>
    <t>SANJU SAHU</t>
  </si>
  <si>
    <t>05-Nov-2023</t>
  </si>
  <si>
    <t>SSF4851630</t>
  </si>
  <si>
    <t>DILESHWARI MAJHI</t>
  </si>
  <si>
    <t>CID070702398</t>
  </si>
  <si>
    <t>MULA MAJHI</t>
  </si>
  <si>
    <t>24-Apr-2024</t>
  </si>
  <si>
    <t>07-Jun-2024</t>
  </si>
  <si>
    <t>CID070702400</t>
  </si>
  <si>
    <t>TILOTAMA MAJHI</t>
  </si>
  <si>
    <t>25-Apr-2024</t>
  </si>
  <si>
    <t>SSF6152950</t>
  </si>
  <si>
    <t>OTHERS</t>
  </si>
  <si>
    <t>PHULA HARIJAN</t>
  </si>
  <si>
    <t>10-May-2024</t>
  </si>
  <si>
    <t>GL-1</t>
  </si>
  <si>
    <t>SSF4372732</t>
  </si>
  <si>
    <t>PRIMALA MAGHI</t>
  </si>
  <si>
    <t>01-Sep-2024</t>
  </si>
  <si>
    <t>07-Oct-2024</t>
  </si>
  <si>
    <t>23-Jan-2025</t>
  </si>
  <si>
    <t>SID951372882995</t>
  </si>
  <si>
    <t>SASMITA MAJHI</t>
  </si>
  <si>
    <t>07-Nov-2024</t>
  </si>
  <si>
    <t>SSF2506583</t>
  </si>
  <si>
    <t>JABANIKA BAG</t>
  </si>
  <si>
    <t>27-Feb-2025</t>
  </si>
  <si>
    <t>Lankeswari</t>
  </si>
  <si>
    <t>CID070701531</t>
  </si>
  <si>
    <t>ANJANA CHINAGUNA</t>
  </si>
  <si>
    <t>SID951374748166</t>
  </si>
  <si>
    <t>GOURI MAJHI</t>
  </si>
  <si>
    <t>GL-5</t>
  </si>
  <si>
    <t>SSF4357815</t>
  </si>
  <si>
    <t>SHANTILATA MAJHI</t>
  </si>
  <si>
    <t>25-Mar-2025</t>
  </si>
  <si>
    <t>Veja Padar</t>
  </si>
  <si>
    <t>73</t>
  </si>
  <si>
    <t>rasmita 73 G1</t>
  </si>
  <si>
    <t>CID070711155</t>
  </si>
  <si>
    <t>RINA</t>
  </si>
  <si>
    <t>18-Sep-2018</t>
  </si>
  <si>
    <t>Maa Tarini</t>
  </si>
  <si>
    <t>SID951375812893</t>
  </si>
  <si>
    <t>Binita Chhura</t>
  </si>
  <si>
    <t>18-Mar-2020</t>
  </si>
  <si>
    <t>Chetana Loans-Montly-Migrated</t>
  </si>
  <si>
    <t>CID070713833</t>
  </si>
  <si>
    <t>BELA MATI</t>
  </si>
  <si>
    <t>26-Dec-2020</t>
  </si>
  <si>
    <t>SID951372986949</t>
  </si>
  <si>
    <t>MADHURI GHASI</t>
  </si>
  <si>
    <t>30-Jun-2022</t>
  </si>
  <si>
    <t>04-Aug-2022</t>
  </si>
  <si>
    <t>CID070701188</t>
  </si>
  <si>
    <t>RUKUNI HARIJANA</t>
  </si>
  <si>
    <t>14-Sep-2023</t>
  </si>
  <si>
    <t>14</t>
  </si>
  <si>
    <t>SSF4518821</t>
  </si>
  <si>
    <t>CHANDANI MAJHI</t>
  </si>
  <si>
    <t>CID070713832</t>
  </si>
  <si>
    <t>ABHYASINI MAJHI</t>
  </si>
  <si>
    <t>23-Nov-2023</t>
  </si>
  <si>
    <t>7</t>
  </si>
  <si>
    <t>08-Jan-2024</t>
  </si>
  <si>
    <t>CID070713834</t>
  </si>
  <si>
    <t>SASMITA KHURA</t>
  </si>
  <si>
    <t>08-Apr-2024</t>
  </si>
  <si>
    <t>10-Dec-2024</t>
  </si>
  <si>
    <t>CID070711157</t>
  </si>
  <si>
    <t>SABITA MAJHI</t>
  </si>
  <si>
    <t>25-Mar-2024</t>
  </si>
  <si>
    <t>08-May-2024</t>
  </si>
  <si>
    <t>CID070710486</t>
  </si>
  <si>
    <t>BHUMI HARIJAN</t>
  </si>
  <si>
    <t>31-Mar-2024</t>
  </si>
  <si>
    <t>13-Mar-2025</t>
  </si>
  <si>
    <t>SID2125326009</t>
  </si>
  <si>
    <t>KAIKEKI MAJHI</t>
  </si>
  <si>
    <t>CID070710485</t>
  </si>
  <si>
    <t>PIR MAJHI</t>
  </si>
  <si>
    <t>Surupadar</t>
  </si>
  <si>
    <t>502555</t>
  </si>
  <si>
    <t>maa</t>
  </si>
  <si>
    <t>SID951374102415</t>
  </si>
  <si>
    <t>INDIRA</t>
  </si>
  <si>
    <t>18-Aug-2018</t>
  </si>
  <si>
    <t>02</t>
  </si>
  <si>
    <t>omm</t>
  </si>
  <si>
    <t>SID951374102418</t>
  </si>
  <si>
    <t>PADMINI</t>
  </si>
  <si>
    <t>25-Jul-2022</t>
  </si>
  <si>
    <t>SID951374245716</t>
  </si>
  <si>
    <t>MANDAKINI KUMAR</t>
  </si>
  <si>
    <t>19-Sep-2018</t>
  </si>
  <si>
    <t>SID951374526273</t>
  </si>
  <si>
    <t>SARITA</t>
  </si>
  <si>
    <t>17-Dec-2018</t>
  </si>
  <si>
    <t>SID951374537319</t>
  </si>
  <si>
    <t>Jira</t>
  </si>
  <si>
    <t>18-Jan-2020</t>
  </si>
  <si>
    <t>530510</t>
  </si>
  <si>
    <t>mouli</t>
  </si>
  <si>
    <t>SID951374344600</t>
  </si>
  <si>
    <t>MADHABI KUMAR</t>
  </si>
  <si>
    <t>25-Jan-2024</t>
  </si>
  <si>
    <t>SID951374441172</t>
  </si>
  <si>
    <t>NURA</t>
  </si>
  <si>
    <t>17-Apr-2024</t>
  </si>
  <si>
    <t>SID951374353611</t>
  </si>
  <si>
    <t>SILPA</t>
  </si>
  <si>
    <t>25-Jan-2020</t>
  </si>
  <si>
    <t>SID951374344604</t>
  </si>
  <si>
    <t>MANIKYA</t>
  </si>
  <si>
    <t>19-Jan-2020</t>
  </si>
  <si>
    <t>23-Jan-2024</t>
  </si>
  <si>
    <t>SID951374342794</t>
  </si>
  <si>
    <t>SAPURA</t>
  </si>
  <si>
    <t>14-Mar-2024</t>
  </si>
  <si>
    <t>SID951374440513</t>
  </si>
  <si>
    <t>Kalpana Kumar</t>
  </si>
  <si>
    <t>SID951374538558</t>
  </si>
  <si>
    <t>KISA</t>
  </si>
  <si>
    <t>21-May-2024</t>
  </si>
  <si>
    <t>SID951375653579</t>
  </si>
  <si>
    <t>PHALA</t>
  </si>
  <si>
    <t>10-Feb-2020</t>
  </si>
  <si>
    <t>SID951374102416</t>
  </si>
  <si>
    <t>HIRA KUMAR</t>
  </si>
  <si>
    <t>29-Mar-2023</t>
  </si>
  <si>
    <t>02-May-2023</t>
  </si>
  <si>
    <t>01-Nov-2024</t>
  </si>
  <si>
    <t>SSF5753187</t>
  </si>
  <si>
    <t>LEMBUBATI NIHAL</t>
  </si>
  <si>
    <t>01-Mar-2024</t>
  </si>
  <si>
    <t>02-Apr-2024</t>
  </si>
  <si>
    <t>02-Apr-2025</t>
  </si>
  <si>
    <t>As per Loan card LO Ghrutaraj Bag/SF0083898  has collected Rs 3400/- on dtd. 06-11-24 towards EMI collection but the amount has not remited to branch.</t>
  </si>
  <si>
    <t>As per Loan card LO Ghrutaraj Bag/SF0083898  has collected Rs 3200/- on dtd. 06-09-24 towards EMI collection but the amount has not remited to branch.</t>
  </si>
  <si>
    <t>As per Loan card LO Ghrutaraj Bag/SF0083898  has collected Rs 2670/- on dtd. 07-09-24 towards EMI collection but the amount has not remited to branch.</t>
  </si>
  <si>
    <t>As per Loan card LO Ghrutaraj Bag/SF0083898  has collected Rs 3200/- on dtd. 07-09-24 towards EMI collection but the amount has not remited to branch.</t>
  </si>
  <si>
    <t>As per Loan card LO Ghrutaraj Bag/SF0083898  has collected Rs 3740/- on dtd. 08-11-24 towards EMI collection but the amount has not remited to branch.</t>
  </si>
  <si>
    <t>As per Loan card LO Ghrutaraj Bag/SF0083898  has collected Rs 3740/- on dtd. 08-07-24, Rs.3740/- on dat.08-8-24 towards EMI collection but the amount has not remited to branch.</t>
  </si>
  <si>
    <t>Kantesir</t>
  </si>
  <si>
    <t>66</t>
  </si>
  <si>
    <t>Sai Ram</t>
  </si>
  <si>
    <t>SID951375053349</t>
  </si>
  <si>
    <t>TAPASWINI</t>
  </si>
  <si>
    <t>28-Oct-2020</t>
  </si>
  <si>
    <t>05</t>
  </si>
  <si>
    <t>639844</t>
  </si>
  <si>
    <t>ganesh</t>
  </si>
  <si>
    <t>SID951374969779</t>
  </si>
  <si>
    <t>BUNDRI BISHI</t>
  </si>
  <si>
    <t>19-Sep-2022</t>
  </si>
  <si>
    <t>05-Nov-2022</t>
  </si>
  <si>
    <t>SID951375192406</t>
  </si>
  <si>
    <t>JAYANTI SUNANI</t>
  </si>
  <si>
    <t>28-Sep-2022</t>
  </si>
  <si>
    <t>SID951372868024</t>
  </si>
  <si>
    <t>MINATI SETH</t>
  </si>
  <si>
    <t>30-Sep-2022</t>
  </si>
  <si>
    <t>370683</t>
  </si>
  <si>
    <t>Babi</t>
  </si>
  <si>
    <t>CID070701053</t>
  </si>
  <si>
    <t>GAMANTI BHOI</t>
  </si>
  <si>
    <t>30-Oct-2022</t>
  </si>
  <si>
    <t>13</t>
  </si>
  <si>
    <t>SID2125312435</t>
  </si>
  <si>
    <t>SANGITA BISHI</t>
  </si>
  <si>
    <t>21-Nov-2022</t>
  </si>
  <si>
    <t>05-Jan-2023</t>
  </si>
  <si>
    <t>CID070701418</t>
  </si>
  <si>
    <t>BHUMISUTA BEHERA</t>
  </si>
  <si>
    <t>639912</t>
  </si>
  <si>
    <t>manikeswari</t>
  </si>
  <si>
    <t>CID070713808</t>
  </si>
  <si>
    <t>BANITA BISEE</t>
  </si>
  <si>
    <t>11-Jan-2023</t>
  </si>
  <si>
    <t>05-Mar-2023</t>
  </si>
  <si>
    <t>05-Feb-2025</t>
  </si>
  <si>
    <t>1118163</t>
  </si>
  <si>
    <t>SSF3299458</t>
  </si>
  <si>
    <t>SOBHANGINI  BISI</t>
  </si>
  <si>
    <t>02-Sep-2023</t>
  </si>
  <si>
    <t>SSF3377387</t>
  </si>
  <si>
    <t>HEMA MAJHI</t>
  </si>
  <si>
    <t>14-Feb-2023</t>
  </si>
  <si>
    <t>05-Apr-2023</t>
  </si>
  <si>
    <t>28-Mar-2025</t>
  </si>
  <si>
    <t>29-Jun-2023</t>
  </si>
  <si>
    <t>05-Aug-2023</t>
  </si>
  <si>
    <t>21-Nov-2023</t>
  </si>
  <si>
    <t>SSF4097581</t>
  </si>
  <si>
    <t>KUSUM PARABHOE</t>
  </si>
  <si>
    <t>08-Jul-2023</t>
  </si>
  <si>
    <t>05-Sep-2023</t>
  </si>
  <si>
    <t>SID2125245561</t>
  </si>
  <si>
    <t>BHAVANI BHOI</t>
  </si>
  <si>
    <t>CID070709982</t>
  </si>
  <si>
    <t>KUNTI PARABHUE</t>
  </si>
  <si>
    <t>SID951372841697</t>
  </si>
  <si>
    <t>MANI BANCHHOR</t>
  </si>
  <si>
    <t>19-Jul-2023</t>
  </si>
  <si>
    <t>05-Mar-2025</t>
  </si>
  <si>
    <t>SSF4245113</t>
  </si>
  <si>
    <t>MITANJALI MAHALA</t>
  </si>
  <si>
    <t>29-Jul-2023</t>
  </si>
  <si>
    <t>SSF4250398</t>
  </si>
  <si>
    <t>SNEHALATA BISHI</t>
  </si>
  <si>
    <t>31-Jul-2023</t>
  </si>
  <si>
    <t>SSF4296401</t>
  </si>
  <si>
    <t>BEDAMATI MATHALI</t>
  </si>
  <si>
    <t>14-Aug-2023</t>
  </si>
  <si>
    <t>SID951372879836</t>
  </si>
  <si>
    <t>NAMITA SAHA</t>
  </si>
  <si>
    <t>MAA</t>
  </si>
  <si>
    <t>SID2125413129</t>
  </si>
  <si>
    <t>BOUDEHI SAHU</t>
  </si>
  <si>
    <t>CID070711281</t>
  </si>
  <si>
    <t>ARUNDHATI BISHI</t>
  </si>
  <si>
    <t>SID951374970337</t>
  </si>
  <si>
    <t>KRISHNA BHOI</t>
  </si>
  <si>
    <t>10-Mar-2025</t>
  </si>
  <si>
    <t>CID070710527</t>
  </si>
  <si>
    <t>MITHILA SAHU</t>
  </si>
  <si>
    <t>18-Sep-2023</t>
  </si>
  <si>
    <t>CID070711145</t>
  </si>
  <si>
    <t>NALINI RANA</t>
  </si>
  <si>
    <t>02-Oct-2023</t>
  </si>
  <si>
    <t>SID951374695136</t>
  </si>
  <si>
    <t>CHHEDA MAJHI</t>
  </si>
  <si>
    <t>13-Oct-2023</t>
  </si>
  <si>
    <t>SID951374969778</t>
  </si>
  <si>
    <t>JANMILA MAHALINGA</t>
  </si>
  <si>
    <t>22-Jan-2024</t>
  </si>
  <si>
    <t>05-Mar-2024</t>
  </si>
  <si>
    <t>18-Nov-2024</t>
  </si>
  <si>
    <t>SSF5861165</t>
  </si>
  <si>
    <t>JASHODA BHOI</t>
  </si>
  <si>
    <t>21-Mar-2024</t>
  </si>
  <si>
    <t>05-May-2024</t>
  </si>
  <si>
    <t>SSF5862203</t>
  </si>
  <si>
    <t>DHUBALI DHANGADA MAJHI</t>
  </si>
  <si>
    <t>SSF3377360</t>
  </si>
  <si>
    <t>MEENAKHI MAGHI</t>
  </si>
  <si>
    <t>13-Apr-2024</t>
  </si>
  <si>
    <t>SSF3387742</t>
  </si>
  <si>
    <t>PADMNINI BHOI</t>
  </si>
  <si>
    <t>SSF2807215</t>
  </si>
  <si>
    <t>BANTI MAJHI</t>
  </si>
  <si>
    <t>21-Jun-2024</t>
  </si>
  <si>
    <t>05-Aug-2024</t>
  </si>
  <si>
    <t>CID070710595</t>
  </si>
  <si>
    <t>MADHABI BISHI</t>
  </si>
  <si>
    <t>GL-7</t>
  </si>
  <si>
    <t>05-Sep-2024</t>
  </si>
  <si>
    <t>14-Mar-2025</t>
  </si>
  <si>
    <t>CID070701227</t>
  </si>
  <si>
    <t>BIMALA SAHU</t>
  </si>
  <si>
    <t>05-Nov-2024</t>
  </si>
  <si>
    <t>CID070710123</t>
  </si>
  <si>
    <t>CHHABILA MAJHI</t>
  </si>
  <si>
    <t>GL-11</t>
  </si>
  <si>
    <t>SID951372841131</t>
  </si>
  <si>
    <t>SANGITA BUDEK</t>
  </si>
  <si>
    <t>As per Loan card LO Ghrutaraj Bag/SF0083898  has collected pre-clousere  Rs .10260/- on dtd. 01-10-24 he use to pay Rs.3500/- Frud amount Rs.6760/- towards EMI collection but the amount has not remited to branch.</t>
  </si>
  <si>
    <t>Karme</t>
  </si>
  <si>
    <t>370114</t>
  </si>
  <si>
    <t>Mangala 370114 G1</t>
  </si>
  <si>
    <t>SID2125081784</t>
  </si>
  <si>
    <t>LOCHANI HARPAL</t>
  </si>
  <si>
    <t>26-Dec-2022</t>
  </si>
  <si>
    <t>02-Feb-2023</t>
  </si>
  <si>
    <t>163</t>
  </si>
  <si>
    <t>SRI</t>
  </si>
  <si>
    <t>SSF3678965</t>
  </si>
  <si>
    <t>MUKHI PATEL</t>
  </si>
  <si>
    <t>radhe  370114 G3</t>
  </si>
  <si>
    <t>SID2125514137</t>
  </si>
  <si>
    <t>PRATIMA MAJHI</t>
  </si>
  <si>
    <t>17-May-2023</t>
  </si>
  <si>
    <t>02-Jul-2023</t>
  </si>
  <si>
    <t>SSF3884737</t>
  </si>
  <si>
    <t>DAYATUNI MAJHI</t>
  </si>
  <si>
    <t>18-May-2023</t>
  </si>
  <si>
    <t>SSF3891306</t>
  </si>
  <si>
    <t>MAMATA CHANDAN</t>
  </si>
  <si>
    <t>22-May-2023</t>
  </si>
  <si>
    <t>SSF3891410</t>
  </si>
  <si>
    <t>SURUBALA GOUDA</t>
  </si>
  <si>
    <t>santoshi</t>
  </si>
  <si>
    <t>SSF4069004</t>
  </si>
  <si>
    <t xml:space="preserve">kuntala deep </t>
  </si>
  <si>
    <t>02-Aug-2023</t>
  </si>
  <si>
    <t>SSF4523134</t>
  </si>
  <si>
    <t>DUMERA CHATIA</t>
  </si>
  <si>
    <t>SSF4548726</t>
  </si>
  <si>
    <t>KUNTI MAJHI</t>
  </si>
  <si>
    <t>02-Nov-2023</t>
  </si>
  <si>
    <t>SSF4594294</t>
  </si>
  <si>
    <t>MATHURA CHATRIA</t>
  </si>
  <si>
    <t>24-Sep-2023</t>
  </si>
  <si>
    <t>SSF4649626</t>
  </si>
  <si>
    <t>JHINA MAHANAND</t>
  </si>
  <si>
    <t>SSF4649679</t>
  </si>
  <si>
    <t>PRAMILA MAHANANDA</t>
  </si>
  <si>
    <t>SSF4649861</t>
  </si>
  <si>
    <t>NILENDRI MAHANANDA</t>
  </si>
  <si>
    <t>SSF4656234</t>
  </si>
  <si>
    <t>TRIPURA MAJHI</t>
  </si>
  <si>
    <t>SSF4656469</t>
  </si>
  <si>
    <t>MAMITA MAHANADA</t>
  </si>
  <si>
    <t>SSF4660490</t>
  </si>
  <si>
    <t>kumari majhi</t>
  </si>
  <si>
    <t>SID951375499547</t>
  </si>
  <si>
    <t>KAMALA MAJHI</t>
  </si>
  <si>
    <t>26-Oct-2023</t>
  </si>
  <si>
    <t>02-Dec-2023</t>
  </si>
  <si>
    <t>SSF4866287</t>
  </si>
  <si>
    <t>BAIDEI MAHANANDA</t>
  </si>
  <si>
    <t>07-Nov-2023</t>
  </si>
  <si>
    <t>SSF4866362</t>
  </si>
  <si>
    <t>LABANI MAHANANDA</t>
  </si>
  <si>
    <t>02-Mar-2025</t>
  </si>
  <si>
    <t>SSF5454980</t>
  </si>
  <si>
    <t>DALIMBA MAJHI</t>
  </si>
  <si>
    <t>02-Feb-2024</t>
  </si>
  <si>
    <t>02-Mar-2024</t>
  </si>
  <si>
    <t>SID2125027748</t>
  </si>
  <si>
    <t>KHITI MAJHI</t>
  </si>
  <si>
    <t>SID2125530414</t>
  </si>
  <si>
    <t>DHARITRI MAJHI</t>
  </si>
  <si>
    <t>20-Feb-2024</t>
  </si>
  <si>
    <t>CID070711539</t>
  </si>
  <si>
    <t>DASAMI BAENACHOR</t>
  </si>
  <si>
    <t>SID951374780574</t>
  </si>
  <si>
    <t>SHUSILA MAJHI</t>
  </si>
  <si>
    <t>SID2125027747</t>
  </si>
  <si>
    <t>MANDAR MAJHI</t>
  </si>
  <si>
    <t>25-Jun-2024</t>
  </si>
  <si>
    <t>02-Aug-2024</t>
  </si>
  <si>
    <t>SID2125028190</t>
  </si>
  <si>
    <t>AHALYA MAJHI</t>
  </si>
  <si>
    <t>SSF4056045</t>
  </si>
  <si>
    <t>SUBHAKANTI NAG</t>
  </si>
  <si>
    <t>SID951373919858</t>
  </si>
  <si>
    <t>KABITA CHATRIA</t>
  </si>
  <si>
    <t>SID2125514959</t>
  </si>
  <si>
    <t>BHARATI MAJHI</t>
  </si>
  <si>
    <t>03-Mar-2025</t>
  </si>
  <si>
    <t>SID2125028478</t>
  </si>
  <si>
    <t>GASAYA MAHANDA</t>
  </si>
  <si>
    <t>CID070713875</t>
  </si>
  <si>
    <t>JANAKI NAIK</t>
  </si>
  <si>
    <t>CID070710554</t>
  </si>
  <si>
    <t>SUREKHA NAIK</t>
  </si>
  <si>
    <t>GL-9</t>
  </si>
  <si>
    <t>02-Sep-2024</t>
  </si>
  <si>
    <t>khambpada</t>
  </si>
  <si>
    <t>639580</t>
  </si>
  <si>
    <t>PARII</t>
  </si>
  <si>
    <t>CID070702483</t>
  </si>
  <si>
    <t>CHANCHALA SENAPATI</t>
  </si>
  <si>
    <t>23-Feb-2019</t>
  </si>
  <si>
    <t>CID070710974</t>
  </si>
  <si>
    <t>KUMUDINI SAHU</t>
  </si>
  <si>
    <t>16-Feb-2019</t>
  </si>
  <si>
    <t>CID070702477</t>
  </si>
  <si>
    <t>KUNJA</t>
  </si>
  <si>
    <t>22-Feb-2019</t>
  </si>
  <si>
    <t>SID951374906422</t>
  </si>
  <si>
    <t>KHELANA</t>
  </si>
  <si>
    <t>08-May-2019</t>
  </si>
  <si>
    <t>CID070702479</t>
  </si>
  <si>
    <t>SATYAPRIYA</t>
  </si>
  <si>
    <t>22-Jun-2019</t>
  </si>
  <si>
    <t>24-May-2024</t>
  </si>
  <si>
    <t>23-Dec-2019</t>
  </si>
  <si>
    <t>362691</t>
  </si>
  <si>
    <t>Saraswati</t>
  </si>
  <si>
    <t>CID070710975</t>
  </si>
  <si>
    <t>Barber Shop</t>
  </si>
  <si>
    <t>KANTI SAHU</t>
  </si>
  <si>
    <t>20-Apr-2023</t>
  </si>
  <si>
    <t>02-Jun-2023</t>
  </si>
  <si>
    <t>02-May-2024</t>
  </si>
  <si>
    <t>CID070711558</t>
  </si>
  <si>
    <t>15-Jun-2023</t>
  </si>
  <si>
    <t>CID070702474</t>
  </si>
  <si>
    <t>DEBAKI PUTEL</t>
  </si>
  <si>
    <t>17-Aug-2023</t>
  </si>
  <si>
    <t>SID2125293091</t>
  </si>
  <si>
    <t>RATNA PUJARI</t>
  </si>
  <si>
    <t>SID951374740543</t>
  </si>
  <si>
    <t>TILOTTAMA MAJHI</t>
  </si>
  <si>
    <t>CID070702475</t>
  </si>
  <si>
    <t>JEMA PUTEL</t>
  </si>
  <si>
    <t>SID2125273818</t>
  </si>
  <si>
    <t>SUSILA MAJHI</t>
  </si>
  <si>
    <t>02-Jun-2024</t>
  </si>
  <si>
    <t>03-Apr-2025</t>
  </si>
  <si>
    <t>SID2125293090</t>
  </si>
  <si>
    <t>SID951374708257</t>
  </si>
  <si>
    <t>RANJITA JAL</t>
  </si>
  <si>
    <t>03-May-2024</t>
  </si>
  <si>
    <t>CID070702476</t>
  </si>
  <si>
    <t>PHULA KARUAN</t>
  </si>
  <si>
    <t>02-Jul-2024</t>
  </si>
  <si>
    <t>As per Loan card LO Ghrutaraj Bag/SF0083898  has collected Rs.3200/- on dat-02-05-24,  Rs 3200/- on dtd. 02-07-24 , Rs.3200/- on dat-02-08-24,Rs.3200/- on dat-02-10-24, Rs.3200/- on dat-02-11-24, towards EMI collection but the amount has not remited to branch.</t>
  </si>
  <si>
    <t>As per Loan card LO Ghrutaraj Bag/SF0083898  has collected  Rs 4270/- on dtd. 02-08-24 , Rs.4270/- on dat-02-10-24,Rs.4270/- on dat-02-11-24, Rs.4270/- on dat-02-12-24, towards EMI collection but the amount has not remited to branch.</t>
  </si>
  <si>
    <t>Installment</t>
  </si>
  <si>
    <t>Loan Card</t>
  </si>
  <si>
    <t>Pre-Closure</t>
  </si>
  <si>
    <t>LO Ghrutaraj Bag Collected EMI on dt 08-07-2024 Rs.3740, But same amount not posted at FIMO.</t>
  </si>
  <si>
    <t>LO Ghrutaraj Bag Collected EMI on dt 08-08-2024 Rs.3740, But same amount not posted at FIMO.</t>
  </si>
  <si>
    <t>LO Ghrutaraj Bag Collected EMI on dt 06-11-2024 Rs.3400, But same amount not posted at FIMO.</t>
  </si>
  <si>
    <t>LO Ghrutaraj Bag Collected EMI on dt 06-12-2024 Rs.1080, But same amount not posted at FIMO.</t>
  </si>
  <si>
    <t>LO Ghrutaraj Bag Collected EMI on dt 06-10-2024 Rs.3200, But same amount not posted at FIMO.</t>
  </si>
  <si>
    <t>LO Ghrutaraj Bag Collected EMI on dt 06-11-2024 Rs.3200, But same amount not posted at FIMO.</t>
  </si>
  <si>
    <t>LO Ghrutaraj Bag Collected EMI on dt 06-10-2024 Rs.2800, But same amount not posted at FIMO.</t>
  </si>
  <si>
    <t>LO Ghrutaraj Bag Collected EMI on dt 06-11-2024 Rs.2800, But same amount not posted at FIMO.</t>
  </si>
  <si>
    <t>LO Ghrutaraj Bag Collected EMI on dt 06-09-2024 Rs.3200, But same amount not posted at FIMO.</t>
  </si>
  <si>
    <t>LO Ghrutaraj Bag Collected EMI on dt 07-09-2024 Rs.3200, But same amount not posted at FIMO.</t>
  </si>
  <si>
    <t>LO Ghrutaraj Bag Collected EMI on dt 07-11-2024 Rs.3200, But same amount not posted at FIMO.</t>
  </si>
  <si>
    <t>LO Ghrutaraj Bag Collected EMI on dt 07-09-2024 Rs.2670, But same amount not posted at FIMO.</t>
  </si>
  <si>
    <t>LO Ghrutaraj Bag Collected EMI on dt 08-11-2024 Rs.3740, But same amount not posted at FIMO.</t>
  </si>
  <si>
    <t>LO Ghrutaraj Bag Collected EMI on dt 02-11-2024 Rs.4270, But same amount not posted at FIMO.</t>
  </si>
  <si>
    <t>LO Ghrutaraj Bag pre-clouse Collected EMI on dt 01-10-2024 Rs.6760, But same amount not posted at FIMO.</t>
  </si>
  <si>
    <t>LO Ghrutaraj Bag Collected EMI on dt 02-12-2024 Rs.4270, But same amount not posted at FIMO.</t>
  </si>
  <si>
    <t>LO Ghrutaraj Bag Collected EMI on dt 02-11-2024 Rs.4000, But same amount not posted at FIMO.</t>
  </si>
  <si>
    <t>LO Ghrutaraj Bag Collected EMI on dt 02-05-2024 Rs.3200, But same amount not posted at FIMO.</t>
  </si>
  <si>
    <t>LO Ghrutaraj Bag Collected EMI on dt 02-07-2024 Rs.3200, But same amount not posted at FIMO.</t>
  </si>
  <si>
    <t>LO Ghrutaraj Bag Collected EMI on dt 02-08-2024 Rs.3200, But same amount not posted at FIMO.</t>
  </si>
  <si>
    <t>LO Ghrutaraj Bag Collected EMI on dt 02-10-2024 Rs.3200, But same amount not posted at FIMO.</t>
  </si>
  <si>
    <t>LO Ghrutaraj Bag Collected EMI on dt 02-11-2024 Rs.3200, But same amount not posted at FIMO.</t>
  </si>
  <si>
    <t>LO Ghrutaraj Bag Collected EMI on dt 02-08-2024 Rs.4270, But same amount not posted at FIMO.</t>
  </si>
  <si>
    <t>LO Ghrutaraj Bag Collected EMI on dt 02-10-2024 Rs.4270, But same amount not posted at FIMO.</t>
  </si>
  <si>
    <t xml:space="preserve">Ghrutaraj Bag/SF0083898 </t>
  </si>
  <si>
    <t>Belpadar</t>
  </si>
  <si>
    <t>217</t>
  </si>
  <si>
    <t>Ram</t>
  </si>
  <si>
    <t>CID056101500</t>
  </si>
  <si>
    <t>DROUPADI BISHI</t>
  </si>
  <si>
    <t>14-Dec-2022</t>
  </si>
  <si>
    <t>09</t>
  </si>
  <si>
    <t>09-Feb-2023</t>
  </si>
  <si>
    <t>13-Feb-2025</t>
  </si>
  <si>
    <t>SSF3420890</t>
  </si>
  <si>
    <t>BAIDEHI BISHI</t>
  </si>
  <si>
    <t>20-Feb-2023</t>
  </si>
  <si>
    <t>09-Apr-2023</t>
  </si>
  <si>
    <t>09-May-2024</t>
  </si>
  <si>
    <t>SSF3324933</t>
  </si>
  <si>
    <t>REBATI HATI</t>
  </si>
  <si>
    <t>09-Mar-2024</t>
  </si>
  <si>
    <t>09-Mar-2025</t>
  </si>
  <si>
    <t>CID056101488</t>
  </si>
  <si>
    <t>GITANJALI BISHI</t>
  </si>
  <si>
    <t>09-Apr-2024</t>
  </si>
  <si>
    <t>SID951373010278</t>
  </si>
  <si>
    <t>CHANDRIKA HATI</t>
  </si>
  <si>
    <t>SID951373010283</t>
  </si>
  <si>
    <t>HIMADRI BAG</t>
  </si>
  <si>
    <t>CID056101489</t>
  </si>
  <si>
    <t>MAUNA BISHI</t>
  </si>
  <si>
    <t>SSF5920931</t>
  </si>
  <si>
    <t>HEMA BISHI</t>
  </si>
  <si>
    <t>29-Mar-2024</t>
  </si>
  <si>
    <t>CID056101492</t>
  </si>
  <si>
    <t>SULOCHANA  BISI</t>
  </si>
  <si>
    <t>22-Aug-2024</t>
  </si>
  <si>
    <t>GL-12</t>
  </si>
  <si>
    <t>09-Oct-2024</t>
  </si>
  <si>
    <t>As per Loan card LO Ghrutaraj Bag/SF0083898  has collected Rs 3200/- on dtd. 09-09-24 towards EMI collection but the amount has not remited to branch.</t>
  </si>
  <si>
    <t>As per Loan card LO Ghrutaraj Bag/SF0083898  has collected Rs 2940/- on dtd. 09-09-24, Rs.2940/- on dat-09-10-24, towards EMI collection but the amount has not remited to branch.</t>
  </si>
  <si>
    <t>Ghrutaraj Bag</t>
  </si>
  <si>
    <t>SF0083898</t>
  </si>
  <si>
    <t>Loan Officer</t>
  </si>
  <si>
    <t>FN25-26-00065</t>
  </si>
  <si>
    <t>Bahadurpita</t>
  </si>
  <si>
    <t>342358</t>
  </si>
  <si>
    <t>MAHA LAXMI</t>
  </si>
  <si>
    <t>SID951374980708</t>
  </si>
  <si>
    <t>SAKUNTALA</t>
  </si>
  <si>
    <t>12-Sep-2020</t>
  </si>
  <si>
    <t>03</t>
  </si>
  <si>
    <t>03-Aug-2022</t>
  </si>
  <si>
    <t>SID2125353290</t>
  </si>
  <si>
    <t>29-Oct-2022</t>
  </si>
  <si>
    <t>03-Dec-2022</t>
  </si>
  <si>
    <t>RAJA 342358 G3</t>
  </si>
  <si>
    <t>SSF2926913</t>
  </si>
  <si>
    <t>SEBATI GOUD</t>
  </si>
  <si>
    <t>Bahadurpita C1</t>
  </si>
  <si>
    <t>Bahadurpita C1 Maa1</t>
  </si>
  <si>
    <t>SSF2944857</t>
  </si>
  <si>
    <t>SAMABATI SIKHA</t>
  </si>
  <si>
    <t>14-Nov-2022</t>
  </si>
  <si>
    <t>03-Jan-2023</t>
  </si>
  <si>
    <t>342358 Manikeswari1</t>
  </si>
  <si>
    <t>SSF3007886</t>
  </si>
  <si>
    <t>GITA NAG</t>
  </si>
  <si>
    <t>03-Feb-2023</t>
  </si>
  <si>
    <t>14-Nov-2024</t>
  </si>
  <si>
    <t>SSF3179604</t>
  </si>
  <si>
    <t>SASMITA KARUAN</t>
  </si>
  <si>
    <t>03-Mar-2023</t>
  </si>
  <si>
    <t>SSF3186512</t>
  </si>
  <si>
    <t>LALITA MAJHI</t>
  </si>
  <si>
    <t>13-Jan-2023</t>
  </si>
  <si>
    <t>17-May-2024</t>
  </si>
  <si>
    <t>SSF3253828</t>
  </si>
  <si>
    <t>YASOBANTI HARIJAN</t>
  </si>
  <si>
    <t>25-Jan-2023</t>
  </si>
  <si>
    <t>05-Jan-2024</t>
  </si>
  <si>
    <t>SSF3427547</t>
  </si>
  <si>
    <t>DIPTI HARIJAN</t>
  </si>
  <si>
    <t>25-Feb-2023</t>
  </si>
  <si>
    <t>03-Apr-2023</t>
  </si>
  <si>
    <t>11-Feb-2025</t>
  </si>
  <si>
    <t>SSF3578538</t>
  </si>
  <si>
    <t>MANJURI SHIKHA</t>
  </si>
  <si>
    <t>17-Mar-2023</t>
  </si>
  <si>
    <t>03-May-2023</t>
  </si>
  <si>
    <t>03-Jun-2024</t>
  </si>
  <si>
    <t>SSF3621927</t>
  </si>
  <si>
    <t>Fisheries</t>
  </si>
  <si>
    <t>SUBHADRA HARIJAN</t>
  </si>
  <si>
    <t>23-Mar-2023</t>
  </si>
  <si>
    <t>18-Mar-2025</t>
  </si>
  <si>
    <t>700292</t>
  </si>
  <si>
    <t>SSF3741557</t>
  </si>
  <si>
    <t>SUSILA HARIJAN</t>
  </si>
  <si>
    <t>12-Apr-2023</t>
  </si>
  <si>
    <t>03-Jun-2023</t>
  </si>
  <si>
    <t>Bahadurpita C2</t>
  </si>
  <si>
    <t>Bahadurpita C2 Geeta1</t>
  </si>
  <si>
    <t>SSF3767080</t>
  </si>
  <si>
    <t>SINDHU HARIJAN</t>
  </si>
  <si>
    <t>SSF3767106</t>
  </si>
  <si>
    <t>RINKI HARIJAN</t>
  </si>
  <si>
    <t>SSF3767116</t>
  </si>
  <si>
    <t>SADANI MAHANANDA</t>
  </si>
  <si>
    <t>SSF3769625</t>
  </si>
  <si>
    <t>MAMATA DIP</t>
  </si>
  <si>
    <t>SSF3531658</t>
  </si>
  <si>
    <t>YAMUNA HARIJAN</t>
  </si>
  <si>
    <t>SSF3867831</t>
  </si>
  <si>
    <t>RAJANI TANDI</t>
  </si>
  <si>
    <t>15-May-2023</t>
  </si>
  <si>
    <t>03-Jul-2023</t>
  </si>
  <si>
    <t>SSF3767052</t>
  </si>
  <si>
    <t>BHANUMATI HARIJAN</t>
  </si>
  <si>
    <t>SSF3887332</t>
  </si>
  <si>
    <t>TIKELATA HARIJAN</t>
  </si>
  <si>
    <t>03-Jan-2024</t>
  </si>
  <si>
    <t>SSF3949251</t>
  </si>
  <si>
    <t>AHALYA HARIJAN</t>
  </si>
  <si>
    <t>13-Jun-2023</t>
  </si>
  <si>
    <t>SID2125353430</t>
  </si>
  <si>
    <t>SABITA NAIK</t>
  </si>
  <si>
    <t>20-Jan-2025</t>
  </si>
  <si>
    <t>SEBATI GOUDA</t>
  </si>
  <si>
    <t>22-Jun-2023</t>
  </si>
  <si>
    <t>17-Aug-2024</t>
  </si>
  <si>
    <t>SSF3976780</t>
  </si>
  <si>
    <t>ANJANA HARIJAN</t>
  </si>
  <si>
    <t>22-Mar-2025</t>
  </si>
  <si>
    <t>SSF4026671</t>
  </si>
  <si>
    <t>TEMA HARIJAN</t>
  </si>
  <si>
    <t>SSF3007885</t>
  </si>
  <si>
    <t>UTTARA BIBHAR</t>
  </si>
  <si>
    <t>26-Jun-2023</t>
  </si>
  <si>
    <t>SSF2927435</t>
  </si>
  <si>
    <t>TEBHA NAIK</t>
  </si>
  <si>
    <t>13-Dec-2024</t>
  </si>
  <si>
    <t>SSF4070925</t>
  </si>
  <si>
    <t>BASANTI GOUDA</t>
  </si>
  <si>
    <t>30-Jun-2023</t>
  </si>
  <si>
    <t>SSF2952050</t>
  </si>
  <si>
    <t>LAEBANI BAG</t>
  </si>
  <si>
    <t>04-Jul-2023</t>
  </si>
  <si>
    <t>SSF4096047</t>
  </si>
  <si>
    <t>SURABHI MAJHI</t>
  </si>
  <si>
    <t>03-Sep-2023</t>
  </si>
  <si>
    <t>SID951374963075</t>
  </si>
  <si>
    <t>LATABATI MAJHI</t>
  </si>
  <si>
    <t>14-Jul-2023</t>
  </si>
  <si>
    <t>SSF4218909</t>
  </si>
  <si>
    <t>CHANDRIKA HARIJAN</t>
  </si>
  <si>
    <t>27-Jul-2023</t>
  </si>
  <si>
    <t>SSF4265424</t>
  </si>
  <si>
    <t>DHIRA HARIJAN</t>
  </si>
  <si>
    <t>03-Oct-2023</t>
  </si>
  <si>
    <t>SSF4360568</t>
  </si>
  <si>
    <t>PREMASILA HARIJAN</t>
  </si>
  <si>
    <t>22-Aug-2023</t>
  </si>
  <si>
    <t>SSF4375373</t>
  </si>
  <si>
    <t>RASHMI SIKHA</t>
  </si>
  <si>
    <t>SSF4376296</t>
  </si>
  <si>
    <t>CHITRAREKHA MAHANANDA</t>
  </si>
  <si>
    <t>03-Apr-2024</t>
  </si>
  <si>
    <t>SSF3007884</t>
  </si>
  <si>
    <t>BISHAKHA SHIKHA</t>
  </si>
  <si>
    <t>29-Aug-2023</t>
  </si>
  <si>
    <t>SSF4477584</t>
  </si>
  <si>
    <t>PUSPA BAG</t>
  </si>
  <si>
    <t>03-Nov-2023</t>
  </si>
  <si>
    <t>SSF4510022</t>
  </si>
  <si>
    <t>ANULATA SHIKHA</t>
  </si>
  <si>
    <t>16-Sep-2023</t>
  </si>
  <si>
    <t>SSF4613424</t>
  </si>
  <si>
    <t>NEHA DURGA</t>
  </si>
  <si>
    <t>26-Sep-2023</t>
  </si>
  <si>
    <t>SSF4712867</t>
  </si>
  <si>
    <t>DEBAKI NAIK</t>
  </si>
  <si>
    <t>15-Oct-2023</t>
  </si>
  <si>
    <t>SSF4712896</t>
  </si>
  <si>
    <t>MANJULA KARUAN</t>
  </si>
  <si>
    <t>SID2125440893</t>
  </si>
  <si>
    <t>TARA BAG</t>
  </si>
  <si>
    <t>29-Oct-2023</t>
  </si>
  <si>
    <t>03-Dec-2023</t>
  </si>
  <si>
    <t>SSF4794366</t>
  </si>
  <si>
    <t>JIMITA NAIK</t>
  </si>
  <si>
    <t>30-Oct-2023</t>
  </si>
  <si>
    <t>SSF4794424</t>
  </si>
  <si>
    <t>SHANTI BAG</t>
  </si>
  <si>
    <t>SSF5001587</t>
  </si>
  <si>
    <t>PADMINI HARIJAN</t>
  </si>
  <si>
    <t>01-Dec-2023</t>
  </si>
  <si>
    <t>SSF5022991</t>
  </si>
  <si>
    <t>BHUMISUTA RANA</t>
  </si>
  <si>
    <t>06-Dec-2023</t>
  </si>
  <si>
    <t>SSF5466558</t>
  </si>
  <si>
    <t>NIRA GOUDA</t>
  </si>
  <si>
    <t>SSF5466592</t>
  </si>
  <si>
    <t>KABITA GAUD</t>
  </si>
  <si>
    <t>SSF6032443</t>
  </si>
  <si>
    <t>MAMATA BAG</t>
  </si>
  <si>
    <t>SSF6032913</t>
  </si>
  <si>
    <t>NILENDRI MAJHI</t>
  </si>
  <si>
    <t>SSF6053588</t>
  </si>
  <si>
    <t>BENDALA BAG</t>
  </si>
  <si>
    <t>27-Apr-2024</t>
  </si>
  <si>
    <t>SSF2926772</t>
  </si>
  <si>
    <t>KUNTALA GOUD</t>
  </si>
  <si>
    <t>03-Jul-2024</t>
  </si>
  <si>
    <t>SSF3915126</t>
  </si>
  <si>
    <t>TEJASWANI GOUD</t>
  </si>
  <si>
    <t>03-Aug-2024</t>
  </si>
  <si>
    <t>SSF3007926</t>
  </si>
  <si>
    <t>CHANCHALA HARIAJAN</t>
  </si>
  <si>
    <t>28-Sep-2024</t>
  </si>
  <si>
    <t>03-Nov-2024</t>
  </si>
  <si>
    <t>SSF3301816</t>
  </si>
  <si>
    <t>NILA HARIJAN</t>
  </si>
  <si>
    <t>11-Nov-2024</t>
  </si>
  <si>
    <t>SSF3007925</t>
  </si>
  <si>
    <t>TANAYA SIKHA</t>
  </si>
  <si>
    <t>LO Ghrutaraj Bag Collected EMI on dt 09-09-2024 Rs.3200, But same amount not posted at FIMO.</t>
  </si>
  <si>
    <t>LO Ghrutaraj Bag Collected EMI on dt 09-09-2024 Rs.2940, But same amount not posted at FIMO.</t>
  </si>
  <si>
    <t>LO Ghrutaraj Bag Collected EMI on dt 09-10-2024 Rs.2940, But same amount not posted at FIMO.</t>
  </si>
  <si>
    <t>LO Ghrutaraj Bag Collected EMI on dt 03-10-2024 Rs.3000, But same amount not posted at FIMO.</t>
  </si>
  <si>
    <t>LO Ghrutaraj Bag Collected EMI on dt 03-11-2024 Rs.3000, But same amount not posted at FIMO.</t>
  </si>
  <si>
    <t> As per Loan card LO Ghrutaraj Bag/SF0083898 has collected Rs 3000/- on dtd. 03-10-2024,Rs.3000/- on dat.03-11-2024, (Total-6000/-) towards EMI collection but the amount has not remited to branch.</t>
  </si>
  <si>
    <t>Santanu mahananda/SF0075355</t>
  </si>
  <si>
    <t>Visited</t>
  </si>
  <si>
    <t>As per Money receipt no-6673/29 LO Ghrutaraj Bag/SF0083898  has collected Rs 1080/- on dtd. 06-12-24 towards EMI collection but the amount has not remited to branch.</t>
  </si>
  <si>
    <t>As per Loan card LO Ghrutaraj Bag/SF0083898  has collected Rs 3200/- on dtd. 07-09-24, Rs.3200/- on dat.07-11-24 , towards EMI collection but the amount has not remited to branch.</t>
  </si>
  <si>
    <t>Advance Collection</t>
  </si>
  <si>
    <t>As per Phone pay  LO Ghrutaraj Bag/SF0083898  has collected Advance Rs 21300/- on dtd. 16-09-24,he used to pay Rs.7100/- rest fraud amount Rs.14200/- towards EMI collection but the amount has not remited to branch.</t>
  </si>
  <si>
    <t>Digital Payment</t>
  </si>
  <si>
    <t>Cash Receipt</t>
  </si>
  <si>
    <t>Yes</t>
  </si>
  <si>
    <t>Not Available</t>
  </si>
  <si>
    <t>LO Ghrutaraj Bag Collected EMI on dt 16-09-2024 Rs.14200, But same amount not posted at FIMO.</t>
  </si>
  <si>
    <t>Borrower</t>
  </si>
  <si>
    <t>Available</t>
  </si>
  <si>
    <t>No</t>
  </si>
  <si>
    <t>Misappropriation of cash has not identified as per Loan Card</t>
  </si>
  <si>
    <t>Borrower Not Available</t>
  </si>
  <si>
    <t>NA</t>
  </si>
  <si>
    <t>Unable to verify loan card due to non-availability of borrower</t>
  </si>
  <si>
    <t>Unable to verify because staff is not aware about borrower's address.</t>
  </si>
  <si>
    <t>Loan card is not available for verification during visit</t>
  </si>
  <si>
    <t>No Action Taken</t>
  </si>
  <si>
    <t>Q1 25-26</t>
  </si>
  <si>
    <t>IA</t>
  </si>
  <si>
    <t>Absconding</t>
  </si>
  <si>
    <t>Collection Misappropriation</t>
  </si>
  <si>
    <t>Collection Misappropriation/Pre-closure amount Misappropriation</t>
  </si>
  <si>
    <t>Completed-Report Submitted</t>
  </si>
  <si>
    <t>As per Loan card LO Ghrutaraj Bag/SF0083898  has collected Rs 3200/- on dtd. 06-08-24, Rs.3200/- on dat.06-10-24 ,Rs.3200/- on dat.06-11-24towards EMI collection but the amount has not remited to branch. Aug Month fraud booked &amp; comp. No-F2425-10115.</t>
  </si>
  <si>
    <t>As per Loan card LO Ghrutaraj Bag/SF0083898  has collected Rs 4270/- on dtd. 02-12-24 towards EMI collection but the amount has not remited to branch.Aug Month fraud booked &amp; comp. No-F2425-10115.</t>
  </si>
  <si>
    <t>As per Loan card LO Ghrutaraj Bag/SF0083898  has collected Rs 4270/- on dtd. 02-11-24 towards EMI collection but the amount has not remited to branch.Aug Month fraud booked &amp; comp. No-F2425-10115.</t>
  </si>
  <si>
    <t>As per Loan card LO Ghrutaraj Bag/SF0083898  has collected Rs 4000/- on dtd. 02-11-24 towards EMI collection but the amount has not remited to branch.Aug Month fraud booked &amp; comp. No-F2425-10115.</t>
  </si>
  <si>
    <t>As per Loan card LO Ghrutaraj Bag/SF0083898  has collected Rs 2800/- on dtd. 06-10-24, Rs.2800/- on dat.06-11-24 towards EMI collection but the amount has not remited to branch.Aug Month fraud booked &amp; comp. No-F2425-10115.</t>
  </si>
  <si>
    <t xml:space="preserve">After complete caseload verification misappropriation of Rs .139170/- observed. </t>
  </si>
  <si>
    <t>Final amount</t>
  </si>
  <si>
    <t>Remarks</t>
  </si>
  <si>
    <t>entry in fimo</t>
  </si>
  <si>
    <t>diff</t>
  </si>
  <si>
    <t>OD</t>
  </si>
  <si>
    <t>upload</t>
  </si>
  <si>
    <t>S.no</t>
  </si>
  <si>
    <t xml:space="preserve">Zone 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</si>
  <si>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</si>
  <si>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</si>
  <si>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</si>
  <si>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</si>
  <si>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</si>
  <si>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</si>
  <si>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</si>
  <si>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</si>
  <si>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</si>
  <si>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</si>
  <si>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</si>
  <si>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</si>
  <si>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</si>
  <si>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</si>
  <si>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</si>
  <si>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</si>
  <si>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</si>
  <si>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</si>
  <si>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</si>
  <si>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</si>
  <si>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</si>
  <si>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</si>
  <si>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</si>
  <si>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</si>
  <si>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</si>
  <si>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tab</t>
  </si>
  <si>
    <t>Cash</t>
  </si>
  <si>
    <t xml:space="preserve">Red       </t>
  </si>
  <si>
    <t>Done</t>
  </si>
  <si>
    <t>SF0045265</t>
  </si>
  <si>
    <t>Subas Rana</t>
  </si>
  <si>
    <t>web</t>
  </si>
  <si>
    <t xml:space="preserve">Green     </t>
  </si>
  <si>
    <t>Fraud</t>
  </si>
  <si>
    <t>coll</t>
  </si>
  <si>
    <t>Rceipts</t>
  </si>
  <si>
    <t>pyments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</si>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</sst>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dd\ mmm\ yyyy"/>
    <numFmt numFmtId="174" formatCode="[$-10409]0.00"/>
    <numFmt numFmtId="175" formatCode="[$-10409]d\ mmm\ yyyy"/>
    <numFmt numFmtId="176" formatCode="[$-10409]0.00;\(0.0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1"/>
      <name val="Calibri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horizontal="left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0" borderId="1" xfId="0" applyFont="1" applyBorder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7" fillId="5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31" fillId="0" borderId="1" xfId="0" applyFont="1" applyBorder="1"/>
    <xf numFmtId="0" fontId="6" fillId="0" borderId="1" xfId="26" applyFont="1" applyBorder="1" applyAlignment="1" applyProtection="1">
      <alignment horizontal="center" vertical="center" wrapText="1"/>
      <protection locked="0"/>
    </xf>
    <xf numFmtId="0" fontId="30" fillId="5" borderId="18" xfId="0" applyFont="1" applyFill="1" applyBorder="1" applyAlignment="1">
      <alignment vertical="top" wrapText="1" readingOrder="1"/>
    </xf>
    <xf numFmtId="0" fontId="29" fillId="0" borderId="9" xfId="0" applyFont="1" applyBorder="1" applyAlignment="1">
      <alignment horizontal="center" vertical="center" wrapText="1" readingOrder="1"/>
    </xf>
    <xf numFmtId="0" fontId="16" fillId="0" borderId="12" xfId="26" applyFont="1" applyBorder="1" applyAlignment="1">
      <alignment vertical="center"/>
    </xf>
    <xf numFmtId="169" fontId="6" fillId="0" borderId="14" xfId="0" applyNumberFormat="1" applyFont="1" applyBorder="1" applyAlignment="1">
      <alignment horizontal="center" vertical="center"/>
    </xf>
    <xf numFmtId="172" fontId="29" fillId="0" borderId="14" xfId="0" applyNumberFormat="1" applyFont="1" applyBorder="1" applyAlignment="1">
      <alignment horizontal="center" vertical="center" wrapText="1" readingOrder="1"/>
    </xf>
    <xf numFmtId="169" fontId="6" fillId="0" borderId="8" xfId="0" applyNumberFormat="1" applyFont="1" applyBorder="1" applyAlignment="1">
      <alignment horizontal="center" vertical="center"/>
    </xf>
    <xf numFmtId="0" fontId="30" fillId="5" borderId="1" xfId="0" applyFont="1" applyFill="1" applyBorder="1" applyAlignment="1">
      <alignment vertical="top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7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readingOrder="1"/>
    </xf>
    <xf numFmtId="15" fontId="29" fillId="0" borderId="15" xfId="0" applyNumberFormat="1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readingOrder="1"/>
    </xf>
    <xf numFmtId="0" fontId="6" fillId="0" borderId="15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168" fontId="6" fillId="7" borderId="1" xfId="26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26" applyFont="1" applyFill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172" fontId="29" fillId="0" borderId="19" xfId="0" applyNumberFormat="1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/>
    </xf>
    <xf numFmtId="172" fontId="29" fillId="0" borderId="17" xfId="0" applyNumberFormat="1" applyFont="1" applyBorder="1" applyAlignment="1">
      <alignment horizontal="center" vertical="center" wrapText="1" readingOrder="1"/>
    </xf>
    <xf numFmtId="172" fontId="29" fillId="0" borderId="18" xfId="0" applyNumberFormat="1" applyFont="1" applyBorder="1" applyAlignment="1">
      <alignment horizontal="center" vertical="center" wrapText="1" readingOrder="1"/>
    </xf>
    <xf numFmtId="2" fontId="6" fillId="0" borderId="14" xfId="0" applyNumberFormat="1" applyFont="1" applyBorder="1" applyAlignment="1">
      <alignment horizontal="center" vertical="center"/>
    </xf>
    <xf numFmtId="172" fontId="29" fillId="0" borderId="20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30" fillId="13" borderId="21" xfId="0" applyFont="1" applyFill="1" applyBorder="1" applyAlignment="1">
      <alignment horizontal="center" vertical="top" readingOrder="1"/>
    </xf>
    <xf numFmtId="0" fontId="32" fillId="13" borderId="21" xfId="0" applyFont="1" applyFill="1" applyBorder="1" applyAlignment="1">
      <alignment horizontal="center" vertical="top" readingOrder="1"/>
    </xf>
    <xf numFmtId="0" fontId="33" fillId="0" borderId="21" xfId="0" applyFont="1" applyBorder="1" applyAlignment="1">
      <alignment vertical="top" readingOrder="1"/>
    </xf>
    <xf numFmtId="173" fontId="33" fillId="0" borderId="21" xfId="0" applyNumberFormat="1" applyFont="1" applyBorder="1" applyAlignment="1">
      <alignment vertical="top" readingOrder="1"/>
    </xf>
    <xf numFmtId="174" fontId="33" fillId="0" borderId="21" xfId="0" applyNumberFormat="1" applyFont="1" applyBorder="1" applyAlignment="1">
      <alignment vertical="top" readingOrder="1"/>
    </xf>
    <xf numFmtId="175" fontId="33" fillId="0" borderId="21" xfId="0" applyNumberFormat="1" applyFont="1" applyBorder="1" applyAlignment="1">
      <alignment vertical="top" readingOrder="1"/>
    </xf>
    <xf numFmtId="176" fontId="33" fillId="0" borderId="21" xfId="0" applyNumberFormat="1" applyFont="1" applyBorder="1" applyAlignment="1">
      <alignment vertical="top" readingOrder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</xdr:colOff>
      <xdr:row>2</xdr:row>
      <xdr:rowOff>127000</xdr:rowOff>
    </xdr:from>
    <xdr:to>
      <xdr:col>15</xdr:col>
      <xdr:colOff>419099</xdr:colOff>
      <xdr:row>25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DD8AB3-F5DD-B42A-35A0-8D55D89CC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6966" y="495300"/>
          <a:ext cx="7586133" cy="426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32</xdr:col>
      <xdr:colOff>2553</xdr:colOff>
      <xdr:row>82</xdr:row>
      <xdr:rowOff>160186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AA268-A154-F80E-5A2F-4930B331A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4972050"/>
          <a:ext cx="18290553" cy="10288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d.docs.live.net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d.docs.live.net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Y1" zoomScaleNormal="100" workbookViewId="0">
      <selection activeCell="A5" sqref="A5"/>
    </sheetView>
  </sheetViews>
  <sheetFormatPr defaultRowHeight="14.5" x14ac:dyDescent="0.35"/>
  <cols>
    <col min="1" max="1" width="8.1796875" customWidth="1"/>
    <col min="2" max="2" width="13.36328125" customWidth="1"/>
    <col min="3" max="3" width="12.36328125" customWidth="1"/>
    <col min="4" max="4" width="13.453125" customWidth="1"/>
    <col min="5" max="5" width="9.08984375" customWidth="1"/>
    <col min="6" max="6" width="10.54296875" customWidth="1"/>
    <col min="7" max="7" width="12.54296875" customWidth="1"/>
    <col min="8" max="8" width="13" customWidth="1"/>
    <col min="9" max="9" width="11.36328125" customWidth="1"/>
    <col min="10" max="10" width="15.54296875" customWidth="1"/>
    <col min="11" max="11" width="13" customWidth="1"/>
    <col min="12" max="12" width="10.453125" customWidth="1"/>
    <col min="13" max="13" width="15.54296875" customWidth="1"/>
    <col min="14" max="14" width="21.453125" customWidth="1"/>
    <col min="15" max="15" width="20.453125" customWidth="1"/>
    <col min="16" max="16" width="18.453125" customWidth="1"/>
    <col min="17" max="17" width="20.08984375" customWidth="1"/>
    <col min="18" max="18" width="25.453125" customWidth="1"/>
    <col min="19" max="20" width="38.54296875" customWidth="1"/>
    <col min="21" max="21" width="23.54296875" bestFit="1" customWidth="1"/>
    <col min="22" max="25" width="19.90625" customWidth="1"/>
    <col min="26" max="26" width="24.54296875" customWidth="1"/>
    <col min="27" max="29" width="23.9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1" t="s">
        <v>3</v>
      </c>
    </row>
    <row r="3" spans="1:30" ht="15.5" x14ac:dyDescent="0.35">
      <c r="A3" s="33" t="s">
        <v>183</v>
      </c>
      <c r="S3" s="158" t="s">
        <v>15</v>
      </c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1"/>
    </row>
    <row r="4" spans="1:30" ht="52" x14ac:dyDescent="0.3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5">
      <c r="A5" s="3">
        <v>1</v>
      </c>
      <c r="B5" s="15" t="s">
        <v>1235</v>
      </c>
      <c r="C5" s="138" t="s">
        <v>191</v>
      </c>
      <c r="D5" s="138" t="s">
        <v>190</v>
      </c>
      <c r="E5" s="138" t="s">
        <v>188</v>
      </c>
      <c r="F5" s="138" t="s">
        <v>187</v>
      </c>
      <c r="G5" s="16">
        <v>45751</v>
      </c>
      <c r="H5" s="17" t="s">
        <v>1236</v>
      </c>
      <c r="I5" s="16">
        <v>45752</v>
      </c>
      <c r="J5" s="138" t="s">
        <v>1026</v>
      </c>
      <c r="K5" s="14">
        <v>1</v>
      </c>
      <c r="L5" s="14">
        <v>6000</v>
      </c>
      <c r="M5" s="14">
        <v>0</v>
      </c>
      <c r="N5" s="3" t="s">
        <v>1023</v>
      </c>
      <c r="O5" s="139" t="s">
        <v>1025</v>
      </c>
      <c r="P5" s="134" t="s">
        <v>1024</v>
      </c>
      <c r="Q5" s="13" t="s">
        <v>1237</v>
      </c>
      <c r="R5" s="16">
        <v>45656</v>
      </c>
      <c r="S5" s="13" t="s">
        <v>1238</v>
      </c>
      <c r="T5" s="13" t="s">
        <v>1239</v>
      </c>
      <c r="U5" s="82" t="s">
        <v>1240</v>
      </c>
      <c r="V5" s="16">
        <v>45751</v>
      </c>
      <c r="W5" s="16">
        <v>45762</v>
      </c>
      <c r="X5" s="18">
        <v>264</v>
      </c>
      <c r="Y5" s="3">
        <v>139170</v>
      </c>
      <c r="Z5" s="21">
        <v>10600</v>
      </c>
      <c r="AA5" s="22">
        <f>Y5-Z5</f>
        <v>128570</v>
      </c>
      <c r="AB5" s="3">
        <v>20</v>
      </c>
      <c r="AC5" s="16">
        <v>45764</v>
      </c>
      <c r="AD5" s="90" t="s">
        <v>1246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5"/>
  <cols>
    <col min="1" max="1" width="17.08984375" customWidth="1"/>
    <col min="2" max="2" width="22.54296875" customWidth="1"/>
    <col min="3" max="3" width="20.453125" customWidth="1"/>
    <col min="4" max="4" width="18.54296875" customWidth="1"/>
    <col min="5" max="5" width="19.54296875" customWidth="1"/>
    <col min="6" max="6" width="1" customWidth="1"/>
    <col min="7" max="16384" width="9.453125" hidden="1"/>
  </cols>
  <sheetData>
    <row r="1" spans="1:5" ht="18.5" x14ac:dyDescent="0.45">
      <c r="A1" s="160" t="s">
        <v>2</v>
      </c>
      <c r="B1" s="161"/>
      <c r="C1" s="161"/>
      <c r="D1" s="161"/>
      <c r="E1" s="162"/>
    </row>
    <row r="2" spans="1:5" ht="18.5" x14ac:dyDescent="0.45">
      <c r="A2" s="43"/>
      <c r="B2" s="163" t="s">
        <v>3</v>
      </c>
      <c r="C2" s="163"/>
      <c r="D2" s="163"/>
      <c r="E2" s="44"/>
    </row>
    <row r="3" spans="1:5" ht="14.5" x14ac:dyDescent="0.35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5">
      <c r="A4" s="78"/>
      <c r="B4" s="79"/>
      <c r="C4" s="79"/>
      <c r="D4" s="79"/>
      <c r="E4" s="79"/>
    </row>
    <row r="5" spans="1:5" ht="35.25" customHeight="1" x14ac:dyDescent="0.35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5">
      <c r="A6" s="80"/>
      <c r="B6" s="47"/>
      <c r="C6" s="47"/>
      <c r="D6" s="47"/>
      <c r="E6" s="48"/>
    </row>
    <row r="7" spans="1:5" ht="15.5" x14ac:dyDescent="0.35">
      <c r="A7" s="164" t="s">
        <v>116</v>
      </c>
      <c r="B7" s="165"/>
      <c r="C7" s="165"/>
      <c r="D7" s="165"/>
      <c r="E7" s="165"/>
    </row>
    <row r="8" spans="1:5" ht="15" customHeight="1" x14ac:dyDescent="0.35">
      <c r="A8" s="166" t="s">
        <v>117</v>
      </c>
      <c r="B8" s="168" t="s">
        <v>172</v>
      </c>
      <c r="C8" s="169"/>
      <c r="D8" s="170" t="s">
        <v>118</v>
      </c>
      <c r="E8" s="171"/>
    </row>
    <row r="9" spans="1:5" ht="14.5" x14ac:dyDescent="0.35">
      <c r="A9" s="167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5" x14ac:dyDescent="0.35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5" x14ac:dyDescent="0.35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5" x14ac:dyDescent="0.35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5" x14ac:dyDescent="0.35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5" x14ac:dyDescent="0.35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5" x14ac:dyDescent="0.35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5" x14ac:dyDescent="0.35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5" x14ac:dyDescent="0.35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5" x14ac:dyDescent="0.35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5" x14ac:dyDescent="0.35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5" customHeight="1" x14ac:dyDescent="0.35">
      <c r="A20" s="172" t="s">
        <v>181</v>
      </c>
      <c r="B20" s="173"/>
      <c r="C20" s="62"/>
      <c r="D20" s="63" t="s">
        <v>171</v>
      </c>
      <c r="E20" s="64"/>
    </row>
    <row r="21" spans="1:5" ht="26.15" customHeight="1" x14ac:dyDescent="0.35">
      <c r="A21" s="174" t="s">
        <v>154</v>
      </c>
      <c r="B21" s="175"/>
      <c r="C21" s="64"/>
      <c r="D21" s="63" t="s">
        <v>157</v>
      </c>
      <c r="E21" s="64"/>
    </row>
    <row r="22" spans="1:5" ht="26.15" customHeight="1" x14ac:dyDescent="0.35">
      <c r="A22" s="174" t="s">
        <v>123</v>
      </c>
      <c r="B22" s="175"/>
      <c r="C22" s="64"/>
      <c r="D22" s="65" t="s">
        <v>124</v>
      </c>
      <c r="E22" s="64"/>
    </row>
    <row r="23" spans="1:5" ht="26.15" customHeight="1" x14ac:dyDescent="0.35">
      <c r="A23" s="174" t="s">
        <v>125</v>
      </c>
      <c r="B23" s="175"/>
      <c r="C23" s="95">
        <f>(C19+C21)-(E20+E21)-E19</f>
        <v>0</v>
      </c>
      <c r="D23" s="97" t="s">
        <v>182</v>
      </c>
      <c r="E23" s="98"/>
    </row>
    <row r="24" spans="1:5" ht="82.5" customHeight="1" x14ac:dyDescent="0.35">
      <c r="A24" s="63" t="s">
        <v>126</v>
      </c>
      <c r="B24" s="159"/>
      <c r="C24" s="159"/>
      <c r="D24" s="159"/>
      <c r="E24" s="159"/>
    </row>
    <row r="25" spans="1:5" ht="57.75" customHeight="1" x14ac:dyDescent="0.35">
      <c r="A25" s="66" t="s">
        <v>127</v>
      </c>
      <c r="B25" s="182"/>
      <c r="C25" s="182"/>
      <c r="D25" s="182"/>
      <c r="E25" s="182"/>
    </row>
    <row r="26" spans="1:5" ht="37.5" customHeight="1" x14ac:dyDescent="0.35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5">
      <c r="A27" s="79"/>
      <c r="B27" s="79"/>
      <c r="C27" s="81"/>
      <c r="D27" s="81"/>
      <c r="E27" s="81"/>
    </row>
    <row r="28" spans="1:5" ht="14.5" x14ac:dyDescent="0.35">
      <c r="A28" s="183" t="s">
        <v>133</v>
      </c>
      <c r="B28" s="183"/>
      <c r="C28" s="183" t="s">
        <v>134</v>
      </c>
      <c r="D28" s="183"/>
      <c r="E28" s="183"/>
    </row>
    <row r="29" spans="1:5" ht="14.5" x14ac:dyDescent="0.35">
      <c r="A29" s="184"/>
      <c r="B29" s="184"/>
      <c r="C29" s="185"/>
      <c r="D29" s="185"/>
      <c r="E29" s="185"/>
    </row>
    <row r="30" spans="1:5" ht="42.75" customHeight="1" x14ac:dyDescent="0.35">
      <c r="A30" s="184"/>
      <c r="B30" s="184"/>
      <c r="C30" s="185"/>
      <c r="D30" s="185"/>
      <c r="E30" s="185"/>
    </row>
    <row r="31" spans="1:5" ht="21.75" customHeight="1" x14ac:dyDescent="0.35">
      <c r="A31" s="68"/>
      <c r="B31" s="68"/>
      <c r="C31" s="68"/>
      <c r="D31" s="68"/>
      <c r="E31" s="69"/>
    </row>
    <row r="32" spans="1:5" ht="24.75" customHeight="1" x14ac:dyDescent="0.35">
      <c r="A32" s="70" t="s">
        <v>135</v>
      </c>
      <c r="B32" s="71"/>
      <c r="C32" s="70" t="s">
        <v>136</v>
      </c>
      <c r="D32" s="186"/>
      <c r="E32" s="187"/>
    </row>
    <row r="33" spans="1:5" ht="18" customHeight="1" x14ac:dyDescent="0.35">
      <c r="A33" s="70" t="s">
        <v>137</v>
      </c>
      <c r="B33" s="71"/>
      <c r="C33" s="72" t="s">
        <v>138</v>
      </c>
      <c r="D33" s="176" t="s">
        <v>145</v>
      </c>
      <c r="E33" s="177"/>
    </row>
    <row r="34" spans="1:5" ht="26" x14ac:dyDescent="0.35">
      <c r="A34" s="72" t="s">
        <v>139</v>
      </c>
      <c r="B34" s="71"/>
      <c r="C34" s="72" t="s">
        <v>140</v>
      </c>
      <c r="D34" s="178"/>
      <c r="E34" s="179"/>
    </row>
    <row r="35" spans="1:5" ht="26" x14ac:dyDescent="0.35">
      <c r="A35" s="72" t="s">
        <v>141</v>
      </c>
      <c r="B35" s="71"/>
      <c r="C35" s="72" t="s">
        <v>142</v>
      </c>
      <c r="D35" s="178"/>
      <c r="E35" s="179"/>
    </row>
    <row r="36" spans="1:5" ht="25.5" customHeight="1" x14ac:dyDescent="0.35">
      <c r="A36" s="73" t="s">
        <v>143</v>
      </c>
      <c r="B36" s="74"/>
      <c r="C36" s="73" t="s">
        <v>144</v>
      </c>
      <c r="D36" s="180"/>
      <c r="E36" s="181"/>
    </row>
    <row r="37" spans="1:5" ht="15" customHeight="1" x14ac:dyDescent="0.35">
      <c r="A37" s="75"/>
      <c r="B37" s="76"/>
      <c r="C37" s="76"/>
      <c r="D37" s="76"/>
      <c r="E37" s="77"/>
    </row>
    <row r="38" spans="1:5" ht="9.75" hidden="1" customHeight="1" x14ac:dyDescent="0.3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5" sqref="C25"/>
    </sheetView>
  </sheetViews>
  <sheetFormatPr defaultRowHeight="14.5" x14ac:dyDescent="0.35"/>
  <cols>
    <col min="2" max="2" width="14.36328125" customWidth="1"/>
    <col min="3" max="3" width="12.453125" customWidth="1"/>
    <col min="4" max="4" width="22.54296875" customWidth="1"/>
    <col min="5" max="5" width="17.453125" customWidth="1"/>
    <col min="6" max="6" width="24.54296875" customWidth="1"/>
    <col min="7" max="7" width="22.54296875" customWidth="1"/>
    <col min="8" max="8" width="19.54296875" customWidth="1"/>
    <col min="9" max="9" width="14" customWidth="1"/>
    <col min="10" max="11" width="15.453125" customWidth="1"/>
    <col min="12" max="12" width="16.54296875" customWidth="1"/>
    <col min="13" max="13" width="16.08984375" customWidth="1"/>
    <col min="14" max="14" width="14.90625" customWidth="1"/>
    <col min="15" max="15" width="13.45312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.5" x14ac:dyDescent="0.35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5">
      <c r="A3" s="85" t="s">
        <v>149</v>
      </c>
      <c r="B3" s="86"/>
      <c r="C3" s="86"/>
      <c r="D3" s="86"/>
      <c r="E3" s="86"/>
      <c r="F3" s="86"/>
      <c r="G3" s="86"/>
      <c r="H3" s="188" t="s">
        <v>150</v>
      </c>
      <c r="I3" s="189"/>
      <c r="J3" s="189"/>
      <c r="K3" s="189"/>
      <c r="L3" s="189"/>
      <c r="M3" s="189"/>
      <c r="N3" s="189"/>
      <c r="O3" s="189"/>
      <c r="P3" s="189"/>
      <c r="Q3" s="189"/>
      <c r="R3" s="190"/>
      <c r="S3" s="91"/>
      <c r="T3" s="87"/>
    </row>
    <row r="4" spans="1:20" ht="39" x14ac:dyDescent="0.35">
      <c r="A4" s="88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2" t="s">
        <v>162</v>
      </c>
    </row>
    <row r="5" spans="1:20" x14ac:dyDescent="0.35">
      <c r="A5" s="89">
        <f>ROW()-4</f>
        <v>1</v>
      </c>
      <c r="B5" s="138" t="s">
        <v>191</v>
      </c>
      <c r="C5" s="138" t="s">
        <v>190</v>
      </c>
      <c r="D5" s="3" t="s">
        <v>1023</v>
      </c>
      <c r="E5" s="134" t="s">
        <v>1024</v>
      </c>
      <c r="F5" s="134" t="s">
        <v>1025</v>
      </c>
      <c r="G5" s="138" t="s">
        <v>1026</v>
      </c>
      <c r="H5" s="99">
        <v>0</v>
      </c>
      <c r="I5" s="99">
        <v>107610</v>
      </c>
      <c r="J5" s="99">
        <v>21300</v>
      </c>
      <c r="K5" s="99">
        <v>10260</v>
      </c>
      <c r="L5" s="99">
        <v>0</v>
      </c>
      <c r="M5" s="99">
        <v>0</v>
      </c>
      <c r="N5" s="99">
        <v>0</v>
      </c>
      <c r="O5" s="99">
        <v>0</v>
      </c>
      <c r="P5" s="100">
        <f>SUM(I5:O5)</f>
        <v>139170</v>
      </c>
      <c r="Q5" s="99">
        <v>10600</v>
      </c>
      <c r="R5" s="100">
        <f>P5-Q5</f>
        <v>128570</v>
      </c>
      <c r="S5" s="90"/>
      <c r="T5" s="93" t="s">
        <v>1234</v>
      </c>
    </row>
    <row r="6" spans="1:20" x14ac:dyDescent="0.35">
      <c r="P6" s="112">
        <f>SUM(P5:P5)</f>
        <v>139170</v>
      </c>
      <c r="Q6" s="112">
        <f>SUM(Q5:Q5)</f>
        <v>10600</v>
      </c>
      <c r="R6" s="112">
        <f>SUM(R5:R5)</f>
        <v>128570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476A-98D2-4700-B867-2DD5BA9DABC1}">
  <dimension ref="A1:AP70"/>
  <sheetViews>
    <sheetView topLeftCell="F51" workbookViewId="0">
      <selection activeCell="K68" sqref="K68"/>
    </sheetView>
  </sheetViews>
  <sheetFormatPr defaultRowHeight="14.5" x14ac:dyDescent="0.35"/>
  <cols>
    <col min="1" max="1" width="5" bestFit="1" customWidth="1"/>
    <col min="2" max="2" width="6" bestFit="1" customWidth="1"/>
    <col min="3" max="3" width="6.36328125" bestFit="1" customWidth="1"/>
    <col min="4" max="6" width="7.453125" bestFit="1" customWidth="1"/>
    <col min="7" max="7" width="12.6328125" bestFit="1" customWidth="1"/>
    <col min="8" max="8" width="7.54296875" bestFit="1" customWidth="1"/>
    <col min="9" max="9" width="10.6328125" bestFit="1" customWidth="1"/>
    <col min="10" max="10" width="10.90625" bestFit="1" customWidth="1"/>
    <col min="11" max="11" width="10.26953125" bestFit="1" customWidth="1"/>
    <col min="12" max="12" width="9.90625" bestFit="1" customWidth="1"/>
    <col min="13" max="13" width="12.90625" bestFit="1" customWidth="1"/>
    <col min="14" max="14" width="9.453125" bestFit="1" customWidth="1"/>
    <col min="15" max="15" width="17.08984375" bestFit="1" customWidth="1"/>
    <col min="16" max="16" width="13.36328125" bestFit="1" customWidth="1"/>
    <col min="17" max="17" width="14.08984375" bestFit="1" customWidth="1"/>
    <col min="18" max="19" width="15.81640625" bestFit="1" customWidth="1"/>
    <col min="20" max="20" width="9.81640625" bestFit="1" customWidth="1"/>
    <col min="21" max="21" width="18.1796875" bestFit="1" customWidth="1"/>
    <col min="22" max="22" width="11.1796875" bestFit="1" customWidth="1"/>
    <col min="23" max="23" width="13.1796875" bestFit="1" customWidth="1"/>
    <col min="24" max="24" width="23.26953125" bestFit="1" customWidth="1"/>
    <col min="25" max="25" width="13.6328125" bestFit="1" customWidth="1"/>
    <col min="26" max="26" width="16.453125" bestFit="1" customWidth="1"/>
    <col min="27" max="27" width="16.1796875" bestFit="1" customWidth="1"/>
    <col min="28" max="28" width="11.08984375" bestFit="1" customWidth="1"/>
    <col min="29" max="29" width="18.81640625" bestFit="1" customWidth="1"/>
    <col min="30" max="30" width="18.1796875" bestFit="1" customWidth="1"/>
    <col min="31" max="31" width="19.1796875" bestFit="1" customWidth="1"/>
    <col min="32" max="32" width="15.1796875" bestFit="1" customWidth="1"/>
    <col min="33" max="33" width="11.54296875" bestFit="1" customWidth="1"/>
    <col min="34" max="34" width="16" bestFit="1" customWidth="1"/>
    <col min="35" max="35" width="12.36328125" bestFit="1" customWidth="1"/>
    <col min="36" max="36" width="20.08984375" bestFit="1" customWidth="1"/>
    <col min="38" max="38" width="15" bestFit="1" customWidth="1"/>
    <col min="39" max="39" width="17.6328125" bestFit="1" customWidth="1"/>
    <col min="40" max="40" width="10.36328125" bestFit="1" customWidth="1"/>
    <col min="41" max="41" width="11.7265625" bestFit="1" customWidth="1"/>
    <col min="42" max="42" width="21.453125" bestFit="1" customWidth="1"/>
  </cols>
  <sheetData>
    <row r="1" spans="1:42" x14ac:dyDescent="0.35">
      <c r="A1" s="191" t="s">
        <v>1253</v>
      </c>
      <c r="B1" s="191" t="s">
        <v>1254</v>
      </c>
      <c r="C1" s="191" t="s">
        <v>5</v>
      </c>
      <c r="D1" s="191" t="s">
        <v>111</v>
      </c>
      <c r="E1" s="191" t="s">
        <v>110</v>
      </c>
      <c r="F1" s="191" t="s">
        <v>35</v>
      </c>
      <c r="G1" s="191" t="s">
        <v>1</v>
      </c>
      <c r="H1" s="191" t="s">
        <v>36</v>
      </c>
      <c r="I1" s="191" t="s">
        <v>38</v>
      </c>
      <c r="J1" s="191" t="s">
        <v>1255</v>
      </c>
      <c r="K1" s="191" t="s">
        <v>1256</v>
      </c>
      <c r="L1" s="191" t="s">
        <v>1257</v>
      </c>
      <c r="M1" s="191" t="s">
        <v>1258</v>
      </c>
      <c r="N1" s="191" t="s">
        <v>43</v>
      </c>
      <c r="O1" s="191" t="s">
        <v>44</v>
      </c>
      <c r="P1" s="191" t="s">
        <v>1259</v>
      </c>
      <c r="Q1" s="191" t="s">
        <v>45</v>
      </c>
      <c r="R1" s="191" t="s">
        <v>1260</v>
      </c>
      <c r="S1" s="191" t="s">
        <v>1261</v>
      </c>
      <c r="T1" s="191" t="s">
        <v>1262</v>
      </c>
      <c r="U1" s="191" t="s">
        <v>51</v>
      </c>
      <c r="V1" s="191" t="s">
        <v>1263</v>
      </c>
      <c r="W1" s="191" t="s">
        <v>53</v>
      </c>
      <c r="X1" s="191" t="s">
        <v>1264</v>
      </c>
      <c r="Y1" s="191" t="s">
        <v>1265</v>
      </c>
      <c r="Z1" s="191" t="s">
        <v>1266</v>
      </c>
      <c r="AA1" s="191" t="s">
        <v>1267</v>
      </c>
      <c r="AB1" s="191" t="s">
        <v>1268</v>
      </c>
      <c r="AC1" s="191" t="s">
        <v>1269</v>
      </c>
      <c r="AD1" s="191" t="s">
        <v>62</v>
      </c>
      <c r="AE1" s="191" t="s">
        <v>1270</v>
      </c>
      <c r="AF1" s="191" t="s">
        <v>63</v>
      </c>
      <c r="AG1" s="191" t="s">
        <v>1271</v>
      </c>
      <c r="AH1" s="191" t="s">
        <v>1272</v>
      </c>
      <c r="AI1" s="191" t="s">
        <v>1273</v>
      </c>
      <c r="AJ1" s="192" t="s">
        <v>1274</v>
      </c>
      <c r="AK1" s="192" t="s">
        <v>56</v>
      </c>
      <c r="AL1" s="192" t="s">
        <v>1275</v>
      </c>
      <c r="AM1" s="192" t="s">
        <v>1276</v>
      </c>
      <c r="AN1" s="192" t="s">
        <v>1277</v>
      </c>
      <c r="AO1" s="192" t="s">
        <v>1278</v>
      </c>
      <c r="AP1" s="192" t="s">
        <v>1279</v>
      </c>
    </row>
    <row r="2" spans="1:42" x14ac:dyDescent="0.35">
      <c r="A2" s="193">
        <v>15</v>
      </c>
      <c r="B2" s="193" t="s">
        <v>187</v>
      </c>
      <c r="C2" s="193" t="s">
        <v>188</v>
      </c>
      <c r="D2" s="193" t="s">
        <v>189</v>
      </c>
      <c r="E2" s="193" t="s">
        <v>189</v>
      </c>
      <c r="F2" s="193" t="s">
        <v>190</v>
      </c>
      <c r="G2" s="193" t="s">
        <v>191</v>
      </c>
      <c r="H2" s="193" t="s">
        <v>190</v>
      </c>
      <c r="I2" s="193" t="s">
        <v>358</v>
      </c>
      <c r="J2" s="193"/>
      <c r="K2" s="193"/>
      <c r="L2" s="193">
        <v>91911</v>
      </c>
      <c r="M2" s="193" t="s">
        <v>359</v>
      </c>
      <c r="N2" s="193">
        <v>128347</v>
      </c>
      <c r="O2" s="193" t="s">
        <v>360</v>
      </c>
      <c r="P2" s="193">
        <v>30</v>
      </c>
      <c r="Q2" s="193" t="s">
        <v>278</v>
      </c>
      <c r="R2" s="193" t="s">
        <v>373</v>
      </c>
      <c r="S2" s="193" t="s">
        <v>373</v>
      </c>
      <c r="T2" s="193">
        <v>349419835</v>
      </c>
      <c r="U2" s="193" t="s">
        <v>374</v>
      </c>
      <c r="V2" s="194">
        <v>44862</v>
      </c>
      <c r="W2" s="195">
        <v>52390</v>
      </c>
      <c r="X2" s="194">
        <v>45833</v>
      </c>
      <c r="Y2" s="194">
        <v>45833</v>
      </c>
      <c r="Z2" s="196">
        <v>45833.464610682902</v>
      </c>
      <c r="AA2" s="193" t="s">
        <v>1280</v>
      </c>
      <c r="AB2" s="193" t="s">
        <v>1281</v>
      </c>
      <c r="AC2" s="195">
        <v>0</v>
      </c>
      <c r="AD2" s="195">
        <v>0</v>
      </c>
      <c r="AE2" s="197">
        <v>0</v>
      </c>
      <c r="AF2" s="195">
        <v>5600</v>
      </c>
      <c r="AG2" s="193"/>
      <c r="AH2" s="193">
        <v>226825836</v>
      </c>
      <c r="AI2" s="193"/>
      <c r="AJ2" s="193">
        <v>238</v>
      </c>
      <c r="AK2" s="193" t="s">
        <v>223</v>
      </c>
      <c r="AL2" s="193" t="s">
        <v>1282</v>
      </c>
      <c r="AM2" s="193" t="s">
        <v>1283</v>
      </c>
      <c r="AN2" s="193"/>
      <c r="AO2" s="193"/>
      <c r="AP2" s="193"/>
    </row>
    <row r="3" spans="1:42" x14ac:dyDescent="0.35">
      <c r="A3" s="193">
        <v>16</v>
      </c>
      <c r="B3" s="193" t="s">
        <v>187</v>
      </c>
      <c r="C3" s="193" t="s">
        <v>188</v>
      </c>
      <c r="D3" s="193" t="s">
        <v>189</v>
      </c>
      <c r="E3" s="193" t="s">
        <v>189</v>
      </c>
      <c r="F3" s="193" t="s">
        <v>190</v>
      </c>
      <c r="G3" s="193" t="s">
        <v>191</v>
      </c>
      <c r="H3" s="193" t="s">
        <v>190</v>
      </c>
      <c r="I3" s="193" t="s">
        <v>1027</v>
      </c>
      <c r="J3" s="193"/>
      <c r="K3" s="193"/>
      <c r="L3" s="193">
        <v>167102</v>
      </c>
      <c r="M3" s="193" t="s">
        <v>1028</v>
      </c>
      <c r="N3" s="193">
        <v>224169</v>
      </c>
      <c r="O3" s="193" t="s">
        <v>1029</v>
      </c>
      <c r="P3" s="193">
        <v>30</v>
      </c>
      <c r="Q3" s="193" t="s">
        <v>278</v>
      </c>
      <c r="R3" s="193" t="s">
        <v>1035</v>
      </c>
      <c r="S3" s="193" t="s">
        <v>1035</v>
      </c>
      <c r="T3" s="193">
        <v>349417014</v>
      </c>
      <c r="U3" s="193" t="s">
        <v>896</v>
      </c>
      <c r="V3" s="194">
        <v>44863</v>
      </c>
      <c r="W3" s="195">
        <v>55521</v>
      </c>
      <c r="X3" s="194">
        <v>45833</v>
      </c>
      <c r="Y3" s="194">
        <v>45833</v>
      </c>
      <c r="Z3" s="196">
        <v>45833.464609294002</v>
      </c>
      <c r="AA3" s="193" t="s">
        <v>1280</v>
      </c>
      <c r="AB3" s="193" t="s">
        <v>1281</v>
      </c>
      <c r="AC3" s="195">
        <v>0</v>
      </c>
      <c r="AD3" s="195">
        <v>0</v>
      </c>
      <c r="AE3" s="197">
        <v>0</v>
      </c>
      <c r="AF3" s="195">
        <v>6000</v>
      </c>
      <c r="AG3" s="193"/>
      <c r="AH3" s="193">
        <v>226825835</v>
      </c>
      <c r="AI3" s="193"/>
      <c r="AJ3" s="193">
        <v>241</v>
      </c>
      <c r="AK3" s="193" t="s">
        <v>231</v>
      </c>
      <c r="AL3" s="193" t="s">
        <v>1282</v>
      </c>
      <c r="AM3" s="193" t="s">
        <v>1283</v>
      </c>
      <c r="AN3" s="193"/>
      <c r="AO3" s="193"/>
      <c r="AP3" s="193"/>
    </row>
    <row r="4" spans="1:42" x14ac:dyDescent="0.35">
      <c r="A4" s="193">
        <v>17</v>
      </c>
      <c r="B4" s="193" t="s">
        <v>187</v>
      </c>
      <c r="C4" s="193" t="s">
        <v>188</v>
      </c>
      <c r="D4" s="193" t="s">
        <v>189</v>
      </c>
      <c r="E4" s="193" t="s">
        <v>189</v>
      </c>
      <c r="F4" s="193" t="s">
        <v>190</v>
      </c>
      <c r="G4" s="193" t="s">
        <v>191</v>
      </c>
      <c r="H4" s="193" t="s">
        <v>190</v>
      </c>
      <c r="I4" s="193" t="s">
        <v>358</v>
      </c>
      <c r="J4" s="193"/>
      <c r="K4" s="193"/>
      <c r="L4" s="193">
        <v>91911</v>
      </c>
      <c r="M4" s="193" t="s">
        <v>359</v>
      </c>
      <c r="N4" s="193">
        <v>130395</v>
      </c>
      <c r="O4" s="193" t="s">
        <v>365</v>
      </c>
      <c r="P4" s="193">
        <v>30</v>
      </c>
      <c r="Q4" s="193" t="s">
        <v>278</v>
      </c>
      <c r="R4" s="193" t="s">
        <v>377</v>
      </c>
      <c r="S4" s="193" t="s">
        <v>377</v>
      </c>
      <c r="T4" s="193">
        <v>349509497</v>
      </c>
      <c r="U4" s="193" t="s">
        <v>378</v>
      </c>
      <c r="V4" s="194">
        <v>44900</v>
      </c>
      <c r="W4" s="195">
        <v>62828</v>
      </c>
      <c r="X4" s="194">
        <v>45833</v>
      </c>
      <c r="Y4" s="194">
        <v>45833</v>
      </c>
      <c r="Z4" s="196">
        <v>45833.464611608797</v>
      </c>
      <c r="AA4" s="193" t="s">
        <v>1280</v>
      </c>
      <c r="AB4" s="193" t="s">
        <v>1281</v>
      </c>
      <c r="AC4" s="195">
        <v>0</v>
      </c>
      <c r="AD4" s="195">
        <v>0</v>
      </c>
      <c r="AE4" s="197">
        <v>0</v>
      </c>
      <c r="AF4" s="195">
        <v>3400</v>
      </c>
      <c r="AG4" s="193"/>
      <c r="AH4" s="193">
        <v>226825838</v>
      </c>
      <c r="AI4" s="193"/>
      <c r="AJ4" s="193">
        <v>177</v>
      </c>
      <c r="AK4" s="193" t="s">
        <v>380</v>
      </c>
      <c r="AL4" s="193" t="s">
        <v>1282</v>
      </c>
      <c r="AM4" s="193" t="s">
        <v>1283</v>
      </c>
      <c r="AN4" s="193"/>
      <c r="AO4" s="193"/>
      <c r="AP4" s="193"/>
    </row>
    <row r="5" spans="1:42" x14ac:dyDescent="0.35">
      <c r="A5" s="193">
        <v>18</v>
      </c>
      <c r="B5" s="193" t="s">
        <v>187</v>
      </c>
      <c r="C5" s="193" t="s">
        <v>188</v>
      </c>
      <c r="D5" s="193" t="s">
        <v>189</v>
      </c>
      <c r="E5" s="193" t="s">
        <v>189</v>
      </c>
      <c r="F5" s="193" t="s">
        <v>190</v>
      </c>
      <c r="G5" s="193" t="s">
        <v>191</v>
      </c>
      <c r="H5" s="193" t="s">
        <v>190</v>
      </c>
      <c r="I5" s="193" t="s">
        <v>690</v>
      </c>
      <c r="J5" s="193" t="s">
        <v>1284</v>
      </c>
      <c r="K5" s="193" t="s">
        <v>1285</v>
      </c>
      <c r="L5" s="193">
        <v>94324</v>
      </c>
      <c r="M5" s="193" t="s">
        <v>697</v>
      </c>
      <c r="N5" s="193">
        <v>131349</v>
      </c>
      <c r="O5" s="193" t="s">
        <v>698</v>
      </c>
      <c r="P5" s="193">
        <v>30</v>
      </c>
      <c r="Q5" s="193" t="s">
        <v>278</v>
      </c>
      <c r="R5" s="193" t="s">
        <v>719</v>
      </c>
      <c r="S5" s="193" t="s">
        <v>719</v>
      </c>
      <c r="T5" s="193">
        <v>349556406</v>
      </c>
      <c r="U5" s="193" t="s">
        <v>720</v>
      </c>
      <c r="V5" s="194">
        <v>44886</v>
      </c>
      <c r="W5" s="195">
        <v>64916</v>
      </c>
      <c r="X5" s="193"/>
      <c r="Y5" s="194">
        <v>45833</v>
      </c>
      <c r="Z5" s="196">
        <v>45833.458565046298</v>
      </c>
      <c r="AA5" s="193" t="s">
        <v>1286</v>
      </c>
      <c r="AB5" s="193" t="s">
        <v>1281</v>
      </c>
      <c r="AC5" s="195">
        <v>0</v>
      </c>
      <c r="AD5" s="195">
        <v>0</v>
      </c>
      <c r="AE5" s="197">
        <v>0</v>
      </c>
      <c r="AF5" s="195">
        <v>7000</v>
      </c>
      <c r="AG5" s="193"/>
      <c r="AH5" s="193">
        <v>226825720</v>
      </c>
      <c r="AI5" s="193"/>
      <c r="AJ5" s="193">
        <v>208</v>
      </c>
      <c r="AK5" s="193" t="s">
        <v>418</v>
      </c>
      <c r="AL5" s="193" t="s">
        <v>1282</v>
      </c>
      <c r="AM5" s="193" t="s">
        <v>1283</v>
      </c>
      <c r="AN5" s="193"/>
      <c r="AO5" s="193"/>
      <c r="AP5" s="193"/>
    </row>
    <row r="6" spans="1:42" x14ac:dyDescent="0.35">
      <c r="A6" s="193">
        <v>19</v>
      </c>
      <c r="B6" s="193" t="s">
        <v>187</v>
      </c>
      <c r="C6" s="193" t="s">
        <v>188</v>
      </c>
      <c r="D6" s="193" t="s">
        <v>189</v>
      </c>
      <c r="E6" s="193" t="s">
        <v>189</v>
      </c>
      <c r="F6" s="193" t="s">
        <v>190</v>
      </c>
      <c r="G6" s="193" t="s">
        <v>191</v>
      </c>
      <c r="H6" s="193" t="s">
        <v>190</v>
      </c>
      <c r="I6" s="193" t="s">
        <v>814</v>
      </c>
      <c r="J6" s="193"/>
      <c r="K6" s="193"/>
      <c r="L6" s="193">
        <v>166431</v>
      </c>
      <c r="M6" s="193" t="s">
        <v>815</v>
      </c>
      <c r="N6" s="193">
        <v>604347</v>
      </c>
      <c r="O6" s="193" t="s">
        <v>816</v>
      </c>
      <c r="P6" s="193">
        <v>30</v>
      </c>
      <c r="Q6" s="193" t="s">
        <v>278</v>
      </c>
      <c r="R6" s="193" t="s">
        <v>817</v>
      </c>
      <c r="S6" s="193" t="s">
        <v>817</v>
      </c>
      <c r="T6" s="193">
        <v>350027854</v>
      </c>
      <c r="U6" s="193" t="s">
        <v>818</v>
      </c>
      <c r="V6" s="194">
        <v>44921</v>
      </c>
      <c r="W6" s="195">
        <v>74310</v>
      </c>
      <c r="X6" s="194">
        <v>45833</v>
      </c>
      <c r="Y6" s="194">
        <v>45833</v>
      </c>
      <c r="Z6" s="196">
        <v>45833.464612997697</v>
      </c>
      <c r="AA6" s="193" t="s">
        <v>1280</v>
      </c>
      <c r="AB6" s="193" t="s">
        <v>1281</v>
      </c>
      <c r="AC6" s="195">
        <v>0</v>
      </c>
      <c r="AD6" s="195">
        <v>0</v>
      </c>
      <c r="AE6" s="197">
        <v>0</v>
      </c>
      <c r="AF6" s="195">
        <v>4000</v>
      </c>
      <c r="AG6" s="193"/>
      <c r="AH6" s="193">
        <v>226825840</v>
      </c>
      <c r="AI6" s="193"/>
      <c r="AJ6" s="193">
        <v>150</v>
      </c>
      <c r="AK6" s="193" t="s">
        <v>223</v>
      </c>
      <c r="AL6" s="193" t="s">
        <v>1282</v>
      </c>
      <c r="AM6" s="193" t="s">
        <v>1283</v>
      </c>
      <c r="AN6" s="193"/>
      <c r="AO6" s="193"/>
      <c r="AP6" s="193"/>
    </row>
    <row r="7" spans="1:42" x14ac:dyDescent="0.35">
      <c r="A7" s="193">
        <v>20</v>
      </c>
      <c r="B7" s="193" t="s">
        <v>187</v>
      </c>
      <c r="C7" s="193" t="s">
        <v>188</v>
      </c>
      <c r="D7" s="193" t="s">
        <v>189</v>
      </c>
      <c r="E7" s="193" t="s">
        <v>189</v>
      </c>
      <c r="F7" s="193" t="s">
        <v>190</v>
      </c>
      <c r="G7" s="193" t="s">
        <v>191</v>
      </c>
      <c r="H7" s="193" t="s">
        <v>190</v>
      </c>
      <c r="I7" s="193" t="s">
        <v>628</v>
      </c>
      <c r="J7" s="193"/>
      <c r="K7" s="193"/>
      <c r="L7" s="193">
        <v>90629</v>
      </c>
      <c r="M7" s="193" t="s">
        <v>629</v>
      </c>
      <c r="N7" s="193">
        <v>126758</v>
      </c>
      <c r="O7" s="193" t="s">
        <v>630</v>
      </c>
      <c r="P7" s="193">
        <v>30</v>
      </c>
      <c r="Q7" s="193" t="s">
        <v>278</v>
      </c>
      <c r="R7" s="193" t="s">
        <v>674</v>
      </c>
      <c r="S7" s="193" t="s">
        <v>674</v>
      </c>
      <c r="T7" s="193">
        <v>351256152</v>
      </c>
      <c r="U7" s="193" t="s">
        <v>675</v>
      </c>
      <c r="V7" s="194">
        <v>45014</v>
      </c>
      <c r="W7" s="195">
        <v>65959</v>
      </c>
      <c r="X7" s="194">
        <v>45833</v>
      </c>
      <c r="Y7" s="194">
        <v>45833</v>
      </c>
      <c r="Z7" s="196">
        <v>45833.464620405102</v>
      </c>
      <c r="AA7" s="193" t="s">
        <v>1280</v>
      </c>
      <c r="AB7" s="193" t="s">
        <v>1281</v>
      </c>
      <c r="AC7" s="195">
        <v>0</v>
      </c>
      <c r="AD7" s="195">
        <v>0</v>
      </c>
      <c r="AE7" s="197">
        <v>0</v>
      </c>
      <c r="AF7" s="195">
        <v>14200</v>
      </c>
      <c r="AG7" s="193"/>
      <c r="AH7" s="193">
        <v>226825849</v>
      </c>
      <c r="AI7" s="193"/>
      <c r="AJ7" s="193">
        <v>181</v>
      </c>
      <c r="AK7" s="193" t="s">
        <v>269</v>
      </c>
      <c r="AL7" s="193" t="s">
        <v>1282</v>
      </c>
      <c r="AM7" s="193" t="s">
        <v>1283</v>
      </c>
      <c r="AN7" s="193"/>
      <c r="AO7" s="193"/>
      <c r="AP7" s="193"/>
    </row>
    <row r="8" spans="1:42" x14ac:dyDescent="0.35">
      <c r="A8" s="193">
        <v>21</v>
      </c>
      <c r="B8" s="193" t="s">
        <v>187</v>
      </c>
      <c r="C8" s="193" t="s">
        <v>188</v>
      </c>
      <c r="D8" s="193" t="s">
        <v>189</v>
      </c>
      <c r="E8" s="193" t="s">
        <v>189</v>
      </c>
      <c r="F8" s="193" t="s">
        <v>190</v>
      </c>
      <c r="G8" s="193" t="s">
        <v>191</v>
      </c>
      <c r="H8" s="193" t="s">
        <v>190</v>
      </c>
      <c r="I8" s="193" t="s">
        <v>358</v>
      </c>
      <c r="J8" s="193"/>
      <c r="K8" s="193"/>
      <c r="L8" s="193">
        <v>91911</v>
      </c>
      <c r="M8" s="193" t="s">
        <v>359</v>
      </c>
      <c r="N8" s="193">
        <v>130395</v>
      </c>
      <c r="O8" s="193" t="s">
        <v>365</v>
      </c>
      <c r="P8" s="193">
        <v>68</v>
      </c>
      <c r="Q8" s="193" t="s">
        <v>305</v>
      </c>
      <c r="R8" s="193" t="s">
        <v>377</v>
      </c>
      <c r="S8" s="193" t="s">
        <v>377</v>
      </c>
      <c r="T8" s="193">
        <v>352084682</v>
      </c>
      <c r="U8" s="193" t="s">
        <v>378</v>
      </c>
      <c r="V8" s="194">
        <v>45116</v>
      </c>
      <c r="W8" s="195">
        <v>16000</v>
      </c>
      <c r="X8" s="194">
        <v>45833</v>
      </c>
      <c r="Y8" s="194">
        <v>45833</v>
      </c>
      <c r="Z8" s="196">
        <v>45833.464623379601</v>
      </c>
      <c r="AA8" s="193" t="s">
        <v>1280</v>
      </c>
      <c r="AB8" s="193" t="s">
        <v>1281</v>
      </c>
      <c r="AC8" s="195">
        <v>0</v>
      </c>
      <c r="AD8" s="195">
        <v>0</v>
      </c>
      <c r="AE8" s="197">
        <v>0</v>
      </c>
      <c r="AF8" s="195">
        <v>1080</v>
      </c>
      <c r="AG8" s="193"/>
      <c r="AH8" s="193">
        <v>226825856</v>
      </c>
      <c r="AI8" s="193"/>
      <c r="AJ8" s="193">
        <v>115</v>
      </c>
      <c r="AK8" s="193" t="s">
        <v>310</v>
      </c>
      <c r="AL8" s="193" t="s">
        <v>1282</v>
      </c>
      <c r="AM8" s="193" t="s">
        <v>1283</v>
      </c>
      <c r="AN8" s="193"/>
      <c r="AO8" s="193"/>
      <c r="AP8" s="193"/>
    </row>
    <row r="9" spans="1:42" x14ac:dyDescent="0.35">
      <c r="A9" s="193">
        <v>22</v>
      </c>
      <c r="B9" s="193" t="s">
        <v>187</v>
      </c>
      <c r="C9" s="193" t="s">
        <v>188</v>
      </c>
      <c r="D9" s="193" t="s">
        <v>189</v>
      </c>
      <c r="E9" s="193" t="s">
        <v>189</v>
      </c>
      <c r="F9" s="193" t="s">
        <v>190</v>
      </c>
      <c r="G9" s="193" t="s">
        <v>191</v>
      </c>
      <c r="H9" s="193" t="s">
        <v>190</v>
      </c>
      <c r="I9" s="193" t="s">
        <v>462</v>
      </c>
      <c r="J9" s="193"/>
      <c r="K9" s="193"/>
      <c r="L9" s="193">
        <v>93977</v>
      </c>
      <c r="M9" s="193" t="s">
        <v>469</v>
      </c>
      <c r="N9" s="193">
        <v>459834</v>
      </c>
      <c r="O9" s="193" t="s">
        <v>484</v>
      </c>
      <c r="P9" s="193">
        <v>67</v>
      </c>
      <c r="Q9" s="193" t="s">
        <v>278</v>
      </c>
      <c r="R9" s="193" t="s">
        <v>497</v>
      </c>
      <c r="S9" s="193" t="s">
        <v>497</v>
      </c>
      <c r="T9" s="193">
        <v>352369594</v>
      </c>
      <c r="U9" s="193" t="s">
        <v>498</v>
      </c>
      <c r="V9" s="194">
        <v>45137</v>
      </c>
      <c r="W9" s="195">
        <v>50000</v>
      </c>
      <c r="X9" s="194">
        <v>45833</v>
      </c>
      <c r="Y9" s="194">
        <v>45833</v>
      </c>
      <c r="Z9" s="196">
        <v>45833.4646246181</v>
      </c>
      <c r="AA9" s="193" t="s">
        <v>1280</v>
      </c>
      <c r="AB9" s="193" t="s">
        <v>1281</v>
      </c>
      <c r="AC9" s="195">
        <v>0</v>
      </c>
      <c r="AD9" s="195">
        <v>0</v>
      </c>
      <c r="AE9" s="197">
        <v>0</v>
      </c>
      <c r="AF9" s="195">
        <v>2670</v>
      </c>
      <c r="AG9" s="193"/>
      <c r="AH9" s="193">
        <v>226825858</v>
      </c>
      <c r="AI9" s="193"/>
      <c r="AJ9" s="193">
        <v>55</v>
      </c>
      <c r="AK9" s="193" t="s">
        <v>236</v>
      </c>
      <c r="AL9" s="193" t="s">
        <v>1282</v>
      </c>
      <c r="AM9" s="193" t="s">
        <v>1283</v>
      </c>
      <c r="AN9" s="193"/>
      <c r="AO9" s="193"/>
      <c r="AP9" s="193"/>
    </row>
    <row r="10" spans="1:42" x14ac:dyDescent="0.35">
      <c r="A10" s="193">
        <v>23</v>
      </c>
      <c r="B10" s="193" t="s">
        <v>187</v>
      </c>
      <c r="C10" s="193" t="s">
        <v>188</v>
      </c>
      <c r="D10" s="193" t="s">
        <v>189</v>
      </c>
      <c r="E10" s="193" t="s">
        <v>189</v>
      </c>
      <c r="F10" s="193" t="s">
        <v>190</v>
      </c>
      <c r="G10" s="193" t="s">
        <v>191</v>
      </c>
      <c r="H10" s="193" t="s">
        <v>190</v>
      </c>
      <c r="I10" s="193" t="s">
        <v>462</v>
      </c>
      <c r="J10" s="193"/>
      <c r="K10" s="193"/>
      <c r="L10" s="193">
        <v>93977</v>
      </c>
      <c r="M10" s="193" t="s">
        <v>469</v>
      </c>
      <c r="N10" s="193">
        <v>130929</v>
      </c>
      <c r="O10" s="193" t="s">
        <v>470</v>
      </c>
      <c r="P10" s="193">
        <v>67</v>
      </c>
      <c r="Q10" s="193" t="s">
        <v>278</v>
      </c>
      <c r="R10" s="193" t="s">
        <v>516</v>
      </c>
      <c r="S10" s="193" t="s">
        <v>516</v>
      </c>
      <c r="T10" s="193">
        <v>352511209</v>
      </c>
      <c r="U10" s="193" t="s">
        <v>517</v>
      </c>
      <c r="V10" s="194">
        <v>45150</v>
      </c>
      <c r="W10" s="195">
        <v>60000</v>
      </c>
      <c r="X10" s="194">
        <v>45833</v>
      </c>
      <c r="Y10" s="194">
        <v>45833</v>
      </c>
      <c r="Z10" s="196">
        <v>45833.464626041699</v>
      </c>
      <c r="AA10" s="193" t="s">
        <v>1280</v>
      </c>
      <c r="AB10" s="193" t="s">
        <v>1281</v>
      </c>
      <c r="AC10" s="195">
        <v>0</v>
      </c>
      <c r="AD10" s="195">
        <v>0</v>
      </c>
      <c r="AE10" s="197">
        <v>0</v>
      </c>
      <c r="AF10" s="195">
        <v>6400</v>
      </c>
      <c r="AG10" s="193"/>
      <c r="AH10" s="193">
        <v>226825860</v>
      </c>
      <c r="AI10" s="193"/>
      <c r="AJ10" s="193">
        <v>86</v>
      </c>
      <c r="AK10" s="193" t="s">
        <v>223</v>
      </c>
      <c r="AL10" s="193" t="s">
        <v>1287</v>
      </c>
      <c r="AM10" s="193" t="s">
        <v>1283</v>
      </c>
      <c r="AN10" s="193"/>
      <c r="AO10" s="193"/>
      <c r="AP10" s="193"/>
    </row>
    <row r="11" spans="1:42" x14ac:dyDescent="0.35">
      <c r="A11" s="193">
        <v>25</v>
      </c>
      <c r="B11" s="193" t="s">
        <v>187</v>
      </c>
      <c r="C11" s="193" t="s">
        <v>188</v>
      </c>
      <c r="D11" s="193" t="s">
        <v>189</v>
      </c>
      <c r="E11" s="193" t="s">
        <v>189</v>
      </c>
      <c r="F11" s="193" t="s">
        <v>190</v>
      </c>
      <c r="G11" s="193" t="s">
        <v>191</v>
      </c>
      <c r="H11" s="193" t="s">
        <v>190</v>
      </c>
      <c r="I11" s="193" t="s">
        <v>192</v>
      </c>
      <c r="J11" s="193"/>
      <c r="K11" s="193"/>
      <c r="L11" s="193">
        <v>93720</v>
      </c>
      <c r="M11" s="193" t="s">
        <v>224</v>
      </c>
      <c r="N11" s="193">
        <v>130600</v>
      </c>
      <c r="O11" s="193" t="s">
        <v>225</v>
      </c>
      <c r="P11" s="193">
        <v>67</v>
      </c>
      <c r="Q11" s="193" t="s">
        <v>278</v>
      </c>
      <c r="R11" s="193" t="s">
        <v>297</v>
      </c>
      <c r="S11" s="193" t="s">
        <v>297</v>
      </c>
      <c r="T11" s="193">
        <v>352755588</v>
      </c>
      <c r="U11" s="193" t="s">
        <v>298</v>
      </c>
      <c r="V11" s="194">
        <v>45170</v>
      </c>
      <c r="W11" s="195">
        <v>70000</v>
      </c>
      <c r="X11" s="194">
        <v>45833</v>
      </c>
      <c r="Y11" s="194">
        <v>45833</v>
      </c>
      <c r="Z11" s="196">
        <v>45833.464626388901</v>
      </c>
      <c r="AA11" s="193" t="s">
        <v>1280</v>
      </c>
      <c r="AB11" s="193" t="s">
        <v>1281</v>
      </c>
      <c r="AC11" s="195">
        <v>0</v>
      </c>
      <c r="AD11" s="195">
        <v>0</v>
      </c>
      <c r="AE11" s="197">
        <v>0</v>
      </c>
      <c r="AF11" s="195">
        <v>7480</v>
      </c>
      <c r="AG11" s="193"/>
      <c r="AH11" s="193">
        <v>226825861</v>
      </c>
      <c r="AI11" s="193"/>
      <c r="AJ11" s="193">
        <v>175</v>
      </c>
      <c r="AK11" s="193" t="s">
        <v>300</v>
      </c>
      <c r="AL11" s="193" t="s">
        <v>1282</v>
      </c>
      <c r="AM11" s="193" t="s">
        <v>1283</v>
      </c>
      <c r="AN11" s="193"/>
      <c r="AO11" s="193"/>
      <c r="AP11" s="193"/>
    </row>
    <row r="12" spans="1:42" x14ac:dyDescent="0.35">
      <c r="A12" s="193">
        <v>31</v>
      </c>
      <c r="B12" s="193" t="s">
        <v>187</v>
      </c>
      <c r="C12" s="193" t="s">
        <v>188</v>
      </c>
      <c r="D12" s="193" t="s">
        <v>189</v>
      </c>
      <c r="E12" s="193" t="s">
        <v>189</v>
      </c>
      <c r="F12" s="193" t="s">
        <v>190</v>
      </c>
      <c r="G12" s="193" t="s">
        <v>191</v>
      </c>
      <c r="H12" s="193" t="s">
        <v>190</v>
      </c>
      <c r="I12" s="193" t="s">
        <v>906</v>
      </c>
      <c r="J12" s="193"/>
      <c r="K12" s="193"/>
      <c r="L12" s="193">
        <v>92955</v>
      </c>
      <c r="M12" s="193" t="s">
        <v>907</v>
      </c>
      <c r="N12" s="193">
        <v>129632</v>
      </c>
      <c r="O12" s="193" t="s">
        <v>908</v>
      </c>
      <c r="P12" s="193">
        <v>67</v>
      </c>
      <c r="Q12" s="193" t="s">
        <v>278</v>
      </c>
      <c r="R12" s="193" t="s">
        <v>943</v>
      </c>
      <c r="S12" s="193" t="s">
        <v>943</v>
      </c>
      <c r="T12" s="193">
        <v>352772736</v>
      </c>
      <c r="U12" s="193" t="s">
        <v>944</v>
      </c>
      <c r="V12" s="194">
        <v>45170</v>
      </c>
      <c r="W12" s="195">
        <v>60000</v>
      </c>
      <c r="X12" s="194">
        <v>45833</v>
      </c>
      <c r="Y12" s="194">
        <v>45833</v>
      </c>
      <c r="Z12" s="196">
        <v>45833.464626736102</v>
      </c>
      <c r="AA12" s="193" t="s">
        <v>1280</v>
      </c>
      <c r="AB12" s="193" t="s">
        <v>1281</v>
      </c>
      <c r="AC12" s="195">
        <v>0</v>
      </c>
      <c r="AD12" s="195">
        <v>0</v>
      </c>
      <c r="AE12" s="197">
        <v>0</v>
      </c>
      <c r="AF12" s="195">
        <v>16000</v>
      </c>
      <c r="AG12" s="193"/>
      <c r="AH12" s="193">
        <v>226825862</v>
      </c>
      <c r="AI12" s="193"/>
      <c r="AJ12" s="193">
        <v>150</v>
      </c>
      <c r="AK12" s="193" t="s">
        <v>204</v>
      </c>
      <c r="AL12" s="193" t="s">
        <v>1287</v>
      </c>
      <c r="AM12" s="193" t="s">
        <v>1283</v>
      </c>
      <c r="AN12" s="193"/>
      <c r="AO12" s="193"/>
      <c r="AP12" s="193"/>
    </row>
    <row r="13" spans="1:42" x14ac:dyDescent="0.35">
      <c r="A13" s="193">
        <v>32</v>
      </c>
      <c r="B13" s="193" t="s">
        <v>187</v>
      </c>
      <c r="C13" s="193" t="s">
        <v>188</v>
      </c>
      <c r="D13" s="193" t="s">
        <v>189</v>
      </c>
      <c r="E13" s="193" t="s">
        <v>189</v>
      </c>
      <c r="F13" s="193" t="s">
        <v>190</v>
      </c>
      <c r="G13" s="193" t="s">
        <v>191</v>
      </c>
      <c r="H13" s="193" t="s">
        <v>190</v>
      </c>
      <c r="I13" s="193" t="s">
        <v>462</v>
      </c>
      <c r="J13" s="193"/>
      <c r="K13" s="193"/>
      <c r="L13" s="193">
        <v>93182</v>
      </c>
      <c r="M13" s="193" t="s">
        <v>503</v>
      </c>
      <c r="N13" s="193">
        <v>129938</v>
      </c>
      <c r="O13" s="193" t="s">
        <v>504</v>
      </c>
      <c r="P13" s="193">
        <v>67</v>
      </c>
      <c r="Q13" s="193" t="s">
        <v>278</v>
      </c>
      <c r="R13" s="193" t="s">
        <v>535</v>
      </c>
      <c r="S13" s="193" t="s">
        <v>535</v>
      </c>
      <c r="T13" s="193">
        <v>352938800</v>
      </c>
      <c r="U13" s="193" t="s">
        <v>536</v>
      </c>
      <c r="V13" s="194">
        <v>45181</v>
      </c>
      <c r="W13" s="195">
        <v>60000</v>
      </c>
      <c r="X13" s="194">
        <v>45833</v>
      </c>
      <c r="Y13" s="194">
        <v>45833</v>
      </c>
      <c r="Z13" s="196">
        <v>45833.464627083296</v>
      </c>
      <c r="AA13" s="193" t="s">
        <v>1280</v>
      </c>
      <c r="AB13" s="193" t="s">
        <v>1281</v>
      </c>
      <c r="AC13" s="195">
        <v>0</v>
      </c>
      <c r="AD13" s="195">
        <v>0</v>
      </c>
      <c r="AE13" s="197">
        <v>0</v>
      </c>
      <c r="AF13" s="195">
        <v>3200</v>
      </c>
      <c r="AG13" s="193"/>
      <c r="AH13" s="193">
        <v>226825863</v>
      </c>
      <c r="AI13" s="193"/>
      <c r="AJ13" s="193">
        <v>25</v>
      </c>
      <c r="AK13" s="193" t="s">
        <v>251</v>
      </c>
      <c r="AL13" s="193" t="s">
        <v>1287</v>
      </c>
      <c r="AM13" s="193" t="s">
        <v>1283</v>
      </c>
      <c r="AN13" s="193"/>
      <c r="AO13" s="193"/>
      <c r="AP13" s="193"/>
    </row>
    <row r="14" spans="1:42" x14ac:dyDescent="0.35">
      <c r="A14" s="193">
        <v>33</v>
      </c>
      <c r="B14" s="193" t="s">
        <v>187</v>
      </c>
      <c r="C14" s="193" t="s">
        <v>188</v>
      </c>
      <c r="D14" s="193" t="s">
        <v>189</v>
      </c>
      <c r="E14" s="193" t="s">
        <v>189</v>
      </c>
      <c r="F14" s="193" t="s">
        <v>190</v>
      </c>
      <c r="G14" s="193" t="s">
        <v>191</v>
      </c>
      <c r="H14" s="193" t="s">
        <v>190</v>
      </c>
      <c r="I14" s="193" t="s">
        <v>583</v>
      </c>
      <c r="J14" s="193"/>
      <c r="K14" s="193"/>
      <c r="L14" s="193">
        <v>90889</v>
      </c>
      <c r="M14" s="193" t="s">
        <v>584</v>
      </c>
      <c r="N14" s="193">
        <v>815463</v>
      </c>
      <c r="O14" s="193" t="s">
        <v>585</v>
      </c>
      <c r="P14" s="193">
        <v>67</v>
      </c>
      <c r="Q14" s="193" t="s">
        <v>278</v>
      </c>
      <c r="R14" s="193" t="s">
        <v>601</v>
      </c>
      <c r="S14" s="193" t="s">
        <v>601</v>
      </c>
      <c r="T14" s="193">
        <v>352959594</v>
      </c>
      <c r="U14" s="193" t="s">
        <v>602</v>
      </c>
      <c r="V14" s="194">
        <v>45183</v>
      </c>
      <c r="W14" s="195">
        <v>70000</v>
      </c>
      <c r="X14" s="194">
        <v>45833</v>
      </c>
      <c r="Y14" s="194">
        <v>45833</v>
      </c>
      <c r="Z14" s="196">
        <v>45833.4646274306</v>
      </c>
      <c r="AA14" s="193" t="s">
        <v>1280</v>
      </c>
      <c r="AB14" s="193" t="s">
        <v>1281</v>
      </c>
      <c r="AC14" s="195">
        <v>0</v>
      </c>
      <c r="AD14" s="195">
        <v>0</v>
      </c>
      <c r="AE14" s="197">
        <v>0</v>
      </c>
      <c r="AF14" s="195">
        <v>3740</v>
      </c>
      <c r="AG14" s="193"/>
      <c r="AH14" s="193">
        <v>226825864</v>
      </c>
      <c r="AI14" s="193"/>
      <c r="AJ14" s="193">
        <v>54</v>
      </c>
      <c r="AK14" s="193" t="s">
        <v>604</v>
      </c>
      <c r="AL14" s="193" t="s">
        <v>1282</v>
      </c>
      <c r="AM14" s="193" t="s">
        <v>1283</v>
      </c>
      <c r="AN14" s="193"/>
      <c r="AO14" s="193"/>
      <c r="AP14" s="193"/>
    </row>
    <row r="15" spans="1:42" x14ac:dyDescent="0.35">
      <c r="A15" s="193">
        <v>34</v>
      </c>
      <c r="B15" s="193" t="s">
        <v>187</v>
      </c>
      <c r="C15" s="193" t="s">
        <v>188</v>
      </c>
      <c r="D15" s="193" t="s">
        <v>189</v>
      </c>
      <c r="E15" s="193" t="s">
        <v>189</v>
      </c>
      <c r="F15" s="193" t="s">
        <v>190</v>
      </c>
      <c r="G15" s="193" t="s">
        <v>191</v>
      </c>
      <c r="H15" s="193" t="s">
        <v>190</v>
      </c>
      <c r="I15" s="193" t="s">
        <v>583</v>
      </c>
      <c r="J15" s="193"/>
      <c r="K15" s="193"/>
      <c r="L15" s="193">
        <v>90889</v>
      </c>
      <c r="M15" s="193" t="s">
        <v>584</v>
      </c>
      <c r="N15" s="193">
        <v>127077</v>
      </c>
      <c r="O15" s="193" t="s">
        <v>589</v>
      </c>
      <c r="P15" s="193">
        <v>67</v>
      </c>
      <c r="Q15" s="193" t="s">
        <v>278</v>
      </c>
      <c r="R15" s="193" t="s">
        <v>607</v>
      </c>
      <c r="S15" s="193" t="s">
        <v>607</v>
      </c>
      <c r="T15" s="193">
        <v>353799352</v>
      </c>
      <c r="U15" s="193" t="s">
        <v>608</v>
      </c>
      <c r="V15" s="194">
        <v>45253</v>
      </c>
      <c r="W15" s="195">
        <v>70000</v>
      </c>
      <c r="X15" s="194">
        <v>45833</v>
      </c>
      <c r="Y15" s="194">
        <v>45833</v>
      </c>
      <c r="Z15" s="196">
        <v>45833.464633599498</v>
      </c>
      <c r="AA15" s="193" t="s">
        <v>1280</v>
      </c>
      <c r="AB15" s="193" t="s">
        <v>1281</v>
      </c>
      <c r="AC15" s="195">
        <v>0</v>
      </c>
      <c r="AD15" s="195">
        <v>0</v>
      </c>
      <c r="AE15" s="197">
        <v>0</v>
      </c>
      <c r="AF15" s="195">
        <v>3740</v>
      </c>
      <c r="AG15" s="193"/>
      <c r="AH15" s="193">
        <v>226825877</v>
      </c>
      <c r="AI15" s="193"/>
      <c r="AJ15" s="193">
        <v>54</v>
      </c>
      <c r="AK15" s="193" t="s">
        <v>610</v>
      </c>
      <c r="AL15" s="193" t="s">
        <v>1287</v>
      </c>
      <c r="AM15" s="193" t="s">
        <v>1283</v>
      </c>
      <c r="AN15" s="193"/>
      <c r="AO15" s="193"/>
      <c r="AP15" s="193"/>
    </row>
    <row r="16" spans="1:42" x14ac:dyDescent="0.35">
      <c r="A16" s="193">
        <v>35</v>
      </c>
      <c r="B16" s="193" t="s">
        <v>187</v>
      </c>
      <c r="C16" s="193" t="s">
        <v>188</v>
      </c>
      <c r="D16" s="193" t="s">
        <v>189</v>
      </c>
      <c r="E16" s="193" t="s">
        <v>189</v>
      </c>
      <c r="F16" s="193" t="s">
        <v>190</v>
      </c>
      <c r="G16" s="193" t="s">
        <v>191</v>
      </c>
      <c r="H16" s="193" t="s">
        <v>190</v>
      </c>
      <c r="I16" s="193" t="s">
        <v>358</v>
      </c>
      <c r="J16" s="193"/>
      <c r="K16" s="193"/>
      <c r="L16" s="193">
        <v>91911</v>
      </c>
      <c r="M16" s="193" t="s">
        <v>359</v>
      </c>
      <c r="N16" s="193">
        <v>130395</v>
      </c>
      <c r="O16" s="193" t="s">
        <v>365</v>
      </c>
      <c r="P16" s="193">
        <v>67</v>
      </c>
      <c r="Q16" s="193" t="s">
        <v>278</v>
      </c>
      <c r="R16" s="193" t="s">
        <v>423</v>
      </c>
      <c r="S16" s="193" t="s">
        <v>423</v>
      </c>
      <c r="T16" s="193">
        <v>353855841</v>
      </c>
      <c r="U16" s="193" t="s">
        <v>424</v>
      </c>
      <c r="V16" s="194">
        <v>45257</v>
      </c>
      <c r="W16" s="195">
        <v>60000</v>
      </c>
      <c r="X16" s="194">
        <v>45833</v>
      </c>
      <c r="Y16" s="194">
        <v>45833</v>
      </c>
      <c r="Z16" s="196">
        <v>45833.4646341435</v>
      </c>
      <c r="AA16" s="193" t="s">
        <v>1280</v>
      </c>
      <c r="AB16" s="193" t="s">
        <v>1281</v>
      </c>
      <c r="AC16" s="195">
        <v>0</v>
      </c>
      <c r="AD16" s="195">
        <v>0</v>
      </c>
      <c r="AE16" s="197">
        <v>0</v>
      </c>
      <c r="AF16" s="195">
        <v>6400</v>
      </c>
      <c r="AG16" s="193"/>
      <c r="AH16" s="193">
        <v>226825878</v>
      </c>
      <c r="AI16" s="193"/>
      <c r="AJ16" s="193">
        <v>56</v>
      </c>
      <c r="AK16" s="193" t="s">
        <v>204</v>
      </c>
      <c r="AL16" s="193" t="s">
        <v>1287</v>
      </c>
      <c r="AM16" s="193" t="s">
        <v>1283</v>
      </c>
      <c r="AN16" s="193"/>
      <c r="AO16" s="193"/>
      <c r="AP16" s="193"/>
    </row>
    <row r="17" spans="1:42" x14ac:dyDescent="0.35">
      <c r="A17" s="193">
        <v>36</v>
      </c>
      <c r="B17" s="193" t="s">
        <v>187</v>
      </c>
      <c r="C17" s="193" t="s">
        <v>188</v>
      </c>
      <c r="D17" s="193" t="s">
        <v>189</v>
      </c>
      <c r="E17" s="193" t="s">
        <v>189</v>
      </c>
      <c r="F17" s="193" t="s">
        <v>190</v>
      </c>
      <c r="G17" s="193" t="s">
        <v>191</v>
      </c>
      <c r="H17" s="193" t="s">
        <v>190</v>
      </c>
      <c r="I17" s="193" t="s">
        <v>814</v>
      </c>
      <c r="J17" s="193"/>
      <c r="K17" s="193"/>
      <c r="L17" s="193">
        <v>166431</v>
      </c>
      <c r="M17" s="193" t="s">
        <v>815</v>
      </c>
      <c r="N17" s="193">
        <v>604347</v>
      </c>
      <c r="O17" s="193" t="s">
        <v>816</v>
      </c>
      <c r="P17" s="193">
        <v>67</v>
      </c>
      <c r="Q17" s="193" t="s">
        <v>278</v>
      </c>
      <c r="R17" s="193" t="s">
        <v>876</v>
      </c>
      <c r="S17" s="193" t="s">
        <v>876</v>
      </c>
      <c r="T17" s="193">
        <v>355018556</v>
      </c>
      <c r="U17" s="193" t="s">
        <v>877</v>
      </c>
      <c r="V17" s="194">
        <v>45324</v>
      </c>
      <c r="W17" s="195">
        <v>80000</v>
      </c>
      <c r="X17" s="194">
        <v>45833</v>
      </c>
      <c r="Y17" s="194">
        <v>45833</v>
      </c>
      <c r="Z17" s="196">
        <v>45833.464636539298</v>
      </c>
      <c r="AA17" s="193" t="s">
        <v>1280</v>
      </c>
      <c r="AB17" s="193" t="s">
        <v>1281</v>
      </c>
      <c r="AC17" s="195">
        <v>0</v>
      </c>
      <c r="AD17" s="195">
        <v>0</v>
      </c>
      <c r="AE17" s="197">
        <v>0</v>
      </c>
      <c r="AF17" s="195">
        <v>4270</v>
      </c>
      <c r="AG17" s="193"/>
      <c r="AH17" s="193">
        <v>226825884</v>
      </c>
      <c r="AI17" s="193"/>
      <c r="AJ17" s="193">
        <v>30</v>
      </c>
      <c r="AK17" s="193" t="s">
        <v>610</v>
      </c>
      <c r="AL17" s="193" t="s">
        <v>1287</v>
      </c>
      <c r="AM17" s="193" t="s">
        <v>1283</v>
      </c>
      <c r="AN17" s="193"/>
      <c r="AO17" s="193"/>
      <c r="AP17" s="193"/>
    </row>
    <row r="18" spans="1:42" x14ac:dyDescent="0.35">
      <c r="A18" s="193">
        <v>37</v>
      </c>
      <c r="B18" s="193" t="s">
        <v>187</v>
      </c>
      <c r="C18" s="193" t="s">
        <v>188</v>
      </c>
      <c r="D18" s="193" t="s">
        <v>189</v>
      </c>
      <c r="E18" s="193" t="s">
        <v>189</v>
      </c>
      <c r="F18" s="193" t="s">
        <v>190</v>
      </c>
      <c r="G18" s="193" t="s">
        <v>191</v>
      </c>
      <c r="H18" s="193" t="s">
        <v>190</v>
      </c>
      <c r="I18" s="193" t="s">
        <v>986</v>
      </c>
      <c r="J18" s="193"/>
      <c r="K18" s="193"/>
      <c r="L18" s="193">
        <v>168027</v>
      </c>
      <c r="M18" s="193" t="s">
        <v>987</v>
      </c>
      <c r="N18" s="193">
        <v>225490</v>
      </c>
      <c r="O18" s="193" t="s">
        <v>988</v>
      </c>
      <c r="P18" s="193">
        <v>67</v>
      </c>
      <c r="Q18" s="193" t="s">
        <v>278</v>
      </c>
      <c r="R18" s="193" t="s">
        <v>1000</v>
      </c>
      <c r="S18" s="193" t="s">
        <v>1000</v>
      </c>
      <c r="T18" s="193">
        <v>355185044</v>
      </c>
      <c r="U18" s="193" t="s">
        <v>1001</v>
      </c>
      <c r="V18" s="194">
        <v>45324</v>
      </c>
      <c r="W18" s="195">
        <v>60000</v>
      </c>
      <c r="X18" s="194">
        <v>45833</v>
      </c>
      <c r="Y18" s="194">
        <v>45833</v>
      </c>
      <c r="Z18" s="196">
        <v>45833.464637187499</v>
      </c>
      <c r="AA18" s="193" t="s">
        <v>1280</v>
      </c>
      <c r="AB18" s="193" t="s">
        <v>1281</v>
      </c>
      <c r="AC18" s="195">
        <v>0</v>
      </c>
      <c r="AD18" s="195">
        <v>0</v>
      </c>
      <c r="AE18" s="197">
        <v>0</v>
      </c>
      <c r="AF18" s="195">
        <v>3200</v>
      </c>
      <c r="AG18" s="193"/>
      <c r="AH18" s="193">
        <v>226825886</v>
      </c>
      <c r="AI18" s="193"/>
      <c r="AJ18" s="193">
        <v>84</v>
      </c>
      <c r="AK18" s="193" t="s">
        <v>236</v>
      </c>
      <c r="AL18" s="193" t="s">
        <v>1282</v>
      </c>
      <c r="AM18" s="193" t="s">
        <v>1283</v>
      </c>
      <c r="AN18" s="193"/>
      <c r="AO18" s="193"/>
      <c r="AP18" s="193"/>
    </row>
    <row r="19" spans="1:42" x14ac:dyDescent="0.35">
      <c r="A19" s="193">
        <v>38</v>
      </c>
      <c r="B19" s="193" t="s">
        <v>187</v>
      </c>
      <c r="C19" s="193" t="s">
        <v>188</v>
      </c>
      <c r="D19" s="193" t="s">
        <v>189</v>
      </c>
      <c r="E19" s="193" t="s">
        <v>189</v>
      </c>
      <c r="F19" s="193" t="s">
        <v>190</v>
      </c>
      <c r="G19" s="193" t="s">
        <v>191</v>
      </c>
      <c r="H19" s="193" t="s">
        <v>190</v>
      </c>
      <c r="I19" s="193" t="s">
        <v>814</v>
      </c>
      <c r="J19" s="193"/>
      <c r="K19" s="193"/>
      <c r="L19" s="193">
        <v>166431</v>
      </c>
      <c r="M19" s="193" t="s">
        <v>815</v>
      </c>
      <c r="N19" s="193">
        <v>604347</v>
      </c>
      <c r="O19" s="193" t="s">
        <v>816</v>
      </c>
      <c r="P19" s="193">
        <v>67</v>
      </c>
      <c r="Q19" s="193" t="s">
        <v>278</v>
      </c>
      <c r="R19" s="193" t="s">
        <v>881</v>
      </c>
      <c r="S19" s="193" t="s">
        <v>881</v>
      </c>
      <c r="T19" s="193">
        <v>355616724</v>
      </c>
      <c r="U19" s="193" t="s">
        <v>882</v>
      </c>
      <c r="V19" s="194">
        <v>45352</v>
      </c>
      <c r="W19" s="195">
        <v>80000</v>
      </c>
      <c r="X19" s="194">
        <v>45833</v>
      </c>
      <c r="Y19" s="194">
        <v>45833</v>
      </c>
      <c r="Z19" s="196">
        <v>45833.4646375347</v>
      </c>
      <c r="AA19" s="193" t="s">
        <v>1280</v>
      </c>
      <c r="AB19" s="193" t="s">
        <v>1281</v>
      </c>
      <c r="AC19" s="195">
        <v>0</v>
      </c>
      <c r="AD19" s="195">
        <v>0</v>
      </c>
      <c r="AE19" s="197">
        <v>0</v>
      </c>
      <c r="AF19" s="195">
        <v>4270</v>
      </c>
      <c r="AG19" s="193"/>
      <c r="AH19" s="193">
        <v>226825887</v>
      </c>
      <c r="AI19" s="193"/>
      <c r="AJ19" s="193">
        <v>150</v>
      </c>
      <c r="AK19" s="193" t="s">
        <v>610</v>
      </c>
      <c r="AL19" s="193" t="s">
        <v>1282</v>
      </c>
      <c r="AM19" s="193" t="s">
        <v>1283</v>
      </c>
      <c r="AN19" s="193"/>
      <c r="AO19" s="193"/>
      <c r="AP19" s="193"/>
    </row>
    <row r="20" spans="1:42" x14ac:dyDescent="0.35">
      <c r="A20" s="193">
        <v>39</v>
      </c>
      <c r="B20" s="193" t="s">
        <v>187</v>
      </c>
      <c r="C20" s="193" t="s">
        <v>188</v>
      </c>
      <c r="D20" s="193" t="s">
        <v>189</v>
      </c>
      <c r="E20" s="193" t="s">
        <v>189</v>
      </c>
      <c r="F20" s="193" t="s">
        <v>190</v>
      </c>
      <c r="G20" s="193" t="s">
        <v>191</v>
      </c>
      <c r="H20" s="193" t="s">
        <v>190</v>
      </c>
      <c r="I20" s="193" t="s">
        <v>986</v>
      </c>
      <c r="J20" s="193"/>
      <c r="K20" s="193"/>
      <c r="L20" s="193">
        <v>168027</v>
      </c>
      <c r="M20" s="193" t="s">
        <v>987</v>
      </c>
      <c r="N20" s="193">
        <v>225490</v>
      </c>
      <c r="O20" s="193" t="s">
        <v>988</v>
      </c>
      <c r="P20" s="193">
        <v>67</v>
      </c>
      <c r="Q20" s="193" t="s">
        <v>278</v>
      </c>
      <c r="R20" s="193" t="s">
        <v>1007</v>
      </c>
      <c r="S20" s="193" t="s">
        <v>1007</v>
      </c>
      <c r="T20" s="193">
        <v>355796999</v>
      </c>
      <c r="U20" s="193" t="s">
        <v>1008</v>
      </c>
      <c r="V20" s="194">
        <v>45353</v>
      </c>
      <c r="W20" s="195">
        <v>65000</v>
      </c>
      <c r="X20" s="194">
        <v>45833</v>
      </c>
      <c r="Y20" s="194">
        <v>45833</v>
      </c>
      <c r="Z20" s="196">
        <v>45833.464637881902</v>
      </c>
      <c r="AA20" s="193" t="s">
        <v>1280</v>
      </c>
      <c r="AB20" s="193" t="s">
        <v>1281</v>
      </c>
      <c r="AC20" s="195">
        <v>0</v>
      </c>
      <c r="AD20" s="195">
        <v>0</v>
      </c>
      <c r="AE20" s="197">
        <v>0</v>
      </c>
      <c r="AF20" s="195">
        <v>5880</v>
      </c>
      <c r="AG20" s="193"/>
      <c r="AH20" s="193">
        <v>226825888</v>
      </c>
      <c r="AI20" s="193"/>
      <c r="AJ20" s="193">
        <v>84</v>
      </c>
      <c r="AK20" s="193" t="s">
        <v>231</v>
      </c>
      <c r="AL20" s="193" t="s">
        <v>1282</v>
      </c>
      <c r="AM20" s="193" t="s">
        <v>1283</v>
      </c>
      <c r="AN20" s="193"/>
      <c r="AO20" s="193"/>
      <c r="AP20" s="193"/>
    </row>
    <row r="21" spans="1:42" x14ac:dyDescent="0.35">
      <c r="A21" s="193">
        <v>40</v>
      </c>
      <c r="B21" s="193" t="s">
        <v>187</v>
      </c>
      <c r="C21" s="193" t="s">
        <v>188</v>
      </c>
      <c r="D21" s="193" t="s">
        <v>189</v>
      </c>
      <c r="E21" s="193" t="s">
        <v>189</v>
      </c>
      <c r="F21" s="193" t="s">
        <v>190</v>
      </c>
      <c r="G21" s="193" t="s">
        <v>191</v>
      </c>
      <c r="H21" s="193" t="s">
        <v>190</v>
      </c>
      <c r="I21" s="193" t="s">
        <v>906</v>
      </c>
      <c r="J21" s="193"/>
      <c r="K21" s="193"/>
      <c r="L21" s="193">
        <v>166541</v>
      </c>
      <c r="M21" s="193" t="s">
        <v>926</v>
      </c>
      <c r="N21" s="193">
        <v>223345</v>
      </c>
      <c r="O21" s="193" t="s">
        <v>927</v>
      </c>
      <c r="P21" s="193">
        <v>67</v>
      </c>
      <c r="Q21" s="193" t="s">
        <v>278</v>
      </c>
      <c r="R21" s="193" t="s">
        <v>945</v>
      </c>
      <c r="S21" s="193" t="s">
        <v>945</v>
      </c>
      <c r="T21" s="193">
        <v>356661179</v>
      </c>
      <c r="U21" s="193" t="s">
        <v>946</v>
      </c>
      <c r="V21" s="194">
        <v>45414</v>
      </c>
      <c r="W21" s="195">
        <v>80000</v>
      </c>
      <c r="X21" s="194">
        <v>45833</v>
      </c>
      <c r="Y21" s="194">
        <v>45833</v>
      </c>
      <c r="Z21" s="196">
        <v>45833.464640161998</v>
      </c>
      <c r="AA21" s="193" t="s">
        <v>1280</v>
      </c>
      <c r="AB21" s="193" t="s">
        <v>1281</v>
      </c>
      <c r="AC21" s="195">
        <v>0</v>
      </c>
      <c r="AD21" s="195">
        <v>0</v>
      </c>
      <c r="AE21" s="197">
        <v>0</v>
      </c>
      <c r="AF21" s="195">
        <v>17080</v>
      </c>
      <c r="AG21" s="193"/>
      <c r="AH21" s="193">
        <v>226825893</v>
      </c>
      <c r="AI21" s="193"/>
      <c r="AJ21" s="193">
        <v>119</v>
      </c>
      <c r="AK21" s="193" t="s">
        <v>231</v>
      </c>
      <c r="AL21" s="193" t="s">
        <v>1287</v>
      </c>
      <c r="AM21" s="193" t="s">
        <v>1283</v>
      </c>
      <c r="AN21" s="193"/>
      <c r="AO21" s="193"/>
      <c r="AP21" s="193"/>
    </row>
    <row r="22" spans="1:42" x14ac:dyDescent="0.35">
      <c r="A22" s="193">
        <v>41</v>
      </c>
      <c r="B22" s="193" t="s">
        <v>187</v>
      </c>
      <c r="C22" s="193" t="s">
        <v>188</v>
      </c>
      <c r="D22" s="193" t="s">
        <v>189</v>
      </c>
      <c r="E22" s="193" t="s">
        <v>189</v>
      </c>
      <c r="F22" s="193" t="s">
        <v>190</v>
      </c>
      <c r="G22" s="193" t="s">
        <v>191</v>
      </c>
      <c r="H22" s="193" t="s">
        <v>190</v>
      </c>
      <c r="I22" s="193" t="s">
        <v>358</v>
      </c>
      <c r="J22" s="193"/>
      <c r="K22" s="193"/>
      <c r="L22" s="193">
        <v>91911</v>
      </c>
      <c r="M22" s="193" t="s">
        <v>359</v>
      </c>
      <c r="N22" s="193">
        <v>128347</v>
      </c>
      <c r="O22" s="193" t="s">
        <v>360</v>
      </c>
      <c r="P22" s="193">
        <v>67</v>
      </c>
      <c r="Q22" s="193" t="s">
        <v>278</v>
      </c>
      <c r="R22" s="193" t="s">
        <v>446</v>
      </c>
      <c r="S22" s="193" t="s">
        <v>446</v>
      </c>
      <c r="T22" s="193">
        <v>357545831</v>
      </c>
      <c r="U22" s="193" t="s">
        <v>447</v>
      </c>
      <c r="V22" s="194">
        <v>45474</v>
      </c>
      <c r="W22" s="195">
        <v>60000</v>
      </c>
      <c r="X22" s="194">
        <v>45833</v>
      </c>
      <c r="Y22" s="194">
        <v>45833</v>
      </c>
      <c r="Z22" s="196">
        <v>45833.4646412847</v>
      </c>
      <c r="AA22" s="193" t="s">
        <v>1280</v>
      </c>
      <c r="AB22" s="193" t="s">
        <v>1281</v>
      </c>
      <c r="AC22" s="195">
        <v>0</v>
      </c>
      <c r="AD22" s="195">
        <v>0</v>
      </c>
      <c r="AE22" s="197">
        <v>0</v>
      </c>
      <c r="AF22" s="195">
        <v>3200</v>
      </c>
      <c r="AG22" s="193"/>
      <c r="AH22" s="193">
        <v>226825896</v>
      </c>
      <c r="AI22" s="193"/>
      <c r="AJ22" s="193">
        <v>87</v>
      </c>
      <c r="AK22" s="193" t="s">
        <v>449</v>
      </c>
      <c r="AL22" s="193" t="s">
        <v>1282</v>
      </c>
      <c r="AM22" s="193" t="s">
        <v>1283</v>
      </c>
      <c r="AN22" s="193"/>
      <c r="AO22" s="193"/>
      <c r="AP22" s="193"/>
    </row>
    <row r="25" spans="1:42" ht="78" x14ac:dyDescent="0.35">
      <c r="G25" s="9" t="s">
        <v>83</v>
      </c>
      <c r="H25" s="9" t="s">
        <v>84</v>
      </c>
      <c r="I25" s="9" t="s">
        <v>85</v>
      </c>
      <c r="J25" s="9" t="s">
        <v>86</v>
      </c>
      <c r="K25" s="9" t="s">
        <v>1247</v>
      </c>
      <c r="L25" s="9" t="s">
        <v>1248</v>
      </c>
      <c r="M25" s="9" t="s">
        <v>1249</v>
      </c>
      <c r="N25" s="9" t="s">
        <v>1250</v>
      </c>
      <c r="P25" s="191" t="s">
        <v>63</v>
      </c>
    </row>
    <row r="26" spans="1:42" x14ac:dyDescent="0.35">
      <c r="G26" s="146">
        <v>3740</v>
      </c>
      <c r="H26" s="104"/>
      <c r="I26" s="104"/>
      <c r="J26" s="104">
        <f t="shared" ref="J26:J59" si="0">G26-(H26+I26)</f>
        <v>3740</v>
      </c>
      <c r="K26" s="104">
        <f>J26</f>
        <v>3740</v>
      </c>
      <c r="L26" s="104" t="s">
        <v>1252</v>
      </c>
      <c r="M26" s="104">
        <f>K26</f>
        <v>3740</v>
      </c>
      <c r="N26" s="104"/>
      <c r="P26" s="195">
        <v>5600</v>
      </c>
    </row>
    <row r="27" spans="1:42" x14ac:dyDescent="0.35">
      <c r="G27" s="104">
        <v>3000</v>
      </c>
      <c r="H27" s="104"/>
      <c r="I27" s="104"/>
      <c r="J27" s="104">
        <f t="shared" si="0"/>
        <v>3000</v>
      </c>
      <c r="K27" s="104">
        <v>6000</v>
      </c>
      <c r="L27" s="104" t="s">
        <v>1252</v>
      </c>
      <c r="M27" s="104">
        <f>K27</f>
        <v>6000</v>
      </c>
      <c r="N27" s="104"/>
      <c r="P27" s="195">
        <v>6000</v>
      </c>
    </row>
    <row r="28" spans="1:42" x14ac:dyDescent="0.35">
      <c r="G28" s="147">
        <v>3000</v>
      </c>
      <c r="H28" s="104"/>
      <c r="I28" s="104"/>
      <c r="J28" s="104">
        <f t="shared" si="0"/>
        <v>3000</v>
      </c>
      <c r="K28" s="104">
        <v>0</v>
      </c>
      <c r="L28" s="104"/>
      <c r="M28" s="104"/>
      <c r="N28" s="104"/>
      <c r="P28" s="195">
        <v>3400</v>
      </c>
    </row>
    <row r="29" spans="1:42" x14ac:dyDescent="0.35">
      <c r="G29" s="137">
        <v>10260</v>
      </c>
      <c r="H29" s="104">
        <v>3500</v>
      </c>
      <c r="I29" s="104"/>
      <c r="J29" s="104">
        <f t="shared" si="0"/>
        <v>6760</v>
      </c>
      <c r="K29" s="104">
        <f>J29</f>
        <v>6760</v>
      </c>
      <c r="L29" s="104" t="s">
        <v>1251</v>
      </c>
      <c r="M29" s="104">
        <v>7000</v>
      </c>
      <c r="N29" s="104">
        <f>K29-M29</f>
        <v>-240</v>
      </c>
      <c r="P29" s="195">
        <v>7000</v>
      </c>
    </row>
    <row r="30" spans="1:42" x14ac:dyDescent="0.35">
      <c r="G30" s="137">
        <v>3200</v>
      </c>
      <c r="H30" s="104"/>
      <c r="I30" s="104"/>
      <c r="J30" s="104">
        <f t="shared" si="0"/>
        <v>3200</v>
      </c>
      <c r="K30" s="104">
        <v>6400</v>
      </c>
      <c r="L30" s="104" t="s">
        <v>1252</v>
      </c>
      <c r="M30" s="104">
        <f>K30</f>
        <v>6400</v>
      </c>
      <c r="N30" s="104"/>
      <c r="P30" s="195">
        <v>4000</v>
      </c>
    </row>
    <row r="31" spans="1:42" x14ac:dyDescent="0.35">
      <c r="G31" s="137">
        <v>3200</v>
      </c>
      <c r="H31" s="104"/>
      <c r="I31" s="104"/>
      <c r="J31" s="104">
        <f t="shared" si="0"/>
        <v>3200</v>
      </c>
      <c r="K31" s="104">
        <v>0</v>
      </c>
      <c r="L31" s="104"/>
      <c r="M31" s="104"/>
      <c r="N31" s="104"/>
      <c r="P31" s="195">
        <v>14200</v>
      </c>
    </row>
    <row r="32" spans="1:42" x14ac:dyDescent="0.35">
      <c r="G32" s="134">
        <v>3400</v>
      </c>
      <c r="H32" s="104"/>
      <c r="I32" s="104"/>
      <c r="J32" s="104">
        <f t="shared" si="0"/>
        <v>3400</v>
      </c>
      <c r="K32" s="104">
        <f>J32</f>
        <v>3400</v>
      </c>
      <c r="L32" s="104" t="s">
        <v>1252</v>
      </c>
      <c r="M32" s="104">
        <f t="shared" ref="M32:M34" si="1">K32</f>
        <v>3400</v>
      </c>
      <c r="N32" s="104"/>
      <c r="P32" s="195">
        <v>1080</v>
      </c>
    </row>
    <row r="33" spans="7:16" x14ac:dyDescent="0.35">
      <c r="G33" s="134">
        <v>1080</v>
      </c>
      <c r="H33" s="104"/>
      <c r="I33" s="104"/>
      <c r="J33" s="104">
        <f t="shared" si="0"/>
        <v>1080</v>
      </c>
      <c r="K33" s="104">
        <f>J33</f>
        <v>1080</v>
      </c>
      <c r="L33" s="104" t="s">
        <v>1252</v>
      </c>
      <c r="M33" s="104">
        <f t="shared" si="1"/>
        <v>1080</v>
      </c>
      <c r="N33" s="104"/>
      <c r="P33" s="195">
        <v>2670</v>
      </c>
    </row>
    <row r="34" spans="7:16" x14ac:dyDescent="0.35">
      <c r="G34" s="147">
        <v>2940</v>
      </c>
      <c r="H34" s="104"/>
      <c r="I34" s="104"/>
      <c r="J34" s="104">
        <f t="shared" si="0"/>
        <v>2940</v>
      </c>
      <c r="K34" s="104">
        <v>5880</v>
      </c>
      <c r="L34" s="104" t="s">
        <v>1252</v>
      </c>
      <c r="M34" s="104">
        <f t="shared" si="1"/>
        <v>5880</v>
      </c>
      <c r="N34" s="104"/>
      <c r="P34" s="195">
        <v>6400</v>
      </c>
    </row>
    <row r="35" spans="7:16" x14ac:dyDescent="0.35">
      <c r="G35" s="147">
        <v>2940</v>
      </c>
      <c r="H35" s="104"/>
      <c r="I35" s="104"/>
      <c r="J35" s="104">
        <f t="shared" si="0"/>
        <v>2940</v>
      </c>
      <c r="K35" s="104">
        <v>0</v>
      </c>
      <c r="L35" s="104"/>
      <c r="M35" s="104"/>
      <c r="N35" s="104"/>
      <c r="P35" s="195">
        <v>7480</v>
      </c>
    </row>
    <row r="36" spans="7:16" x14ac:dyDescent="0.35">
      <c r="G36" s="147">
        <v>4270</v>
      </c>
      <c r="H36" s="104"/>
      <c r="I36" s="104"/>
      <c r="J36" s="104">
        <f t="shared" si="0"/>
        <v>4270</v>
      </c>
      <c r="K36" s="104">
        <f>J36</f>
        <v>4270</v>
      </c>
      <c r="L36" s="104" t="s">
        <v>1252</v>
      </c>
      <c r="M36" s="104">
        <f t="shared" ref="M36:M38" si="2">K36</f>
        <v>4270</v>
      </c>
      <c r="N36" s="104"/>
      <c r="P36" s="195">
        <v>16000</v>
      </c>
    </row>
    <row r="37" spans="7:16" x14ac:dyDescent="0.35">
      <c r="G37" s="147">
        <v>21300</v>
      </c>
      <c r="H37" s="104">
        <v>7100</v>
      </c>
      <c r="I37" s="104"/>
      <c r="J37" s="104">
        <f t="shared" si="0"/>
        <v>14200</v>
      </c>
      <c r="K37" s="104">
        <f>J37</f>
        <v>14200</v>
      </c>
      <c r="L37" s="104" t="s">
        <v>1252</v>
      </c>
      <c r="M37" s="104">
        <f t="shared" si="2"/>
        <v>14200</v>
      </c>
      <c r="N37" s="104"/>
      <c r="P37" s="195">
        <v>3200</v>
      </c>
    </row>
    <row r="38" spans="7:16" x14ac:dyDescent="0.35">
      <c r="G38" s="147">
        <v>3200</v>
      </c>
      <c r="H38" s="104"/>
      <c r="I38" s="104"/>
      <c r="J38" s="104">
        <f t="shared" si="0"/>
        <v>3200</v>
      </c>
      <c r="K38" s="104">
        <v>16000</v>
      </c>
      <c r="L38" s="104" t="s">
        <v>1252</v>
      </c>
      <c r="M38" s="104">
        <f t="shared" si="2"/>
        <v>16000</v>
      </c>
      <c r="N38" s="104"/>
      <c r="P38" s="195">
        <v>3740</v>
      </c>
    </row>
    <row r="39" spans="7:16" x14ac:dyDescent="0.35">
      <c r="G39" s="147">
        <v>3200</v>
      </c>
      <c r="H39" s="104"/>
      <c r="I39" s="104"/>
      <c r="J39" s="104">
        <f t="shared" si="0"/>
        <v>3200</v>
      </c>
      <c r="K39" s="104">
        <v>0</v>
      </c>
      <c r="L39" s="104"/>
      <c r="M39" s="104"/>
      <c r="N39" s="104"/>
      <c r="P39" s="195">
        <v>3740</v>
      </c>
    </row>
    <row r="40" spans="7:16" x14ac:dyDescent="0.35">
      <c r="G40" s="147">
        <v>3200</v>
      </c>
      <c r="H40" s="104"/>
      <c r="I40" s="104"/>
      <c r="J40" s="104">
        <f t="shared" si="0"/>
        <v>3200</v>
      </c>
      <c r="K40" s="104">
        <v>0</v>
      </c>
      <c r="L40" s="104"/>
      <c r="M40" s="104"/>
      <c r="N40" s="104"/>
      <c r="P40" s="195">
        <v>6400</v>
      </c>
    </row>
    <row r="41" spans="7:16" x14ac:dyDescent="0.35">
      <c r="G41" s="147">
        <v>3200</v>
      </c>
      <c r="H41" s="104"/>
      <c r="I41" s="104"/>
      <c r="J41" s="104">
        <f t="shared" si="0"/>
        <v>3200</v>
      </c>
      <c r="K41" s="104">
        <v>0</v>
      </c>
      <c r="L41" s="104"/>
      <c r="M41" s="104"/>
      <c r="N41" s="104"/>
      <c r="P41" s="195">
        <v>4270</v>
      </c>
    </row>
    <row r="42" spans="7:16" x14ac:dyDescent="0.35">
      <c r="G42" s="147">
        <v>3200</v>
      </c>
      <c r="H42" s="104"/>
      <c r="I42" s="104"/>
      <c r="J42" s="104">
        <f t="shared" si="0"/>
        <v>3200</v>
      </c>
      <c r="K42" s="104">
        <v>0</v>
      </c>
      <c r="L42" s="104"/>
      <c r="M42" s="104"/>
      <c r="N42" s="104"/>
      <c r="P42" s="195">
        <v>3200</v>
      </c>
    </row>
    <row r="43" spans="7:16" x14ac:dyDescent="0.35">
      <c r="G43" s="126">
        <v>3200</v>
      </c>
      <c r="H43" s="104"/>
      <c r="I43" s="104"/>
      <c r="J43" s="104">
        <f t="shared" si="0"/>
        <v>3200</v>
      </c>
      <c r="K43" s="104">
        <v>6400</v>
      </c>
      <c r="L43" s="104" t="s">
        <v>1252</v>
      </c>
      <c r="M43" s="104">
        <f>K43</f>
        <v>6400</v>
      </c>
      <c r="N43" s="104"/>
      <c r="P43" s="195">
        <v>4270</v>
      </c>
    </row>
    <row r="44" spans="7:16" x14ac:dyDescent="0.35">
      <c r="G44" s="126">
        <v>3200</v>
      </c>
      <c r="H44" s="104"/>
      <c r="I44" s="104"/>
      <c r="J44" s="104">
        <f t="shared" si="0"/>
        <v>3200</v>
      </c>
      <c r="K44" s="104">
        <v>0</v>
      </c>
      <c r="L44" s="104"/>
      <c r="M44" s="104"/>
      <c r="N44" s="104"/>
      <c r="P44" s="195">
        <v>5880</v>
      </c>
    </row>
    <row r="45" spans="7:16" x14ac:dyDescent="0.35">
      <c r="G45" s="126">
        <v>2670</v>
      </c>
      <c r="H45" s="104"/>
      <c r="I45" s="104"/>
      <c r="J45" s="104">
        <f t="shared" si="0"/>
        <v>2670</v>
      </c>
      <c r="K45" s="104">
        <f>J45</f>
        <v>2670</v>
      </c>
      <c r="L45" s="104" t="s">
        <v>1252</v>
      </c>
      <c r="M45" s="104">
        <f t="shared" ref="M45:M48" si="3">K45</f>
        <v>2670</v>
      </c>
      <c r="N45" s="104"/>
      <c r="P45" s="195">
        <v>17080</v>
      </c>
    </row>
    <row r="46" spans="7:16" x14ac:dyDescent="0.35">
      <c r="G46" s="104">
        <v>4270</v>
      </c>
      <c r="H46" s="104"/>
      <c r="I46" s="104"/>
      <c r="J46" s="104">
        <f t="shared" si="0"/>
        <v>4270</v>
      </c>
      <c r="K46" s="104">
        <f>J46</f>
        <v>4270</v>
      </c>
      <c r="L46" s="104" t="s">
        <v>1252</v>
      </c>
      <c r="M46" s="104">
        <f t="shared" si="3"/>
        <v>4270</v>
      </c>
      <c r="N46" s="104"/>
      <c r="P46" s="195">
        <v>3200</v>
      </c>
    </row>
    <row r="47" spans="7:16" x14ac:dyDescent="0.35">
      <c r="G47" s="104">
        <v>4000</v>
      </c>
      <c r="H47" s="104"/>
      <c r="I47" s="104"/>
      <c r="J47" s="104">
        <f t="shared" si="0"/>
        <v>4000</v>
      </c>
      <c r="K47" s="104">
        <f>J47</f>
        <v>4000</v>
      </c>
      <c r="L47" s="104" t="s">
        <v>1252</v>
      </c>
      <c r="M47" s="104">
        <f t="shared" si="3"/>
        <v>4000</v>
      </c>
      <c r="N47" s="104"/>
    </row>
    <row r="48" spans="7:16" x14ac:dyDescent="0.35">
      <c r="G48" s="146">
        <v>2800</v>
      </c>
      <c r="H48" s="104"/>
      <c r="I48" s="104"/>
      <c r="J48" s="104">
        <f t="shared" si="0"/>
        <v>2800</v>
      </c>
      <c r="K48" s="104">
        <v>5600</v>
      </c>
      <c r="L48" s="104" t="s">
        <v>1252</v>
      </c>
      <c r="M48" s="104">
        <f t="shared" si="3"/>
        <v>5600</v>
      </c>
      <c r="N48" s="104"/>
    </row>
    <row r="49" spans="7:14" x14ac:dyDescent="0.35">
      <c r="G49" s="146">
        <v>2800</v>
      </c>
      <c r="H49" s="104"/>
      <c r="I49" s="104"/>
      <c r="J49" s="104">
        <f t="shared" si="0"/>
        <v>2800</v>
      </c>
      <c r="K49" s="104">
        <v>0</v>
      </c>
      <c r="L49" s="104"/>
      <c r="M49" s="104"/>
      <c r="N49" s="104"/>
    </row>
    <row r="50" spans="7:14" x14ac:dyDescent="0.35">
      <c r="G50" s="104">
        <v>3740</v>
      </c>
      <c r="H50" s="104"/>
      <c r="I50" s="104"/>
      <c r="J50" s="104">
        <f t="shared" si="0"/>
        <v>3740</v>
      </c>
      <c r="K50" s="104">
        <v>7480</v>
      </c>
      <c r="L50" s="104" t="s">
        <v>1252</v>
      </c>
      <c r="M50" s="104">
        <f>K50</f>
        <v>7480</v>
      </c>
      <c r="N50" s="104"/>
    </row>
    <row r="51" spans="7:14" x14ac:dyDescent="0.35">
      <c r="G51" s="104">
        <v>3740</v>
      </c>
      <c r="H51" s="104"/>
      <c r="I51" s="104"/>
      <c r="J51" s="104">
        <f t="shared" si="0"/>
        <v>3740</v>
      </c>
      <c r="K51" s="104">
        <v>0</v>
      </c>
      <c r="L51" s="104"/>
      <c r="M51" s="104"/>
      <c r="N51" s="104"/>
    </row>
    <row r="52" spans="7:14" x14ac:dyDescent="0.35">
      <c r="G52" s="146">
        <v>3200</v>
      </c>
      <c r="H52" s="104"/>
      <c r="I52" s="104"/>
      <c r="J52" s="104">
        <f t="shared" si="0"/>
        <v>3200</v>
      </c>
      <c r="K52" s="104">
        <f>J52</f>
        <v>3200</v>
      </c>
      <c r="L52" s="104" t="s">
        <v>1252</v>
      </c>
      <c r="M52" s="104">
        <f t="shared" ref="M52:M56" si="4">K52</f>
        <v>3200</v>
      </c>
      <c r="N52" s="104"/>
    </row>
    <row r="53" spans="7:14" x14ac:dyDescent="0.35">
      <c r="G53" s="146">
        <v>3200</v>
      </c>
      <c r="H53" s="104"/>
      <c r="I53" s="104"/>
      <c r="J53" s="104">
        <f t="shared" si="0"/>
        <v>3200</v>
      </c>
      <c r="K53" s="104">
        <f>J53</f>
        <v>3200</v>
      </c>
      <c r="L53" s="104" t="s">
        <v>1252</v>
      </c>
      <c r="M53" s="104">
        <f t="shared" si="4"/>
        <v>3200</v>
      </c>
      <c r="N53" s="104"/>
    </row>
    <row r="54" spans="7:14" x14ac:dyDescent="0.35">
      <c r="G54" s="104">
        <v>3200</v>
      </c>
      <c r="H54" s="104"/>
      <c r="I54" s="104"/>
      <c r="J54" s="104">
        <f t="shared" si="0"/>
        <v>3200</v>
      </c>
      <c r="K54" s="104">
        <f>J54</f>
        <v>3200</v>
      </c>
      <c r="L54" s="104" t="s">
        <v>1252</v>
      </c>
      <c r="M54" s="104">
        <f t="shared" si="4"/>
        <v>3200</v>
      </c>
      <c r="N54" s="104"/>
    </row>
    <row r="55" spans="7:14" x14ac:dyDescent="0.35">
      <c r="G55" s="146">
        <v>3740</v>
      </c>
      <c r="H55" s="104"/>
      <c r="I55" s="104"/>
      <c r="J55" s="104">
        <f t="shared" si="0"/>
        <v>3740</v>
      </c>
      <c r="K55" s="104">
        <f>J55</f>
        <v>3740</v>
      </c>
      <c r="L55" s="104" t="s">
        <v>1252</v>
      </c>
      <c r="M55" s="104">
        <f t="shared" si="4"/>
        <v>3740</v>
      </c>
      <c r="N55" s="104"/>
    </row>
    <row r="56" spans="7:14" x14ac:dyDescent="0.35">
      <c r="G56" s="104">
        <v>4270</v>
      </c>
      <c r="H56" s="104"/>
      <c r="I56" s="104"/>
      <c r="J56" s="104">
        <f t="shared" si="0"/>
        <v>4270</v>
      </c>
      <c r="K56" s="104">
        <v>17080</v>
      </c>
      <c r="L56" s="104" t="s">
        <v>1252</v>
      </c>
      <c r="M56" s="104">
        <f t="shared" si="4"/>
        <v>17080</v>
      </c>
      <c r="N56" s="104"/>
    </row>
    <row r="57" spans="7:14" x14ac:dyDescent="0.35">
      <c r="G57" s="104">
        <v>4270</v>
      </c>
      <c r="H57" s="104"/>
      <c r="I57" s="104"/>
      <c r="J57" s="104">
        <f t="shared" si="0"/>
        <v>4270</v>
      </c>
      <c r="K57" s="104">
        <v>0</v>
      </c>
      <c r="L57" s="104"/>
      <c r="M57" s="104"/>
      <c r="N57" s="104"/>
    </row>
    <row r="58" spans="7:14" x14ac:dyDescent="0.35">
      <c r="G58" s="104">
        <v>4270</v>
      </c>
      <c r="H58" s="104"/>
      <c r="I58" s="104"/>
      <c r="J58" s="104">
        <f t="shared" si="0"/>
        <v>4270</v>
      </c>
      <c r="K58" s="104">
        <v>0</v>
      </c>
      <c r="L58" s="104"/>
      <c r="M58" s="104"/>
      <c r="N58" s="104"/>
    </row>
    <row r="59" spans="7:14" x14ac:dyDescent="0.35">
      <c r="G59" s="104">
        <v>4270</v>
      </c>
      <c r="H59" s="104"/>
      <c r="I59" s="104"/>
      <c r="J59" s="104">
        <f t="shared" si="0"/>
        <v>4270</v>
      </c>
      <c r="K59" s="104">
        <v>0</v>
      </c>
      <c r="L59" s="104"/>
      <c r="M59" s="104"/>
      <c r="N59" s="104"/>
    </row>
    <row r="63" spans="7:14" x14ac:dyDescent="0.35">
      <c r="J63" t="s">
        <v>1288</v>
      </c>
      <c r="K63">
        <f>SUM(G25:G59)</f>
        <v>139170</v>
      </c>
      <c r="M63" t="s">
        <v>1289</v>
      </c>
      <c r="N63">
        <f>SUM(P25:P46)</f>
        <v>128810</v>
      </c>
    </row>
    <row r="66" spans="10:13" x14ac:dyDescent="0.35">
      <c r="K66" t="s">
        <v>1290</v>
      </c>
      <c r="M66" t="s">
        <v>1291</v>
      </c>
    </row>
    <row r="67" spans="10:13" x14ac:dyDescent="0.35">
      <c r="J67" t="s">
        <v>1292</v>
      </c>
      <c r="K67">
        <f>N63</f>
        <v>128810</v>
      </c>
      <c r="M67">
        <f>K63</f>
        <v>139170</v>
      </c>
    </row>
    <row r="68" spans="10:13" x14ac:dyDescent="0.35">
      <c r="J68" t="s">
        <v>1293</v>
      </c>
      <c r="K68">
        <f>SUM(H25:H59)</f>
        <v>10600</v>
      </c>
      <c r="M68">
        <v>240</v>
      </c>
    </row>
    <row r="70" spans="10:13" x14ac:dyDescent="0.35">
      <c r="K70">
        <f>SUM(K67:K68)</f>
        <v>139410</v>
      </c>
      <c r="L70">
        <f t="shared" ref="L70:M70" si="5">SUM(L67:L68)</f>
        <v>0</v>
      </c>
      <c r="M70">
        <f t="shared" si="5"/>
        <v>139410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2415-2E32-471C-B00A-38FF751EC5AF}">
  <dimension ref="A1"/>
  <sheetViews>
    <sheetView tabSelected="1" topLeftCell="A22" workbookViewId="0">
      <selection activeCell="C28" sqref="C2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AA38"/>
  <sheetViews>
    <sheetView showGridLines="0" topLeftCell="A18" zoomScaleNormal="100" workbookViewId="0">
      <selection activeCell="D27" sqref="D27"/>
    </sheetView>
  </sheetViews>
  <sheetFormatPr defaultColWidth="8.54296875" defaultRowHeight="13" x14ac:dyDescent="0.3"/>
  <cols>
    <col min="1" max="1" width="8.54296875" style="25"/>
    <col min="2" max="2" width="12.90625" style="25" customWidth="1"/>
    <col min="3" max="3" width="11.54296875" style="25" customWidth="1"/>
    <col min="4" max="4" width="14.54296875" style="25" customWidth="1"/>
    <col min="5" max="6" width="14.90625" style="25" customWidth="1"/>
    <col min="7" max="7" width="13.08984375" style="25" customWidth="1"/>
    <col min="8" max="8" width="13.453125" style="25" customWidth="1"/>
    <col min="9" max="9" width="9.90625" style="25" customWidth="1"/>
    <col min="10" max="10" width="16" style="25" customWidth="1"/>
    <col min="11" max="11" width="19.54296875" style="25" customWidth="1"/>
    <col min="12" max="12" width="10.453125" style="25" customWidth="1"/>
    <col min="13" max="13" width="13.36328125" style="25" customWidth="1"/>
    <col min="14" max="14" width="13" style="25" customWidth="1"/>
    <col min="15" max="15" width="11" style="25" customWidth="1"/>
    <col min="16" max="16" width="10.453125" style="25" customWidth="1"/>
    <col min="17" max="17" width="12.453125" style="25" customWidth="1"/>
    <col min="18" max="18" width="10.54296875" style="25" customWidth="1"/>
    <col min="19" max="19" width="9.90625" style="25" customWidth="1"/>
    <col min="20" max="20" width="11.36328125" style="25" customWidth="1"/>
    <col min="21" max="25" width="10.54296875" style="25" customWidth="1"/>
    <col min="26" max="26" width="11.453125" style="25" customWidth="1"/>
    <col min="27" max="27" width="100.90625" style="25" customWidth="1"/>
    <col min="28" max="16384" width="8.54296875" style="25"/>
  </cols>
  <sheetData>
    <row r="1" spans="1:27" ht="18.5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27"/>
    </row>
    <row r="2" spans="1:27" ht="15.5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/>
    </row>
    <row r="3" spans="1:27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29"/>
      <c r="X3" s="29"/>
      <c r="Y3" s="29"/>
      <c r="Z3" s="29"/>
      <c r="AA3" s="30"/>
    </row>
    <row r="4" spans="1:27" ht="65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" t="s">
        <v>1247</v>
      </c>
      <c r="W4" s="9" t="s">
        <v>1248</v>
      </c>
      <c r="X4" s="9" t="s">
        <v>1249</v>
      </c>
      <c r="Y4" s="9" t="s">
        <v>1250</v>
      </c>
      <c r="Z4" s="96" t="s">
        <v>180</v>
      </c>
      <c r="AA4" s="9" t="s">
        <v>34</v>
      </c>
    </row>
    <row r="5" spans="1:27" s="115" customFormat="1" ht="21.9" customHeight="1" x14ac:dyDescent="0.35">
      <c r="A5" s="102">
        <v>1</v>
      </c>
      <c r="B5" s="138" t="s">
        <v>191</v>
      </c>
      <c r="C5" s="138" t="s">
        <v>190</v>
      </c>
      <c r="D5" s="138" t="s">
        <v>1026</v>
      </c>
      <c r="E5" s="132">
        <v>45755</v>
      </c>
      <c r="F5" s="3" t="s">
        <v>1023</v>
      </c>
      <c r="G5" s="134" t="s">
        <v>1024</v>
      </c>
      <c r="H5" s="134" t="s">
        <v>1025</v>
      </c>
      <c r="I5" s="138" t="s">
        <v>584</v>
      </c>
      <c r="J5" s="138" t="s">
        <v>607</v>
      </c>
      <c r="K5" s="138" t="s">
        <v>608</v>
      </c>
      <c r="L5" s="138">
        <v>353799352</v>
      </c>
      <c r="M5" s="138" t="s">
        <v>609</v>
      </c>
      <c r="N5" s="148">
        <v>70000</v>
      </c>
      <c r="O5" s="148">
        <v>3740</v>
      </c>
      <c r="P5" s="136" t="s">
        <v>958</v>
      </c>
      <c r="Q5" s="121">
        <v>45604</v>
      </c>
      <c r="R5" s="146">
        <v>3740</v>
      </c>
      <c r="S5" s="104"/>
      <c r="T5" s="104"/>
      <c r="U5" s="104">
        <f t="shared" ref="U5:U38" si="0">R5-(S5+T5)</f>
        <v>3740</v>
      </c>
      <c r="V5" s="104">
        <f>U5</f>
        <v>3740</v>
      </c>
      <c r="W5" s="104" t="s">
        <v>1252</v>
      </c>
      <c r="X5" s="104">
        <f>V5</f>
        <v>3740</v>
      </c>
      <c r="Y5" s="104"/>
      <c r="Z5" s="3" t="s">
        <v>959</v>
      </c>
      <c r="AA5" s="126" t="s">
        <v>973</v>
      </c>
    </row>
    <row r="6" spans="1:27" s="115" customFormat="1" ht="21.9" customHeight="1" x14ac:dyDescent="0.35">
      <c r="A6" s="102">
        <v>2</v>
      </c>
      <c r="B6" s="138" t="s">
        <v>191</v>
      </c>
      <c r="C6" s="138" t="s">
        <v>190</v>
      </c>
      <c r="D6" s="138" t="s">
        <v>1026</v>
      </c>
      <c r="E6" s="132">
        <v>45751</v>
      </c>
      <c r="F6" s="3" t="s">
        <v>1023</v>
      </c>
      <c r="G6" s="134" t="s">
        <v>1024</v>
      </c>
      <c r="H6" s="134" t="s">
        <v>1025</v>
      </c>
      <c r="I6" s="138" t="s">
        <v>1028</v>
      </c>
      <c r="J6" s="138" t="s">
        <v>1035</v>
      </c>
      <c r="K6" s="138" t="s">
        <v>896</v>
      </c>
      <c r="L6" s="138">
        <v>349417014</v>
      </c>
      <c r="M6" s="138" t="s">
        <v>1036</v>
      </c>
      <c r="N6" s="148">
        <v>55521</v>
      </c>
      <c r="O6" s="148">
        <v>3000</v>
      </c>
      <c r="P6" s="143" t="s">
        <v>958</v>
      </c>
      <c r="Q6" s="121">
        <v>45568</v>
      </c>
      <c r="R6" s="104">
        <v>3000</v>
      </c>
      <c r="S6" s="104"/>
      <c r="T6" s="104"/>
      <c r="U6" s="104">
        <f t="shared" si="0"/>
        <v>3000</v>
      </c>
      <c r="V6" s="104">
        <v>6000</v>
      </c>
      <c r="W6" s="104" t="s">
        <v>1252</v>
      </c>
      <c r="X6" s="104">
        <f>V6</f>
        <v>6000</v>
      </c>
      <c r="Y6" s="104"/>
      <c r="Z6" s="3" t="s">
        <v>959</v>
      </c>
      <c r="AA6" s="126" t="s">
        <v>1211</v>
      </c>
    </row>
    <row r="7" spans="1:27" s="115" customFormat="1" ht="21.9" customHeight="1" x14ac:dyDescent="0.35">
      <c r="A7" s="102">
        <v>3</v>
      </c>
      <c r="B7" s="138" t="s">
        <v>191</v>
      </c>
      <c r="C7" s="138" t="s">
        <v>190</v>
      </c>
      <c r="D7" s="138" t="s">
        <v>1026</v>
      </c>
      <c r="E7" s="132">
        <v>45751</v>
      </c>
      <c r="F7" s="3" t="s">
        <v>1023</v>
      </c>
      <c r="G7" s="134" t="s">
        <v>1024</v>
      </c>
      <c r="H7" s="134" t="s">
        <v>1025</v>
      </c>
      <c r="I7" s="138" t="s">
        <v>1028</v>
      </c>
      <c r="J7" s="138" t="s">
        <v>1035</v>
      </c>
      <c r="K7" s="138" t="s">
        <v>896</v>
      </c>
      <c r="L7" s="138">
        <v>349417014</v>
      </c>
      <c r="M7" s="138" t="s">
        <v>1036</v>
      </c>
      <c r="N7" s="148">
        <v>55521</v>
      </c>
      <c r="O7" s="148">
        <v>3000</v>
      </c>
      <c r="P7" s="143" t="s">
        <v>958</v>
      </c>
      <c r="Q7" s="121">
        <v>45599</v>
      </c>
      <c r="R7" s="147">
        <v>3000</v>
      </c>
      <c r="S7" s="104"/>
      <c r="T7" s="104"/>
      <c r="U7" s="104">
        <f t="shared" si="0"/>
        <v>3000</v>
      </c>
      <c r="V7" s="104">
        <v>0</v>
      </c>
      <c r="W7" s="104"/>
      <c r="X7" s="104"/>
      <c r="Y7" s="104"/>
      <c r="Z7" s="3" t="s">
        <v>959</v>
      </c>
      <c r="AA7" s="126" t="s">
        <v>1212</v>
      </c>
    </row>
    <row r="8" spans="1:27" s="115" customFormat="1" ht="21.9" customHeight="1" x14ac:dyDescent="0.35">
      <c r="A8" s="102">
        <v>4</v>
      </c>
      <c r="B8" s="138" t="s">
        <v>191</v>
      </c>
      <c r="C8" s="138" t="s">
        <v>190</v>
      </c>
      <c r="D8" s="138" t="s">
        <v>1026</v>
      </c>
      <c r="E8" s="132">
        <v>45755</v>
      </c>
      <c r="F8" s="3" t="s">
        <v>1023</v>
      </c>
      <c r="G8" s="134" t="s">
        <v>1024</v>
      </c>
      <c r="H8" s="134" t="s">
        <v>1025</v>
      </c>
      <c r="I8" s="138" t="s">
        <v>697</v>
      </c>
      <c r="J8" s="138" t="s">
        <v>719</v>
      </c>
      <c r="K8" s="138" t="s">
        <v>720</v>
      </c>
      <c r="L8" s="138">
        <v>349556406</v>
      </c>
      <c r="M8" s="109" t="s">
        <v>717</v>
      </c>
      <c r="N8" s="110">
        <v>64916</v>
      </c>
      <c r="O8" s="110">
        <v>3500</v>
      </c>
      <c r="P8" s="135" t="s">
        <v>960</v>
      </c>
      <c r="Q8" s="121">
        <v>45566</v>
      </c>
      <c r="R8" s="137">
        <v>10260</v>
      </c>
      <c r="S8" s="104">
        <v>3500</v>
      </c>
      <c r="T8" s="104"/>
      <c r="U8" s="104">
        <f t="shared" si="0"/>
        <v>6760</v>
      </c>
      <c r="V8" s="104">
        <f>U8</f>
        <v>6760</v>
      </c>
      <c r="W8" s="104" t="s">
        <v>1251</v>
      </c>
      <c r="X8" s="104">
        <v>7000</v>
      </c>
      <c r="Y8" s="104">
        <f>V8-X8</f>
        <v>-240</v>
      </c>
      <c r="Z8" s="3" t="s">
        <v>959</v>
      </c>
      <c r="AA8" s="126" t="s">
        <v>975</v>
      </c>
    </row>
    <row r="9" spans="1:27" s="115" customFormat="1" ht="21.9" customHeight="1" x14ac:dyDescent="0.35">
      <c r="A9" s="102">
        <v>5</v>
      </c>
      <c r="B9" s="138" t="s">
        <v>191</v>
      </c>
      <c r="C9" s="138" t="s">
        <v>190</v>
      </c>
      <c r="D9" s="138" t="s">
        <v>1026</v>
      </c>
      <c r="E9" s="132">
        <v>45757</v>
      </c>
      <c r="F9" s="3" t="s">
        <v>1023</v>
      </c>
      <c r="G9" s="134" t="s">
        <v>1024</v>
      </c>
      <c r="H9" s="134" t="s">
        <v>1025</v>
      </c>
      <c r="I9" s="138" t="s">
        <v>469</v>
      </c>
      <c r="J9" s="138" t="s">
        <v>516</v>
      </c>
      <c r="K9" s="138" t="s">
        <v>517</v>
      </c>
      <c r="L9" s="138">
        <v>352511209</v>
      </c>
      <c r="M9" s="138" t="s">
        <v>513</v>
      </c>
      <c r="N9" s="148">
        <v>60000</v>
      </c>
      <c r="O9" s="148">
        <v>3200</v>
      </c>
      <c r="P9" s="136" t="s">
        <v>958</v>
      </c>
      <c r="Q9" s="121">
        <v>45542</v>
      </c>
      <c r="R9" s="137">
        <v>3200</v>
      </c>
      <c r="S9" s="104"/>
      <c r="T9" s="104"/>
      <c r="U9" s="104">
        <f t="shared" si="0"/>
        <v>3200</v>
      </c>
      <c r="V9" s="104">
        <v>6400</v>
      </c>
      <c r="W9" s="104" t="s">
        <v>1252</v>
      </c>
      <c r="X9" s="104">
        <f>V9</f>
        <v>6400</v>
      </c>
      <c r="Y9" s="104"/>
      <c r="Z9" s="3" t="s">
        <v>959</v>
      </c>
      <c r="AA9" s="126" t="s">
        <v>970</v>
      </c>
    </row>
    <row r="10" spans="1:27" s="115" customFormat="1" ht="21.9" customHeight="1" x14ac:dyDescent="0.35">
      <c r="A10" s="102">
        <v>6</v>
      </c>
      <c r="B10" s="138" t="s">
        <v>191</v>
      </c>
      <c r="C10" s="138" t="s">
        <v>190</v>
      </c>
      <c r="D10" s="138" t="s">
        <v>1026</v>
      </c>
      <c r="E10" s="132">
        <v>45757</v>
      </c>
      <c r="F10" s="3" t="s">
        <v>1023</v>
      </c>
      <c r="G10" s="134" t="s">
        <v>1024</v>
      </c>
      <c r="H10" s="134" t="s">
        <v>1025</v>
      </c>
      <c r="I10" s="138" t="s">
        <v>469</v>
      </c>
      <c r="J10" s="138" t="s">
        <v>516</v>
      </c>
      <c r="K10" s="138" t="s">
        <v>517</v>
      </c>
      <c r="L10" s="138">
        <v>352511209</v>
      </c>
      <c r="M10" s="138" t="s">
        <v>513</v>
      </c>
      <c r="N10" s="148">
        <v>60000</v>
      </c>
      <c r="O10" s="148">
        <v>3200</v>
      </c>
      <c r="P10" s="136" t="s">
        <v>958</v>
      </c>
      <c r="Q10" s="121">
        <v>45603</v>
      </c>
      <c r="R10" s="137">
        <v>3200</v>
      </c>
      <c r="S10" s="104"/>
      <c r="T10" s="104"/>
      <c r="U10" s="104">
        <f t="shared" si="0"/>
        <v>3200</v>
      </c>
      <c r="V10" s="104">
        <v>0</v>
      </c>
      <c r="W10" s="104"/>
      <c r="X10" s="104"/>
      <c r="Y10" s="104"/>
      <c r="Z10" s="3" t="s">
        <v>959</v>
      </c>
      <c r="AA10" s="126" t="s">
        <v>971</v>
      </c>
    </row>
    <row r="11" spans="1:27" s="115" customFormat="1" ht="21.9" customHeight="1" x14ac:dyDescent="0.35">
      <c r="A11" s="102">
        <v>7</v>
      </c>
      <c r="B11" s="138" t="s">
        <v>191</v>
      </c>
      <c r="C11" s="138" t="s">
        <v>190</v>
      </c>
      <c r="D11" s="138" t="s">
        <v>1026</v>
      </c>
      <c r="E11" s="132">
        <v>45754</v>
      </c>
      <c r="F11" s="3" t="s">
        <v>1023</v>
      </c>
      <c r="G11" s="134" t="s">
        <v>1024</v>
      </c>
      <c r="H11" s="134" t="s">
        <v>1025</v>
      </c>
      <c r="I11" s="138" t="s">
        <v>359</v>
      </c>
      <c r="J11" s="138" t="s">
        <v>377</v>
      </c>
      <c r="K11" s="138" t="s">
        <v>378</v>
      </c>
      <c r="L11" s="138">
        <v>349509497</v>
      </c>
      <c r="M11" s="138" t="s">
        <v>379</v>
      </c>
      <c r="N11" s="148">
        <v>62828</v>
      </c>
      <c r="O11" s="148">
        <v>3400</v>
      </c>
      <c r="P11" s="135" t="s">
        <v>958</v>
      </c>
      <c r="Q11" s="121">
        <v>45602</v>
      </c>
      <c r="R11" s="134">
        <v>3400</v>
      </c>
      <c r="S11" s="104"/>
      <c r="T11" s="104"/>
      <c r="U11" s="104">
        <f t="shared" si="0"/>
        <v>3400</v>
      </c>
      <c r="V11" s="104">
        <f>U11</f>
        <v>3400</v>
      </c>
      <c r="W11" s="104" t="s">
        <v>1252</v>
      </c>
      <c r="X11" s="104">
        <f t="shared" ref="X11:X13" si="1">V11</f>
        <v>3400</v>
      </c>
      <c r="Y11" s="104"/>
      <c r="Z11" s="3" t="s">
        <v>959</v>
      </c>
      <c r="AA11" s="126" t="s">
        <v>963</v>
      </c>
    </row>
    <row r="12" spans="1:27" s="115" customFormat="1" ht="21.9" customHeight="1" x14ac:dyDescent="0.35">
      <c r="A12" s="102">
        <v>8</v>
      </c>
      <c r="B12" s="138" t="s">
        <v>191</v>
      </c>
      <c r="C12" s="138" t="s">
        <v>190</v>
      </c>
      <c r="D12" s="138" t="s">
        <v>1026</v>
      </c>
      <c r="E12" s="132">
        <v>45754</v>
      </c>
      <c r="F12" s="3" t="s">
        <v>1023</v>
      </c>
      <c r="G12" s="134" t="s">
        <v>1024</v>
      </c>
      <c r="H12" s="134" t="s">
        <v>1025</v>
      </c>
      <c r="I12" s="138" t="s">
        <v>359</v>
      </c>
      <c r="J12" s="138" t="s">
        <v>377</v>
      </c>
      <c r="K12" s="138" t="s">
        <v>378</v>
      </c>
      <c r="L12" s="138">
        <v>352084682</v>
      </c>
      <c r="M12" s="140" t="s">
        <v>406</v>
      </c>
      <c r="N12" s="141">
        <v>16000</v>
      </c>
      <c r="O12" s="142">
        <v>1080</v>
      </c>
      <c r="P12" s="135" t="s">
        <v>958</v>
      </c>
      <c r="Q12" s="121">
        <v>45632</v>
      </c>
      <c r="R12" s="134">
        <v>1080</v>
      </c>
      <c r="S12" s="104"/>
      <c r="T12" s="104"/>
      <c r="U12" s="104">
        <f t="shared" si="0"/>
        <v>1080</v>
      </c>
      <c r="V12" s="104">
        <f>U12</f>
        <v>1080</v>
      </c>
      <c r="W12" s="104" t="s">
        <v>1252</v>
      </c>
      <c r="X12" s="104">
        <f t="shared" si="1"/>
        <v>1080</v>
      </c>
      <c r="Y12" s="104"/>
      <c r="Z12" s="3" t="s">
        <v>1221</v>
      </c>
      <c r="AA12" s="126" t="s">
        <v>964</v>
      </c>
    </row>
    <row r="13" spans="1:27" s="115" customFormat="1" ht="21.9" customHeight="1" x14ac:dyDescent="0.35">
      <c r="A13" s="102">
        <v>9</v>
      </c>
      <c r="B13" s="138" t="s">
        <v>191</v>
      </c>
      <c r="C13" s="138" t="s">
        <v>190</v>
      </c>
      <c r="D13" s="138" t="s">
        <v>1026</v>
      </c>
      <c r="E13" s="132">
        <v>45752</v>
      </c>
      <c r="F13" s="3" t="s">
        <v>1023</v>
      </c>
      <c r="G13" s="134" t="s">
        <v>1024</v>
      </c>
      <c r="H13" s="134" t="s">
        <v>1025</v>
      </c>
      <c r="I13" s="138">
        <v>168027</v>
      </c>
      <c r="J13" s="138" t="s">
        <v>1007</v>
      </c>
      <c r="K13" s="138" t="s">
        <v>1008</v>
      </c>
      <c r="L13" s="138">
        <v>355796999</v>
      </c>
      <c r="M13" s="138" t="s">
        <v>875</v>
      </c>
      <c r="N13" s="148">
        <v>65000</v>
      </c>
      <c r="O13" s="148">
        <v>2940</v>
      </c>
      <c r="P13" s="143" t="s">
        <v>958</v>
      </c>
      <c r="Q13" s="121">
        <v>45544</v>
      </c>
      <c r="R13" s="147">
        <v>2940</v>
      </c>
      <c r="S13" s="104"/>
      <c r="T13" s="104"/>
      <c r="U13" s="104">
        <f t="shared" si="0"/>
        <v>2940</v>
      </c>
      <c r="V13" s="104">
        <v>5880</v>
      </c>
      <c r="W13" s="104" t="s">
        <v>1252</v>
      </c>
      <c r="X13" s="104">
        <f t="shared" si="1"/>
        <v>5880</v>
      </c>
      <c r="Y13" s="104"/>
      <c r="Z13" s="3" t="s">
        <v>959</v>
      </c>
      <c r="AA13" s="126" t="s">
        <v>1209</v>
      </c>
    </row>
    <row r="14" spans="1:27" s="115" customFormat="1" ht="21.9" customHeight="1" x14ac:dyDescent="0.35">
      <c r="A14" s="102">
        <v>10</v>
      </c>
      <c r="B14" s="138" t="s">
        <v>191</v>
      </c>
      <c r="C14" s="138" t="s">
        <v>190</v>
      </c>
      <c r="D14" s="138" t="s">
        <v>1026</v>
      </c>
      <c r="E14" s="132">
        <v>45752</v>
      </c>
      <c r="F14" s="3" t="s">
        <v>1023</v>
      </c>
      <c r="G14" s="134" t="s">
        <v>1024</v>
      </c>
      <c r="H14" s="134" t="s">
        <v>1025</v>
      </c>
      <c r="I14" s="138">
        <v>168027</v>
      </c>
      <c r="J14" s="138" t="s">
        <v>1007</v>
      </c>
      <c r="K14" s="138" t="s">
        <v>1008</v>
      </c>
      <c r="L14" s="138">
        <v>355796999</v>
      </c>
      <c r="M14" s="138" t="s">
        <v>875</v>
      </c>
      <c r="N14" s="148">
        <v>65000</v>
      </c>
      <c r="O14" s="148">
        <v>2940</v>
      </c>
      <c r="P14" s="143" t="s">
        <v>958</v>
      </c>
      <c r="Q14" s="121">
        <v>45574</v>
      </c>
      <c r="R14" s="147">
        <v>2940</v>
      </c>
      <c r="S14" s="104"/>
      <c r="T14" s="104"/>
      <c r="U14" s="104">
        <f t="shared" si="0"/>
        <v>2940</v>
      </c>
      <c r="V14" s="104">
        <v>0</v>
      </c>
      <c r="W14" s="104"/>
      <c r="X14" s="104"/>
      <c r="Y14" s="104"/>
      <c r="Z14" s="3" t="s">
        <v>959</v>
      </c>
      <c r="AA14" s="126" t="s">
        <v>1210</v>
      </c>
    </row>
    <row r="15" spans="1:27" s="115" customFormat="1" ht="21.9" customHeight="1" x14ac:dyDescent="0.35">
      <c r="A15" s="102">
        <v>11</v>
      </c>
      <c r="B15" s="138" t="s">
        <v>191</v>
      </c>
      <c r="C15" s="138" t="s">
        <v>190</v>
      </c>
      <c r="D15" s="138" t="s">
        <v>1026</v>
      </c>
      <c r="E15" s="132">
        <v>45756</v>
      </c>
      <c r="F15" s="3" t="s">
        <v>1023</v>
      </c>
      <c r="G15" s="134" t="s">
        <v>1024</v>
      </c>
      <c r="H15" s="134" t="s">
        <v>1025</v>
      </c>
      <c r="I15" s="138" t="s">
        <v>815</v>
      </c>
      <c r="J15" s="138" t="s">
        <v>881</v>
      </c>
      <c r="K15" s="138" t="s">
        <v>882</v>
      </c>
      <c r="L15" s="138">
        <v>355616724</v>
      </c>
      <c r="M15" s="138" t="s">
        <v>681</v>
      </c>
      <c r="N15" s="148">
        <v>80000</v>
      </c>
      <c r="O15" s="148">
        <v>4270</v>
      </c>
      <c r="P15" s="135" t="s">
        <v>958</v>
      </c>
      <c r="Q15" s="121">
        <v>45628</v>
      </c>
      <c r="R15" s="147">
        <v>4270</v>
      </c>
      <c r="S15" s="104"/>
      <c r="T15" s="104"/>
      <c r="U15" s="104">
        <f t="shared" si="0"/>
        <v>4270</v>
      </c>
      <c r="V15" s="104">
        <f>U15</f>
        <v>4270</v>
      </c>
      <c r="W15" s="104" t="s">
        <v>1252</v>
      </c>
      <c r="X15" s="104">
        <f t="shared" ref="X15:X17" si="2">V15</f>
        <v>4270</v>
      </c>
      <c r="Y15" s="104"/>
      <c r="Z15" s="3" t="s">
        <v>959</v>
      </c>
      <c r="AA15" s="126" t="s">
        <v>976</v>
      </c>
    </row>
    <row r="16" spans="1:27" s="115" customFormat="1" ht="21.9" customHeight="1" x14ac:dyDescent="0.35">
      <c r="A16" s="102">
        <v>12</v>
      </c>
      <c r="B16" s="138" t="s">
        <v>191</v>
      </c>
      <c r="C16" s="138" t="s">
        <v>190</v>
      </c>
      <c r="D16" s="138" t="s">
        <v>1026</v>
      </c>
      <c r="E16" s="132">
        <v>45754</v>
      </c>
      <c r="F16" s="3" t="s">
        <v>1023</v>
      </c>
      <c r="G16" s="134" t="s">
        <v>1024</v>
      </c>
      <c r="H16" s="134" t="s">
        <v>1025</v>
      </c>
      <c r="I16" s="138" t="s">
        <v>629</v>
      </c>
      <c r="J16" s="138" t="s">
        <v>674</v>
      </c>
      <c r="K16" s="138" t="s">
        <v>675</v>
      </c>
      <c r="L16" s="138">
        <v>351256152</v>
      </c>
      <c r="M16" s="138" t="s">
        <v>676</v>
      </c>
      <c r="N16" s="148">
        <v>65959</v>
      </c>
      <c r="O16" s="148">
        <v>3550</v>
      </c>
      <c r="P16" s="143" t="s">
        <v>1218</v>
      </c>
      <c r="Q16" s="121">
        <v>45551</v>
      </c>
      <c r="R16" s="147">
        <v>21300</v>
      </c>
      <c r="S16" s="104">
        <v>7100</v>
      </c>
      <c r="T16" s="104"/>
      <c r="U16" s="104">
        <f t="shared" si="0"/>
        <v>14200</v>
      </c>
      <c r="V16" s="104">
        <f>U16</f>
        <v>14200</v>
      </c>
      <c r="W16" s="104" t="s">
        <v>1252</v>
      </c>
      <c r="X16" s="104">
        <f t="shared" si="2"/>
        <v>14200</v>
      </c>
      <c r="Y16" s="104"/>
      <c r="Z16" s="3" t="s">
        <v>1220</v>
      </c>
      <c r="AA16" s="126" t="s">
        <v>1224</v>
      </c>
    </row>
    <row r="17" spans="1:27" s="115" customFormat="1" ht="21.9" customHeight="1" x14ac:dyDescent="0.35">
      <c r="A17" s="102">
        <v>13</v>
      </c>
      <c r="B17" s="138" t="s">
        <v>191</v>
      </c>
      <c r="C17" s="138" t="s">
        <v>190</v>
      </c>
      <c r="D17" s="138" t="s">
        <v>1026</v>
      </c>
      <c r="E17" s="132">
        <v>45755</v>
      </c>
      <c r="F17" s="3" t="s">
        <v>1023</v>
      </c>
      <c r="G17" s="134" t="s">
        <v>1024</v>
      </c>
      <c r="H17" s="134" t="s">
        <v>1025</v>
      </c>
      <c r="I17" s="138" t="s">
        <v>907</v>
      </c>
      <c r="J17" s="138" t="s">
        <v>943</v>
      </c>
      <c r="K17" s="138" t="s">
        <v>944</v>
      </c>
      <c r="L17" s="138">
        <v>352772736</v>
      </c>
      <c r="M17" s="138" t="s">
        <v>299</v>
      </c>
      <c r="N17" s="148">
        <v>60000</v>
      </c>
      <c r="O17" s="148">
        <v>3200</v>
      </c>
      <c r="P17" s="143" t="s">
        <v>958</v>
      </c>
      <c r="Q17" s="121">
        <v>45414</v>
      </c>
      <c r="R17" s="147">
        <v>3200</v>
      </c>
      <c r="S17" s="104"/>
      <c r="T17" s="104"/>
      <c r="U17" s="104">
        <f t="shared" si="0"/>
        <v>3200</v>
      </c>
      <c r="V17" s="104">
        <v>16000</v>
      </c>
      <c r="W17" s="104" t="s">
        <v>1252</v>
      </c>
      <c r="X17" s="104">
        <f t="shared" si="2"/>
        <v>16000</v>
      </c>
      <c r="Y17" s="104"/>
      <c r="Z17" s="3" t="s">
        <v>959</v>
      </c>
      <c r="AA17" s="126" t="s">
        <v>978</v>
      </c>
    </row>
    <row r="18" spans="1:27" s="115" customFormat="1" ht="21.9" customHeight="1" x14ac:dyDescent="0.35">
      <c r="A18" s="102">
        <v>14</v>
      </c>
      <c r="B18" s="138" t="s">
        <v>191</v>
      </c>
      <c r="C18" s="138" t="s">
        <v>190</v>
      </c>
      <c r="D18" s="138" t="s">
        <v>1026</v>
      </c>
      <c r="E18" s="132">
        <v>45755</v>
      </c>
      <c r="F18" s="3" t="s">
        <v>1023</v>
      </c>
      <c r="G18" s="134" t="s">
        <v>1024</v>
      </c>
      <c r="H18" s="134" t="s">
        <v>1025</v>
      </c>
      <c r="I18" s="138" t="s">
        <v>907</v>
      </c>
      <c r="J18" s="138" t="s">
        <v>943</v>
      </c>
      <c r="K18" s="138" t="s">
        <v>944</v>
      </c>
      <c r="L18" s="138">
        <v>352772736</v>
      </c>
      <c r="M18" s="138" t="s">
        <v>299</v>
      </c>
      <c r="N18" s="148">
        <v>60000</v>
      </c>
      <c r="O18" s="148">
        <v>3200</v>
      </c>
      <c r="P18" s="143" t="s">
        <v>958</v>
      </c>
      <c r="Q18" s="121">
        <v>45475</v>
      </c>
      <c r="R18" s="147">
        <v>3200</v>
      </c>
      <c r="S18" s="104"/>
      <c r="T18" s="104"/>
      <c r="U18" s="104">
        <f t="shared" si="0"/>
        <v>3200</v>
      </c>
      <c r="V18" s="104">
        <v>0</v>
      </c>
      <c r="W18" s="104"/>
      <c r="X18" s="104"/>
      <c r="Y18" s="104"/>
      <c r="Z18" s="3" t="s">
        <v>959</v>
      </c>
      <c r="AA18" s="126" t="s">
        <v>979</v>
      </c>
    </row>
    <row r="19" spans="1:27" s="115" customFormat="1" ht="21.9" customHeight="1" x14ac:dyDescent="0.35">
      <c r="A19" s="102">
        <v>15</v>
      </c>
      <c r="B19" s="138" t="s">
        <v>191</v>
      </c>
      <c r="C19" s="138" t="s">
        <v>190</v>
      </c>
      <c r="D19" s="138" t="s">
        <v>1026</v>
      </c>
      <c r="E19" s="132">
        <v>45755</v>
      </c>
      <c r="F19" s="3" t="s">
        <v>1023</v>
      </c>
      <c r="G19" s="134" t="s">
        <v>1024</v>
      </c>
      <c r="H19" s="134" t="s">
        <v>1025</v>
      </c>
      <c r="I19" s="138" t="s">
        <v>907</v>
      </c>
      <c r="J19" s="138" t="s">
        <v>943</v>
      </c>
      <c r="K19" s="138" t="s">
        <v>944</v>
      </c>
      <c r="L19" s="138">
        <v>352772736</v>
      </c>
      <c r="M19" s="138" t="s">
        <v>299</v>
      </c>
      <c r="N19" s="148">
        <v>60000</v>
      </c>
      <c r="O19" s="148">
        <v>3200</v>
      </c>
      <c r="P19" s="143" t="s">
        <v>958</v>
      </c>
      <c r="Q19" s="121">
        <v>45506</v>
      </c>
      <c r="R19" s="147">
        <v>3200</v>
      </c>
      <c r="S19" s="104"/>
      <c r="T19" s="104"/>
      <c r="U19" s="104">
        <f t="shared" si="0"/>
        <v>3200</v>
      </c>
      <c r="V19" s="104">
        <v>0</v>
      </c>
      <c r="W19" s="104"/>
      <c r="X19" s="104"/>
      <c r="Y19" s="104"/>
      <c r="Z19" s="3" t="s">
        <v>959</v>
      </c>
      <c r="AA19" s="126" t="s">
        <v>980</v>
      </c>
    </row>
    <row r="20" spans="1:27" s="115" customFormat="1" ht="21.9" customHeight="1" x14ac:dyDescent="0.35">
      <c r="A20" s="102">
        <v>16</v>
      </c>
      <c r="B20" s="138" t="s">
        <v>191</v>
      </c>
      <c r="C20" s="138" t="s">
        <v>190</v>
      </c>
      <c r="D20" s="138" t="s">
        <v>1026</v>
      </c>
      <c r="E20" s="132">
        <v>45755</v>
      </c>
      <c r="F20" s="3" t="s">
        <v>1023</v>
      </c>
      <c r="G20" s="134" t="s">
        <v>1024</v>
      </c>
      <c r="H20" s="134" t="s">
        <v>1025</v>
      </c>
      <c r="I20" s="138" t="s">
        <v>907</v>
      </c>
      <c r="J20" s="138" t="s">
        <v>943</v>
      </c>
      <c r="K20" s="138" t="s">
        <v>944</v>
      </c>
      <c r="L20" s="138">
        <v>352772736</v>
      </c>
      <c r="M20" s="138" t="s">
        <v>299</v>
      </c>
      <c r="N20" s="148">
        <v>60000</v>
      </c>
      <c r="O20" s="148">
        <v>3200</v>
      </c>
      <c r="P20" s="143" t="s">
        <v>958</v>
      </c>
      <c r="Q20" s="121">
        <v>45567</v>
      </c>
      <c r="R20" s="147">
        <v>3200</v>
      </c>
      <c r="S20" s="104"/>
      <c r="T20" s="104"/>
      <c r="U20" s="104">
        <f t="shared" si="0"/>
        <v>3200</v>
      </c>
      <c r="V20" s="104">
        <v>0</v>
      </c>
      <c r="W20" s="104"/>
      <c r="X20" s="104"/>
      <c r="Y20" s="104"/>
      <c r="Z20" s="3" t="s">
        <v>959</v>
      </c>
      <c r="AA20" s="126" t="s">
        <v>981</v>
      </c>
    </row>
    <row r="21" spans="1:27" s="115" customFormat="1" ht="21.9" customHeight="1" x14ac:dyDescent="0.35">
      <c r="A21" s="102">
        <v>17</v>
      </c>
      <c r="B21" s="138" t="s">
        <v>191</v>
      </c>
      <c r="C21" s="138" t="s">
        <v>190</v>
      </c>
      <c r="D21" s="138" t="s">
        <v>1026</v>
      </c>
      <c r="E21" s="132">
        <v>45755</v>
      </c>
      <c r="F21" s="3" t="s">
        <v>1023</v>
      </c>
      <c r="G21" s="134" t="s">
        <v>1024</v>
      </c>
      <c r="H21" s="134" t="s">
        <v>1025</v>
      </c>
      <c r="I21" s="138" t="s">
        <v>907</v>
      </c>
      <c r="J21" s="138" t="s">
        <v>943</v>
      </c>
      <c r="K21" s="138" t="s">
        <v>944</v>
      </c>
      <c r="L21" s="138">
        <v>352772736</v>
      </c>
      <c r="M21" s="138" t="s">
        <v>299</v>
      </c>
      <c r="N21" s="148">
        <v>60000</v>
      </c>
      <c r="O21" s="148">
        <v>3200</v>
      </c>
      <c r="P21" s="143" t="s">
        <v>958</v>
      </c>
      <c r="Q21" s="121">
        <v>45598</v>
      </c>
      <c r="R21" s="147">
        <v>3200</v>
      </c>
      <c r="S21" s="104"/>
      <c r="T21" s="104"/>
      <c r="U21" s="104">
        <f t="shared" si="0"/>
        <v>3200</v>
      </c>
      <c r="V21" s="104">
        <v>0</v>
      </c>
      <c r="W21" s="104"/>
      <c r="X21" s="104"/>
      <c r="Y21" s="104"/>
      <c r="Z21" s="3" t="s">
        <v>959</v>
      </c>
      <c r="AA21" s="126" t="s">
        <v>982</v>
      </c>
    </row>
    <row r="22" spans="1:27" s="115" customFormat="1" ht="21.9" customHeight="1" x14ac:dyDescent="0.35">
      <c r="A22" s="102">
        <v>19</v>
      </c>
      <c r="B22" s="138" t="s">
        <v>191</v>
      </c>
      <c r="C22" s="138" t="s">
        <v>190</v>
      </c>
      <c r="D22" s="138" t="s">
        <v>1026</v>
      </c>
      <c r="E22" s="132">
        <v>45754</v>
      </c>
      <c r="F22" s="3" t="s">
        <v>1023</v>
      </c>
      <c r="G22" s="134" t="s">
        <v>1024</v>
      </c>
      <c r="H22" s="134" t="s">
        <v>1025</v>
      </c>
      <c r="I22" s="138" t="s">
        <v>359</v>
      </c>
      <c r="J22" s="138" t="s">
        <v>423</v>
      </c>
      <c r="K22" s="149" t="s">
        <v>424</v>
      </c>
      <c r="L22" s="138">
        <v>353855841</v>
      </c>
      <c r="M22" s="138" t="s">
        <v>425</v>
      </c>
      <c r="N22" s="148">
        <v>60000</v>
      </c>
      <c r="O22" s="148">
        <v>3200</v>
      </c>
      <c r="P22" s="135" t="s">
        <v>958</v>
      </c>
      <c r="Q22" s="121">
        <v>45571</v>
      </c>
      <c r="R22" s="126">
        <v>3200</v>
      </c>
      <c r="S22" s="104"/>
      <c r="T22" s="104"/>
      <c r="U22" s="104">
        <f t="shared" si="0"/>
        <v>3200</v>
      </c>
      <c r="V22" s="104">
        <v>6400</v>
      </c>
      <c r="W22" s="104" t="s">
        <v>1252</v>
      </c>
      <c r="X22" s="104">
        <f>V22</f>
        <v>6400</v>
      </c>
      <c r="Y22" s="104"/>
      <c r="Z22" s="3" t="s">
        <v>959</v>
      </c>
      <c r="AA22" s="126" t="s">
        <v>965</v>
      </c>
    </row>
    <row r="23" spans="1:27" s="115" customFormat="1" ht="21.9" customHeight="1" x14ac:dyDescent="0.35">
      <c r="A23" s="102">
        <v>20</v>
      </c>
      <c r="B23" s="138" t="s">
        <v>191</v>
      </c>
      <c r="C23" s="138" t="s">
        <v>190</v>
      </c>
      <c r="D23" s="138" t="s">
        <v>1026</v>
      </c>
      <c r="E23" s="132">
        <v>45754</v>
      </c>
      <c r="F23" s="3" t="s">
        <v>1023</v>
      </c>
      <c r="G23" s="134" t="s">
        <v>1024</v>
      </c>
      <c r="H23" s="134" t="s">
        <v>1025</v>
      </c>
      <c r="I23" s="138" t="s">
        <v>359</v>
      </c>
      <c r="J23" s="138" t="s">
        <v>423</v>
      </c>
      <c r="K23" s="138" t="s">
        <v>424</v>
      </c>
      <c r="L23" s="138">
        <v>353855841</v>
      </c>
      <c r="M23" s="138" t="s">
        <v>425</v>
      </c>
      <c r="N23" s="148">
        <v>60000</v>
      </c>
      <c r="O23" s="148">
        <v>3200</v>
      </c>
      <c r="P23" s="135" t="s">
        <v>958</v>
      </c>
      <c r="Q23" s="121">
        <v>45602</v>
      </c>
      <c r="R23" s="126">
        <v>3200</v>
      </c>
      <c r="S23" s="104"/>
      <c r="T23" s="104"/>
      <c r="U23" s="104">
        <f t="shared" si="0"/>
        <v>3200</v>
      </c>
      <c r="V23" s="104">
        <v>0</v>
      </c>
      <c r="W23" s="104"/>
      <c r="X23" s="104"/>
      <c r="Y23" s="104"/>
      <c r="Z23" s="3" t="s">
        <v>959</v>
      </c>
      <c r="AA23" s="126" t="s">
        <v>966</v>
      </c>
    </row>
    <row r="24" spans="1:27" s="115" customFormat="1" ht="21.9" customHeight="1" x14ac:dyDescent="0.35">
      <c r="A24" s="102">
        <v>21</v>
      </c>
      <c r="B24" s="138" t="s">
        <v>191</v>
      </c>
      <c r="C24" s="138" t="s">
        <v>190</v>
      </c>
      <c r="D24" s="138" t="s">
        <v>1026</v>
      </c>
      <c r="E24" s="132">
        <v>45757</v>
      </c>
      <c r="F24" s="3" t="s">
        <v>1023</v>
      </c>
      <c r="G24" s="134" t="s">
        <v>1024</v>
      </c>
      <c r="H24" s="134" t="s">
        <v>1025</v>
      </c>
      <c r="I24" s="138" t="s">
        <v>469</v>
      </c>
      <c r="J24" s="138" t="s">
        <v>497</v>
      </c>
      <c r="K24" s="138" t="s">
        <v>498</v>
      </c>
      <c r="L24" s="138">
        <v>352369594</v>
      </c>
      <c r="M24" s="138" t="s">
        <v>499</v>
      </c>
      <c r="N24" s="148">
        <v>50000</v>
      </c>
      <c r="O24" s="148">
        <v>2670</v>
      </c>
      <c r="P24" s="144" t="s">
        <v>958</v>
      </c>
      <c r="Q24" s="121">
        <v>45542</v>
      </c>
      <c r="R24" s="126">
        <v>2670</v>
      </c>
      <c r="S24" s="104"/>
      <c r="T24" s="104"/>
      <c r="U24" s="104">
        <f t="shared" si="0"/>
        <v>2670</v>
      </c>
      <c r="V24" s="104">
        <f>U24</f>
        <v>2670</v>
      </c>
      <c r="W24" s="104" t="s">
        <v>1252</v>
      </c>
      <c r="X24" s="104">
        <f t="shared" ref="X24:X27" si="3">V24</f>
        <v>2670</v>
      </c>
      <c r="Y24" s="104"/>
      <c r="Z24" s="3" t="s">
        <v>959</v>
      </c>
      <c r="AA24" s="126" t="s">
        <v>972</v>
      </c>
    </row>
    <row r="25" spans="1:27" s="115" customFormat="1" ht="21.9" customHeight="1" x14ac:dyDescent="0.35">
      <c r="A25" s="102">
        <v>22</v>
      </c>
      <c r="B25" s="138" t="s">
        <v>191</v>
      </c>
      <c r="C25" s="138" t="s">
        <v>190</v>
      </c>
      <c r="D25" s="138" t="s">
        <v>1026</v>
      </c>
      <c r="E25" s="132">
        <v>45756</v>
      </c>
      <c r="F25" s="3" t="s">
        <v>1023</v>
      </c>
      <c r="G25" s="134" t="s">
        <v>1024</v>
      </c>
      <c r="H25" s="134" t="s">
        <v>1025</v>
      </c>
      <c r="I25" s="138" t="s">
        <v>815</v>
      </c>
      <c r="J25" s="138" t="s">
        <v>876</v>
      </c>
      <c r="K25" s="138" t="s">
        <v>877</v>
      </c>
      <c r="L25" s="138">
        <v>355018556</v>
      </c>
      <c r="M25" s="138" t="s">
        <v>874</v>
      </c>
      <c r="N25" s="148">
        <v>80000</v>
      </c>
      <c r="O25" s="148">
        <v>4270</v>
      </c>
      <c r="P25" s="144" t="s">
        <v>958</v>
      </c>
      <c r="Q25" s="121">
        <v>45598</v>
      </c>
      <c r="R25" s="104">
        <v>4270</v>
      </c>
      <c r="S25" s="104"/>
      <c r="T25" s="104"/>
      <c r="U25" s="104">
        <f t="shared" si="0"/>
        <v>4270</v>
      </c>
      <c r="V25" s="104">
        <f>U25</f>
        <v>4270</v>
      </c>
      <c r="W25" s="104" t="s">
        <v>1252</v>
      </c>
      <c r="X25" s="104">
        <f t="shared" si="3"/>
        <v>4270</v>
      </c>
      <c r="Y25" s="104"/>
      <c r="Z25" s="3" t="s">
        <v>959</v>
      </c>
      <c r="AA25" s="126" t="s">
        <v>974</v>
      </c>
    </row>
    <row r="26" spans="1:27" s="115" customFormat="1" ht="21.9" customHeight="1" x14ac:dyDescent="0.35">
      <c r="A26" s="102">
        <v>23</v>
      </c>
      <c r="B26" s="138" t="s">
        <v>191</v>
      </c>
      <c r="C26" s="138" t="s">
        <v>190</v>
      </c>
      <c r="D26" s="138" t="s">
        <v>1026</v>
      </c>
      <c r="E26" s="132">
        <v>45756</v>
      </c>
      <c r="F26" s="3" t="s">
        <v>1023</v>
      </c>
      <c r="G26" s="134" t="s">
        <v>1024</v>
      </c>
      <c r="H26" s="134" t="s">
        <v>1025</v>
      </c>
      <c r="I26" s="138" t="s">
        <v>815</v>
      </c>
      <c r="J26" s="138" t="s">
        <v>817</v>
      </c>
      <c r="K26" s="138" t="s">
        <v>818</v>
      </c>
      <c r="L26" s="138">
        <v>350027854</v>
      </c>
      <c r="M26" s="138" t="s">
        <v>819</v>
      </c>
      <c r="N26" s="148">
        <v>74310</v>
      </c>
      <c r="O26" s="148">
        <v>4000</v>
      </c>
      <c r="P26" s="144" t="s">
        <v>958</v>
      </c>
      <c r="Q26" s="121">
        <v>45598</v>
      </c>
      <c r="R26" s="104">
        <v>4000</v>
      </c>
      <c r="S26" s="104"/>
      <c r="T26" s="104"/>
      <c r="U26" s="104">
        <f t="shared" si="0"/>
        <v>4000</v>
      </c>
      <c r="V26" s="104">
        <f>U26</f>
        <v>4000</v>
      </c>
      <c r="W26" s="104" t="s">
        <v>1252</v>
      </c>
      <c r="X26" s="104">
        <f t="shared" si="3"/>
        <v>4000</v>
      </c>
      <c r="Y26" s="104"/>
      <c r="Z26" s="3" t="s">
        <v>959</v>
      </c>
      <c r="AA26" s="126" t="s">
        <v>977</v>
      </c>
    </row>
    <row r="27" spans="1:27" s="115" customFormat="1" ht="21.9" customHeight="1" x14ac:dyDescent="0.35">
      <c r="A27" s="102">
        <v>24</v>
      </c>
      <c r="B27" s="138" t="s">
        <v>191</v>
      </c>
      <c r="C27" s="138" t="s">
        <v>190</v>
      </c>
      <c r="D27" s="138" t="s">
        <v>1026</v>
      </c>
      <c r="E27" s="132">
        <v>45754</v>
      </c>
      <c r="F27" s="3" t="s">
        <v>1023</v>
      </c>
      <c r="G27" s="134" t="s">
        <v>1024</v>
      </c>
      <c r="H27" s="134" t="s">
        <v>1025</v>
      </c>
      <c r="I27" s="138" t="s">
        <v>359</v>
      </c>
      <c r="J27" s="138" t="s">
        <v>373</v>
      </c>
      <c r="K27" s="138" t="s">
        <v>374</v>
      </c>
      <c r="L27" s="138">
        <v>349419835</v>
      </c>
      <c r="M27" s="138" t="s">
        <v>375</v>
      </c>
      <c r="N27" s="148">
        <v>52390</v>
      </c>
      <c r="O27" s="148">
        <v>2800</v>
      </c>
      <c r="P27" s="145" t="s">
        <v>958</v>
      </c>
      <c r="Q27" s="121">
        <v>45571</v>
      </c>
      <c r="R27" s="146">
        <v>2800</v>
      </c>
      <c r="S27" s="104"/>
      <c r="T27" s="104"/>
      <c r="U27" s="104">
        <f t="shared" si="0"/>
        <v>2800</v>
      </c>
      <c r="V27" s="104">
        <v>5600</v>
      </c>
      <c r="W27" s="104" t="s">
        <v>1252</v>
      </c>
      <c r="X27" s="104">
        <f t="shared" si="3"/>
        <v>5600</v>
      </c>
      <c r="Y27" s="104"/>
      <c r="Z27" s="3" t="s">
        <v>959</v>
      </c>
      <c r="AA27" s="126" t="s">
        <v>967</v>
      </c>
    </row>
    <row r="28" spans="1:27" s="115" customFormat="1" ht="21.9" customHeight="1" x14ac:dyDescent="0.35">
      <c r="A28" s="102">
        <v>25</v>
      </c>
      <c r="B28" s="138" t="s">
        <v>191</v>
      </c>
      <c r="C28" s="138" t="s">
        <v>190</v>
      </c>
      <c r="D28" s="138" t="s">
        <v>1026</v>
      </c>
      <c r="E28" s="132">
        <v>45754</v>
      </c>
      <c r="F28" s="3" t="s">
        <v>1023</v>
      </c>
      <c r="G28" s="134" t="s">
        <v>1024</v>
      </c>
      <c r="H28" s="134" t="s">
        <v>1025</v>
      </c>
      <c r="I28" s="138" t="s">
        <v>359</v>
      </c>
      <c r="J28" s="138" t="s">
        <v>373</v>
      </c>
      <c r="K28" s="138" t="s">
        <v>374</v>
      </c>
      <c r="L28" s="138">
        <v>349419835</v>
      </c>
      <c r="M28" s="138" t="s">
        <v>375</v>
      </c>
      <c r="N28" s="148">
        <v>52390</v>
      </c>
      <c r="O28" s="148">
        <v>2800</v>
      </c>
      <c r="P28" s="145" t="s">
        <v>958</v>
      </c>
      <c r="Q28" s="121">
        <v>45602</v>
      </c>
      <c r="R28" s="146">
        <v>2800</v>
      </c>
      <c r="S28" s="104"/>
      <c r="T28" s="104"/>
      <c r="U28" s="104">
        <f t="shared" si="0"/>
        <v>2800</v>
      </c>
      <c r="V28" s="104">
        <v>0</v>
      </c>
      <c r="W28" s="104"/>
      <c r="X28" s="104"/>
      <c r="Y28" s="104"/>
      <c r="Z28" s="3" t="s">
        <v>959</v>
      </c>
      <c r="AA28" s="126" t="s">
        <v>968</v>
      </c>
    </row>
    <row r="29" spans="1:27" s="115" customFormat="1" ht="21.9" customHeight="1" x14ac:dyDescent="0.35">
      <c r="A29" s="102">
        <v>26</v>
      </c>
      <c r="B29" s="138" t="s">
        <v>191</v>
      </c>
      <c r="C29" s="138" t="s">
        <v>190</v>
      </c>
      <c r="D29" s="138" t="s">
        <v>1026</v>
      </c>
      <c r="E29" s="132">
        <v>45752</v>
      </c>
      <c r="F29" s="3" t="s">
        <v>1023</v>
      </c>
      <c r="G29" s="134" t="s">
        <v>1024</v>
      </c>
      <c r="H29" s="134" t="s">
        <v>1025</v>
      </c>
      <c r="I29" s="138" t="s">
        <v>224</v>
      </c>
      <c r="J29" s="138" t="s">
        <v>297</v>
      </c>
      <c r="K29" s="138" t="s">
        <v>298</v>
      </c>
      <c r="L29" s="138">
        <v>352755588</v>
      </c>
      <c r="M29" s="138" t="s">
        <v>299</v>
      </c>
      <c r="N29" s="148">
        <v>70000</v>
      </c>
      <c r="O29" s="148">
        <v>3740</v>
      </c>
      <c r="P29" s="144" t="s">
        <v>958</v>
      </c>
      <c r="Q29" s="121">
        <v>45481</v>
      </c>
      <c r="R29" s="104">
        <v>3740</v>
      </c>
      <c r="S29" s="104"/>
      <c r="T29" s="104"/>
      <c r="U29" s="104">
        <f t="shared" si="0"/>
        <v>3740</v>
      </c>
      <c r="V29" s="104">
        <v>7480</v>
      </c>
      <c r="W29" s="104" t="s">
        <v>1252</v>
      </c>
      <c r="X29" s="104">
        <f>V29</f>
        <v>7480</v>
      </c>
      <c r="Y29" s="104"/>
      <c r="Z29" s="3" t="s">
        <v>959</v>
      </c>
      <c r="AA29" s="126" t="s">
        <v>961</v>
      </c>
    </row>
    <row r="30" spans="1:27" s="115" customFormat="1" ht="21.9" customHeight="1" x14ac:dyDescent="0.35">
      <c r="A30" s="102">
        <v>27</v>
      </c>
      <c r="B30" s="138" t="s">
        <v>191</v>
      </c>
      <c r="C30" s="138" t="s">
        <v>190</v>
      </c>
      <c r="D30" s="138" t="s">
        <v>1026</v>
      </c>
      <c r="E30" s="132">
        <v>45752</v>
      </c>
      <c r="F30" s="3" t="s">
        <v>1023</v>
      </c>
      <c r="G30" s="134" t="s">
        <v>1024</v>
      </c>
      <c r="H30" s="134" t="s">
        <v>1025</v>
      </c>
      <c r="I30" s="138" t="s">
        <v>224</v>
      </c>
      <c r="J30" s="138" t="s">
        <v>297</v>
      </c>
      <c r="K30" s="138" t="s">
        <v>298</v>
      </c>
      <c r="L30" s="138">
        <v>352755588</v>
      </c>
      <c r="M30" s="138" t="s">
        <v>299</v>
      </c>
      <c r="N30" s="148">
        <v>70000</v>
      </c>
      <c r="O30" s="148">
        <v>3740</v>
      </c>
      <c r="P30" s="144" t="s">
        <v>958</v>
      </c>
      <c r="Q30" s="121">
        <v>45512</v>
      </c>
      <c r="R30" s="104">
        <v>3740</v>
      </c>
      <c r="S30" s="104"/>
      <c r="T30" s="104"/>
      <c r="U30" s="104">
        <f t="shared" si="0"/>
        <v>3740</v>
      </c>
      <c r="V30" s="104">
        <v>0</v>
      </c>
      <c r="W30" s="104"/>
      <c r="X30" s="104"/>
      <c r="Y30" s="104"/>
      <c r="Z30" s="3" t="s">
        <v>959</v>
      </c>
      <c r="AA30" s="126" t="s">
        <v>962</v>
      </c>
    </row>
    <row r="31" spans="1:27" s="115" customFormat="1" ht="21.9" customHeight="1" x14ac:dyDescent="0.35">
      <c r="A31" s="102">
        <v>28</v>
      </c>
      <c r="B31" s="138" t="s">
        <v>191</v>
      </c>
      <c r="C31" s="138" t="s">
        <v>190</v>
      </c>
      <c r="D31" s="138" t="s">
        <v>1026</v>
      </c>
      <c r="E31" s="132">
        <v>45757</v>
      </c>
      <c r="F31" s="3" t="s">
        <v>1023</v>
      </c>
      <c r="G31" s="134" t="s">
        <v>1024</v>
      </c>
      <c r="H31" s="134" t="s">
        <v>1025</v>
      </c>
      <c r="I31" s="138" t="s">
        <v>503</v>
      </c>
      <c r="J31" s="138" t="s">
        <v>535</v>
      </c>
      <c r="K31" s="138" t="s">
        <v>536</v>
      </c>
      <c r="L31" s="138">
        <v>352938800</v>
      </c>
      <c r="M31" s="138" t="s">
        <v>537</v>
      </c>
      <c r="N31" s="148">
        <v>60000</v>
      </c>
      <c r="O31" s="148">
        <v>3200</v>
      </c>
      <c r="P31" s="145" t="s">
        <v>958</v>
      </c>
      <c r="Q31" s="121">
        <v>45542</v>
      </c>
      <c r="R31" s="146">
        <v>3200</v>
      </c>
      <c r="S31" s="104"/>
      <c r="T31" s="104"/>
      <c r="U31" s="104">
        <f t="shared" si="0"/>
        <v>3200</v>
      </c>
      <c r="V31" s="104">
        <f>U31</f>
        <v>3200</v>
      </c>
      <c r="W31" s="104" t="s">
        <v>1252</v>
      </c>
      <c r="X31" s="104">
        <f t="shared" ref="X31:X35" si="4">V31</f>
        <v>3200</v>
      </c>
      <c r="Y31" s="104"/>
      <c r="Z31" s="3" t="s">
        <v>959</v>
      </c>
      <c r="AA31" s="126" t="s">
        <v>970</v>
      </c>
    </row>
    <row r="32" spans="1:27" s="115" customFormat="1" ht="21.9" customHeight="1" x14ac:dyDescent="0.35">
      <c r="A32" s="102">
        <v>29</v>
      </c>
      <c r="B32" s="138" t="s">
        <v>191</v>
      </c>
      <c r="C32" s="138" t="s">
        <v>190</v>
      </c>
      <c r="D32" s="138" t="s">
        <v>1026</v>
      </c>
      <c r="E32" s="132">
        <v>45754</v>
      </c>
      <c r="F32" s="3" t="s">
        <v>1023</v>
      </c>
      <c r="G32" s="134" t="s">
        <v>1024</v>
      </c>
      <c r="H32" s="134" t="s">
        <v>1025</v>
      </c>
      <c r="I32" s="138" t="s">
        <v>359</v>
      </c>
      <c r="J32" s="138" t="s">
        <v>446</v>
      </c>
      <c r="K32" s="138" t="s">
        <v>447</v>
      </c>
      <c r="L32" s="138">
        <v>357545831</v>
      </c>
      <c r="M32" s="138" t="s">
        <v>448</v>
      </c>
      <c r="N32" s="148">
        <v>60000</v>
      </c>
      <c r="O32" s="148">
        <v>3200</v>
      </c>
      <c r="P32" s="145" t="s">
        <v>958</v>
      </c>
      <c r="Q32" s="121">
        <v>45541</v>
      </c>
      <c r="R32" s="146">
        <v>3200</v>
      </c>
      <c r="S32" s="104"/>
      <c r="T32" s="104"/>
      <c r="U32" s="104">
        <f t="shared" si="0"/>
        <v>3200</v>
      </c>
      <c r="V32" s="104">
        <f>U32</f>
        <v>3200</v>
      </c>
      <c r="W32" s="104" t="s">
        <v>1252</v>
      </c>
      <c r="X32" s="104">
        <f t="shared" si="4"/>
        <v>3200</v>
      </c>
      <c r="Y32" s="104"/>
      <c r="Z32" s="3" t="s">
        <v>959</v>
      </c>
      <c r="AA32" s="126" t="s">
        <v>969</v>
      </c>
    </row>
    <row r="33" spans="1:27" s="115" customFormat="1" ht="21.9" customHeight="1" x14ac:dyDescent="0.35">
      <c r="A33" s="102">
        <v>30</v>
      </c>
      <c r="B33" s="138" t="s">
        <v>191</v>
      </c>
      <c r="C33" s="138" t="s">
        <v>190</v>
      </c>
      <c r="D33" s="138" t="s">
        <v>1026</v>
      </c>
      <c r="E33" s="132">
        <v>45752</v>
      </c>
      <c r="F33" s="3" t="s">
        <v>1023</v>
      </c>
      <c r="G33" s="134" t="s">
        <v>1024</v>
      </c>
      <c r="H33" s="134" t="s">
        <v>1025</v>
      </c>
      <c r="I33" s="138">
        <v>168027</v>
      </c>
      <c r="J33" s="138" t="s">
        <v>1000</v>
      </c>
      <c r="K33" s="138" t="s">
        <v>1001</v>
      </c>
      <c r="L33" s="138">
        <v>355185044</v>
      </c>
      <c r="M33" s="138" t="s">
        <v>874</v>
      </c>
      <c r="N33" s="148">
        <v>60000</v>
      </c>
      <c r="O33" s="148">
        <v>3200</v>
      </c>
      <c r="P33" s="120" t="s">
        <v>958</v>
      </c>
      <c r="Q33" s="121">
        <v>45544</v>
      </c>
      <c r="R33" s="104">
        <v>3200</v>
      </c>
      <c r="S33" s="104"/>
      <c r="T33" s="104"/>
      <c r="U33" s="104">
        <f t="shared" si="0"/>
        <v>3200</v>
      </c>
      <c r="V33" s="104">
        <f>U33</f>
        <v>3200</v>
      </c>
      <c r="W33" s="104" t="s">
        <v>1252</v>
      </c>
      <c r="X33" s="104">
        <f t="shared" si="4"/>
        <v>3200</v>
      </c>
      <c r="Y33" s="104"/>
      <c r="Z33" s="3" t="s">
        <v>959</v>
      </c>
      <c r="AA33" s="126" t="s">
        <v>1208</v>
      </c>
    </row>
    <row r="34" spans="1:27" s="115" customFormat="1" ht="21.9" customHeight="1" x14ac:dyDescent="0.35">
      <c r="A34" s="102">
        <v>31</v>
      </c>
      <c r="B34" s="138" t="s">
        <v>191</v>
      </c>
      <c r="C34" s="138" t="s">
        <v>190</v>
      </c>
      <c r="D34" s="138" t="s">
        <v>1026</v>
      </c>
      <c r="E34" s="132">
        <v>45755</v>
      </c>
      <c r="F34" s="3" t="s">
        <v>1023</v>
      </c>
      <c r="G34" s="134" t="s">
        <v>1024</v>
      </c>
      <c r="H34" s="134" t="s">
        <v>1025</v>
      </c>
      <c r="I34" s="138" t="s">
        <v>584</v>
      </c>
      <c r="J34" s="138" t="s">
        <v>601</v>
      </c>
      <c r="K34" s="138" t="s">
        <v>602</v>
      </c>
      <c r="L34" s="138">
        <v>352959594</v>
      </c>
      <c r="M34" s="138" t="s">
        <v>603</v>
      </c>
      <c r="N34" s="148">
        <v>70000</v>
      </c>
      <c r="O34" s="148">
        <v>3740</v>
      </c>
      <c r="P34" s="145" t="s">
        <v>958</v>
      </c>
      <c r="Q34" s="121">
        <v>45604</v>
      </c>
      <c r="R34" s="146">
        <v>3740</v>
      </c>
      <c r="S34" s="104"/>
      <c r="T34" s="104"/>
      <c r="U34" s="104">
        <f t="shared" si="0"/>
        <v>3740</v>
      </c>
      <c r="V34" s="104">
        <f>U34</f>
        <v>3740</v>
      </c>
      <c r="W34" s="104" t="s">
        <v>1252</v>
      </c>
      <c r="X34" s="104">
        <f t="shared" si="4"/>
        <v>3740</v>
      </c>
      <c r="Y34" s="104"/>
      <c r="Z34" s="3" t="s">
        <v>959</v>
      </c>
      <c r="AA34" s="126" t="s">
        <v>973</v>
      </c>
    </row>
    <row r="35" spans="1:27" s="115" customFormat="1" ht="21.9" customHeight="1" x14ac:dyDescent="0.35">
      <c r="A35" s="102">
        <v>32</v>
      </c>
      <c r="B35" s="138" t="s">
        <v>191</v>
      </c>
      <c r="C35" s="138" t="s">
        <v>190</v>
      </c>
      <c r="D35" s="138" t="s">
        <v>1026</v>
      </c>
      <c r="E35" s="132">
        <v>45755</v>
      </c>
      <c r="F35" s="3" t="s">
        <v>1023</v>
      </c>
      <c r="G35" s="134" t="s">
        <v>1024</v>
      </c>
      <c r="H35" s="134" t="s">
        <v>1025</v>
      </c>
      <c r="I35" s="138" t="s">
        <v>926</v>
      </c>
      <c r="J35" s="138" t="s">
        <v>945</v>
      </c>
      <c r="K35" s="138" t="s">
        <v>946</v>
      </c>
      <c r="L35" s="138">
        <v>356661179</v>
      </c>
      <c r="M35" s="138" t="s">
        <v>933</v>
      </c>
      <c r="N35" s="148">
        <v>80000</v>
      </c>
      <c r="O35" s="148">
        <v>4270</v>
      </c>
      <c r="P35" s="120" t="s">
        <v>958</v>
      </c>
      <c r="Q35" s="121">
        <v>45506</v>
      </c>
      <c r="R35" s="104">
        <v>4270</v>
      </c>
      <c r="S35" s="104"/>
      <c r="T35" s="104"/>
      <c r="U35" s="104">
        <f t="shared" si="0"/>
        <v>4270</v>
      </c>
      <c r="V35" s="104">
        <v>17080</v>
      </c>
      <c r="W35" s="104" t="s">
        <v>1252</v>
      </c>
      <c r="X35" s="104">
        <f t="shared" si="4"/>
        <v>17080</v>
      </c>
      <c r="Y35" s="104"/>
      <c r="Z35" s="3" t="s">
        <v>959</v>
      </c>
      <c r="AA35" s="126" t="s">
        <v>983</v>
      </c>
    </row>
    <row r="36" spans="1:27" s="115" customFormat="1" ht="21.9" customHeight="1" x14ac:dyDescent="0.35">
      <c r="A36" s="102">
        <v>33</v>
      </c>
      <c r="B36" s="138" t="s">
        <v>191</v>
      </c>
      <c r="C36" s="138" t="s">
        <v>190</v>
      </c>
      <c r="D36" s="138" t="s">
        <v>1026</v>
      </c>
      <c r="E36" s="132">
        <v>45755</v>
      </c>
      <c r="F36" s="3" t="s">
        <v>1023</v>
      </c>
      <c r="G36" s="134" t="s">
        <v>1024</v>
      </c>
      <c r="H36" s="134" t="s">
        <v>1025</v>
      </c>
      <c r="I36" s="138" t="s">
        <v>926</v>
      </c>
      <c r="J36" s="138" t="s">
        <v>945</v>
      </c>
      <c r="K36" s="138" t="s">
        <v>946</v>
      </c>
      <c r="L36" s="138">
        <v>356661179</v>
      </c>
      <c r="M36" s="138" t="s">
        <v>933</v>
      </c>
      <c r="N36" s="148">
        <v>80000</v>
      </c>
      <c r="O36" s="148">
        <v>4270</v>
      </c>
      <c r="P36" s="120" t="s">
        <v>958</v>
      </c>
      <c r="Q36" s="121">
        <v>45567</v>
      </c>
      <c r="R36" s="104">
        <v>4270</v>
      </c>
      <c r="S36" s="104"/>
      <c r="T36" s="104"/>
      <c r="U36" s="104">
        <f t="shared" si="0"/>
        <v>4270</v>
      </c>
      <c r="V36" s="104">
        <v>0</v>
      </c>
      <c r="W36" s="104"/>
      <c r="X36" s="104"/>
      <c r="Y36" s="104"/>
      <c r="Z36" s="3" t="s">
        <v>959</v>
      </c>
      <c r="AA36" s="126" t="s">
        <v>984</v>
      </c>
    </row>
    <row r="37" spans="1:27" s="115" customFormat="1" ht="21.9" customHeight="1" x14ac:dyDescent="0.35">
      <c r="A37" s="102">
        <v>34</v>
      </c>
      <c r="B37" s="138" t="s">
        <v>191</v>
      </c>
      <c r="C37" s="138" t="s">
        <v>190</v>
      </c>
      <c r="D37" s="138" t="s">
        <v>1026</v>
      </c>
      <c r="E37" s="132">
        <v>45755</v>
      </c>
      <c r="F37" s="3" t="s">
        <v>1023</v>
      </c>
      <c r="G37" s="134" t="s">
        <v>1024</v>
      </c>
      <c r="H37" s="134" t="s">
        <v>1025</v>
      </c>
      <c r="I37" s="138" t="s">
        <v>926</v>
      </c>
      <c r="J37" s="138" t="s">
        <v>945</v>
      </c>
      <c r="K37" s="138" t="s">
        <v>946</v>
      </c>
      <c r="L37" s="138">
        <v>356661179</v>
      </c>
      <c r="M37" s="138" t="s">
        <v>933</v>
      </c>
      <c r="N37" s="148">
        <v>80000</v>
      </c>
      <c r="O37" s="148">
        <v>4270</v>
      </c>
      <c r="P37" s="120" t="s">
        <v>958</v>
      </c>
      <c r="Q37" s="121">
        <v>45598</v>
      </c>
      <c r="R37" s="104">
        <v>4270</v>
      </c>
      <c r="S37" s="104"/>
      <c r="T37" s="104"/>
      <c r="U37" s="104">
        <f t="shared" si="0"/>
        <v>4270</v>
      </c>
      <c r="V37" s="104">
        <v>0</v>
      </c>
      <c r="W37" s="104"/>
      <c r="X37" s="104"/>
      <c r="Y37" s="104"/>
      <c r="Z37" s="3" t="s">
        <v>959</v>
      </c>
      <c r="AA37" s="126" t="s">
        <v>974</v>
      </c>
    </row>
    <row r="38" spans="1:27" s="115" customFormat="1" ht="21.9" customHeight="1" x14ac:dyDescent="0.35">
      <c r="A38" s="102">
        <v>35</v>
      </c>
      <c r="B38" s="138" t="s">
        <v>191</v>
      </c>
      <c r="C38" s="138" t="s">
        <v>190</v>
      </c>
      <c r="D38" s="138" t="s">
        <v>1026</v>
      </c>
      <c r="E38" s="132">
        <v>45755</v>
      </c>
      <c r="F38" s="3" t="s">
        <v>1023</v>
      </c>
      <c r="G38" s="134" t="s">
        <v>1024</v>
      </c>
      <c r="H38" s="134" t="s">
        <v>1025</v>
      </c>
      <c r="I38" s="138" t="s">
        <v>926</v>
      </c>
      <c r="J38" s="138" t="s">
        <v>945</v>
      </c>
      <c r="K38" s="138" t="s">
        <v>946</v>
      </c>
      <c r="L38" s="138">
        <v>356661179</v>
      </c>
      <c r="M38" s="138" t="s">
        <v>933</v>
      </c>
      <c r="N38" s="148">
        <v>80000</v>
      </c>
      <c r="O38" s="148">
        <v>4270</v>
      </c>
      <c r="P38" s="120" t="s">
        <v>958</v>
      </c>
      <c r="Q38" s="121">
        <v>45628</v>
      </c>
      <c r="R38" s="104">
        <v>4270</v>
      </c>
      <c r="S38" s="104"/>
      <c r="T38" s="104"/>
      <c r="U38" s="104">
        <f t="shared" si="0"/>
        <v>4270</v>
      </c>
      <c r="V38" s="104">
        <v>0</v>
      </c>
      <c r="W38" s="104"/>
      <c r="X38" s="104"/>
      <c r="Y38" s="104"/>
      <c r="Z38" s="3" t="s">
        <v>959</v>
      </c>
      <c r="AA38" s="126" t="s">
        <v>976</v>
      </c>
    </row>
  </sheetData>
  <autoFilter ref="A4:AA4" xr:uid="{BB859136-560D-4147-A720-0C736FAB6F10}"/>
  <conditionalFormatting sqref="L5:L6">
    <cfRule type="duplicateValues" dxfId="36" priority="33"/>
    <cfRule type="duplicateValues" dxfId="35" priority="34"/>
  </conditionalFormatting>
  <conditionalFormatting sqref="L7">
    <cfRule type="duplicateValues" dxfId="34" priority="31"/>
    <cfRule type="duplicateValues" dxfId="33" priority="32"/>
  </conditionalFormatting>
  <conditionalFormatting sqref="L8">
    <cfRule type="duplicateValues" dxfId="32" priority="29"/>
    <cfRule type="duplicateValues" dxfId="31" priority="30"/>
  </conditionalFormatting>
  <conditionalFormatting sqref="L9:L11">
    <cfRule type="duplicateValues" dxfId="30" priority="27"/>
    <cfRule type="duplicateValues" dxfId="29" priority="28"/>
  </conditionalFormatting>
  <conditionalFormatting sqref="L12:L13">
    <cfRule type="duplicateValues" dxfId="28" priority="25"/>
    <cfRule type="duplicateValues" dxfId="27" priority="26"/>
  </conditionalFormatting>
  <conditionalFormatting sqref="L14">
    <cfRule type="duplicateValues" dxfId="26" priority="21"/>
    <cfRule type="duplicateValues" dxfId="25" priority="22"/>
  </conditionalFormatting>
  <conditionalFormatting sqref="L15:L16">
    <cfRule type="duplicateValues" dxfId="24" priority="19"/>
    <cfRule type="duplicateValues" dxfId="23" priority="20"/>
  </conditionalFormatting>
  <conditionalFormatting sqref="L17">
    <cfRule type="duplicateValues" dxfId="22" priority="17"/>
    <cfRule type="duplicateValues" dxfId="21" priority="18"/>
  </conditionalFormatting>
  <conditionalFormatting sqref="L18:L20">
    <cfRule type="duplicateValues" dxfId="20" priority="15"/>
    <cfRule type="duplicateValues" dxfId="19" priority="16"/>
  </conditionalFormatting>
  <conditionalFormatting sqref="L21">
    <cfRule type="duplicateValues" dxfId="18" priority="13"/>
    <cfRule type="duplicateValues" dxfId="17" priority="14"/>
  </conditionalFormatting>
  <conditionalFormatting sqref="L22:L23">
    <cfRule type="duplicateValues" dxfId="16" priority="49"/>
    <cfRule type="duplicateValues" dxfId="15" priority="50"/>
  </conditionalFormatting>
  <conditionalFormatting sqref="L24:L28">
    <cfRule type="duplicateValues" dxfId="14" priority="9"/>
    <cfRule type="duplicateValues" dxfId="13" priority="10"/>
  </conditionalFormatting>
  <conditionalFormatting sqref="L29:L32">
    <cfRule type="duplicateValues" dxfId="12" priority="7"/>
    <cfRule type="duplicateValues" dxfId="11" priority="8"/>
  </conditionalFormatting>
  <conditionalFormatting sqref="L33:L35">
    <cfRule type="duplicateValues" dxfId="10" priority="5"/>
    <cfRule type="duplicateValues" dxfId="9" priority="6"/>
  </conditionalFormatting>
  <conditionalFormatting sqref="L36:L37">
    <cfRule type="duplicateValues" dxfId="8" priority="4"/>
  </conditionalFormatting>
  <conditionalFormatting sqref="L38">
    <cfRule type="duplicateValues" dxfId="7" priority="2"/>
    <cfRule type="duplicateValues" dxfId="6" priority="3"/>
  </conditionalFormatting>
  <conditionalFormatting sqref="L1:L1048576">
    <cfRule type="duplicateValues" dxfId="5" priority="1"/>
  </conditionalFormatting>
  <dataValidations count="2">
    <dataValidation type="list" allowBlank="1" showInputMessage="1" showErrorMessage="1" sqref="P5:P38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Z5:Z38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90"/>
  <sheetViews>
    <sheetView showGridLines="0" topLeftCell="BD1" zoomScale="94" zoomScaleNormal="100" workbookViewId="0">
      <selection activeCell="BI6" sqref="BI6"/>
    </sheetView>
  </sheetViews>
  <sheetFormatPr defaultColWidth="8.54296875" defaultRowHeight="14.5" x14ac:dyDescent="0.35"/>
  <cols>
    <col min="1" max="1" width="8.6328125" style="19" bestFit="1" customWidth="1"/>
    <col min="2" max="2" width="7.90625" style="19" bestFit="1" customWidth="1"/>
    <col min="3" max="3" width="8.08984375" style="19" bestFit="1" customWidth="1"/>
    <col min="4" max="4" width="9.6328125" style="19" bestFit="1" customWidth="1"/>
    <col min="5" max="5" width="7.54296875" style="19" bestFit="1" customWidth="1"/>
    <col min="6" max="8" width="9.90625" style="19" bestFit="1" customWidth="1"/>
    <col min="9" max="9" width="12.36328125" style="19" bestFit="1" customWidth="1"/>
    <col min="10" max="10" width="16.08984375" style="19" customWidth="1"/>
    <col min="11" max="11" width="9.6328125" style="19" bestFit="1" customWidth="1"/>
    <col min="12" max="12" width="10.08984375" style="19" bestFit="1" customWidth="1"/>
    <col min="13" max="13" width="15.54296875" style="19" bestFit="1" customWidth="1"/>
    <col min="14" max="14" width="9.54296875" style="19" bestFit="1" customWidth="1"/>
    <col min="15" max="15" width="11.90625" style="19" bestFit="1" customWidth="1"/>
    <col min="16" max="16" width="9" style="19" bestFit="1" customWidth="1"/>
    <col min="17" max="17" width="17.54296875" style="19" bestFit="1" customWidth="1"/>
    <col min="18" max="18" width="8.54296875" style="19"/>
    <col min="19" max="19" width="14.453125" style="19" bestFit="1" customWidth="1"/>
    <col min="20" max="20" width="8.453125" style="19" bestFit="1" customWidth="1"/>
    <col min="21" max="21" width="10.90625" style="19" bestFit="1" customWidth="1"/>
    <col min="22" max="22" width="8.54296875" style="19" bestFit="1" customWidth="1"/>
    <col min="23" max="23" width="21.36328125" style="19" bestFit="1" customWidth="1"/>
    <col min="24" max="24" width="10" style="19" customWidth="1"/>
    <col min="25" max="25" width="19.54296875" style="19" customWidth="1"/>
    <col min="26" max="26" width="15.90625" style="19" customWidth="1"/>
    <col min="27" max="27" width="15.6328125" style="19" bestFit="1" customWidth="1"/>
    <col min="28" max="28" width="10.6328125" style="19" bestFit="1" customWidth="1"/>
    <col min="29" max="29" width="10.54296875" style="19" bestFit="1" customWidth="1"/>
    <col min="30" max="30" width="8.08984375" style="19" bestFit="1" customWidth="1"/>
    <col min="31" max="31" width="18.90625" style="19" bestFit="1" customWidth="1"/>
    <col min="32" max="32" width="10.54296875" style="19" bestFit="1" customWidth="1"/>
    <col min="33" max="33" width="8.54296875" style="19" customWidth="1"/>
    <col min="34" max="34" width="14.08984375" style="19" bestFit="1" customWidth="1"/>
    <col min="35" max="36" width="12.6328125" style="19" bestFit="1" customWidth="1"/>
    <col min="37" max="37" width="10.453125" style="19" bestFit="1" customWidth="1"/>
    <col min="38" max="38" width="11.453125" style="19" bestFit="1" customWidth="1"/>
    <col min="39" max="39" width="10.90625" style="19" bestFit="1" customWidth="1"/>
    <col min="40" max="40" width="10.6328125" style="19" bestFit="1" customWidth="1"/>
    <col min="41" max="41" width="9.453125" style="19" bestFit="1" customWidth="1"/>
    <col min="42" max="42" width="10.453125" style="19" bestFit="1" customWidth="1"/>
    <col min="43" max="43" width="9.453125" style="19" bestFit="1" customWidth="1"/>
    <col min="44" max="44" width="12" style="19" bestFit="1" customWidth="1"/>
    <col min="45" max="45" width="10.90625" style="19" bestFit="1" customWidth="1"/>
    <col min="46" max="46" width="9.6328125" style="19" bestFit="1" customWidth="1"/>
    <col min="47" max="47" width="11.36328125" style="19" bestFit="1" customWidth="1"/>
    <col min="48" max="48" width="9.6328125" style="19" bestFit="1" customWidth="1"/>
    <col min="49" max="49" width="10.6328125" style="19" bestFit="1" customWidth="1"/>
    <col min="50" max="50" width="9.08984375" style="19" bestFit="1" customWidth="1"/>
    <col min="51" max="51" width="8.6328125" style="19" bestFit="1" customWidth="1"/>
    <col min="52" max="52" width="7.6328125" style="19" bestFit="1" customWidth="1"/>
    <col min="53" max="53" width="10.6328125" style="19" bestFit="1" customWidth="1"/>
    <col min="54" max="54" width="12.36328125" style="114" customWidth="1"/>
    <col min="55" max="55" width="29.453125" style="114" customWidth="1"/>
    <col min="56" max="56" width="10.36328125" style="115" customWidth="1"/>
    <col min="57" max="57" width="21.6328125" style="116" customWidth="1"/>
    <col min="58" max="58" width="14.90625" style="116" customWidth="1"/>
    <col min="59" max="59" width="14.36328125" style="117" customWidth="1"/>
    <col min="60" max="60" width="19.6328125" style="117" customWidth="1"/>
    <col min="61" max="61" width="14" style="115" customWidth="1"/>
    <col min="62" max="62" width="22" style="118" customWidth="1"/>
    <col min="63" max="63" width="26.90625" style="119" customWidth="1"/>
    <col min="64" max="64" width="61" style="25" customWidth="1"/>
    <col min="65" max="16384" width="8.54296875" style="19"/>
  </cols>
  <sheetData>
    <row r="1" spans="1:64" s="25" customFormat="1" ht="17.149999999999999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" x14ac:dyDescent="0.3">
      <c r="A3" s="40" t="s">
        <v>175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13" x14ac:dyDescent="0.3">
      <c r="A4" s="40" t="s">
        <v>176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129"/>
      <c r="BB4" s="129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ht="78" x14ac:dyDescent="0.35">
      <c r="A5" s="106" t="s">
        <v>4</v>
      </c>
      <c r="B5" s="107" t="s">
        <v>6</v>
      </c>
      <c r="C5" s="107" t="s">
        <v>5</v>
      </c>
      <c r="D5" s="107" t="s">
        <v>111</v>
      </c>
      <c r="E5" s="107" t="s">
        <v>110</v>
      </c>
      <c r="F5" s="107" t="s">
        <v>35</v>
      </c>
      <c r="G5" s="107" t="s">
        <v>1</v>
      </c>
      <c r="H5" s="107" t="s">
        <v>36</v>
      </c>
      <c r="I5" s="107" t="s">
        <v>37</v>
      </c>
      <c r="J5" s="107" t="s">
        <v>38</v>
      </c>
      <c r="K5" s="107" t="s">
        <v>39</v>
      </c>
      <c r="L5" s="107" t="s">
        <v>40</v>
      </c>
      <c r="M5" s="107" t="s">
        <v>41</v>
      </c>
      <c r="N5" s="107" t="s">
        <v>42</v>
      </c>
      <c r="O5" s="107" t="s">
        <v>25</v>
      </c>
      <c r="P5" s="107" t="s">
        <v>43</v>
      </c>
      <c r="Q5" s="107" t="s">
        <v>44</v>
      </c>
      <c r="R5" s="107" t="s">
        <v>45</v>
      </c>
      <c r="S5" s="107" t="s">
        <v>46</v>
      </c>
      <c r="T5" s="107" t="s">
        <v>47</v>
      </c>
      <c r="U5" s="107" t="s">
        <v>48</v>
      </c>
      <c r="V5" s="107" t="s">
        <v>49</v>
      </c>
      <c r="W5" s="123" t="s">
        <v>186</v>
      </c>
      <c r="X5" s="107" t="s">
        <v>50</v>
      </c>
      <c r="Y5" s="107" t="s">
        <v>51</v>
      </c>
      <c r="Z5" s="107" t="s">
        <v>52</v>
      </c>
      <c r="AA5" s="107" t="s">
        <v>53</v>
      </c>
      <c r="AB5" s="107" t="s">
        <v>54</v>
      </c>
      <c r="AC5" s="107" t="s">
        <v>55</v>
      </c>
      <c r="AD5" s="107" t="s">
        <v>56</v>
      </c>
      <c r="AE5" s="107" t="s">
        <v>57</v>
      </c>
      <c r="AF5" s="107" t="s">
        <v>58</v>
      </c>
      <c r="AG5" s="107" t="s">
        <v>59</v>
      </c>
      <c r="AH5" s="107" t="s">
        <v>60</v>
      </c>
      <c r="AI5" s="107" t="s">
        <v>61</v>
      </c>
      <c r="AJ5" s="107" t="s">
        <v>62</v>
      </c>
      <c r="AK5" s="107" t="s">
        <v>63</v>
      </c>
      <c r="AL5" s="107" t="s">
        <v>64</v>
      </c>
      <c r="AM5" s="107" t="s">
        <v>65</v>
      </c>
      <c r="AN5" s="107" t="s">
        <v>66</v>
      </c>
      <c r="AO5" s="107" t="s">
        <v>67</v>
      </c>
      <c r="AP5" s="107" t="s">
        <v>68</v>
      </c>
      <c r="AQ5" s="107" t="s">
        <v>69</v>
      </c>
      <c r="AR5" s="107" t="s">
        <v>70</v>
      </c>
      <c r="AS5" s="107" t="s">
        <v>71</v>
      </c>
      <c r="AT5" s="107" t="s">
        <v>72</v>
      </c>
      <c r="AU5" s="107" t="s">
        <v>73</v>
      </c>
      <c r="AV5" s="107" t="s">
        <v>74</v>
      </c>
      <c r="AW5" s="107" t="s">
        <v>75</v>
      </c>
      <c r="AX5" s="107" t="s">
        <v>76</v>
      </c>
      <c r="AY5" s="107" t="s">
        <v>77</v>
      </c>
      <c r="AZ5" s="127" t="s">
        <v>78</v>
      </c>
      <c r="BA5" s="133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8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21.9" customHeight="1" x14ac:dyDescent="0.35">
      <c r="A6" s="93">
        <f>ROW()-5</f>
        <v>1</v>
      </c>
      <c r="B6" s="138" t="s">
        <v>187</v>
      </c>
      <c r="C6" s="138" t="s">
        <v>188</v>
      </c>
      <c r="D6" s="103" t="s">
        <v>189</v>
      </c>
      <c r="E6" s="103" t="s">
        <v>189</v>
      </c>
      <c r="F6" s="138" t="s">
        <v>190</v>
      </c>
      <c r="G6" s="138" t="s">
        <v>191</v>
      </c>
      <c r="H6" s="138" t="s">
        <v>190</v>
      </c>
      <c r="I6" s="138">
        <v>55516</v>
      </c>
      <c r="J6" s="138" t="s">
        <v>583</v>
      </c>
      <c r="K6" s="138">
        <v>55516</v>
      </c>
      <c r="L6" s="138" t="s">
        <v>215</v>
      </c>
      <c r="M6" s="138" t="s">
        <v>216</v>
      </c>
      <c r="N6" s="138">
        <v>90889</v>
      </c>
      <c r="O6" s="138" t="s">
        <v>584</v>
      </c>
      <c r="P6" s="138">
        <v>127077</v>
      </c>
      <c r="Q6" s="138" t="s">
        <v>589</v>
      </c>
      <c r="R6" s="138" t="s">
        <v>278</v>
      </c>
      <c r="S6" s="138" t="s">
        <v>607</v>
      </c>
      <c r="T6" s="138" t="s">
        <v>211</v>
      </c>
      <c r="U6" s="138" t="s">
        <v>200</v>
      </c>
      <c r="V6" s="138">
        <v>541</v>
      </c>
      <c r="W6" s="138" t="s">
        <v>201</v>
      </c>
      <c r="X6" s="138">
        <v>353799352</v>
      </c>
      <c r="Y6" s="138" t="s">
        <v>608</v>
      </c>
      <c r="Z6" s="138" t="s">
        <v>609</v>
      </c>
      <c r="AA6" s="148">
        <v>70000</v>
      </c>
      <c r="AB6" s="138" t="s">
        <v>230</v>
      </c>
      <c r="AC6" s="138">
        <v>24</v>
      </c>
      <c r="AD6" s="138" t="s">
        <v>610</v>
      </c>
      <c r="AE6" s="138" t="s">
        <v>611</v>
      </c>
      <c r="AF6" s="148">
        <v>3740</v>
      </c>
      <c r="AG6" s="148">
        <v>3740</v>
      </c>
      <c r="AH6" s="138" t="s">
        <v>288</v>
      </c>
      <c r="AI6" s="148">
        <v>35630.400000000001</v>
      </c>
      <c r="AJ6" s="148">
        <v>16729.599999999999</v>
      </c>
      <c r="AK6" s="148">
        <v>52360</v>
      </c>
      <c r="AL6" s="148">
        <v>34369.599999999999</v>
      </c>
      <c r="AM6" s="148">
        <v>4116.3999999999996</v>
      </c>
      <c r="AN6" s="148">
        <v>38486</v>
      </c>
      <c r="AO6" s="148">
        <v>3080.86</v>
      </c>
      <c r="AP6" s="148">
        <v>659.14</v>
      </c>
      <c r="AQ6" s="148">
        <v>3740</v>
      </c>
      <c r="AR6" s="138">
        <v>15</v>
      </c>
      <c r="AS6" s="150"/>
      <c r="AT6" s="103"/>
      <c r="AU6" s="103"/>
      <c r="AV6" s="103"/>
      <c r="AW6" s="103"/>
      <c r="AX6" s="138" t="s">
        <v>207</v>
      </c>
      <c r="AY6" s="103" t="s">
        <v>208</v>
      </c>
      <c r="AZ6" s="103"/>
      <c r="BA6" s="151">
        <v>0</v>
      </c>
      <c r="BB6" s="132">
        <v>45755</v>
      </c>
      <c r="BC6" s="94" t="s">
        <v>1214</v>
      </c>
      <c r="BD6" s="93" t="s">
        <v>1215</v>
      </c>
      <c r="BE6" s="93" t="s">
        <v>1225</v>
      </c>
      <c r="BF6" s="93" t="s">
        <v>1226</v>
      </c>
      <c r="BG6" s="3" t="s">
        <v>959</v>
      </c>
      <c r="BH6" s="94"/>
      <c r="BI6" s="93" t="s">
        <v>1222</v>
      </c>
      <c r="BJ6" s="94" t="s">
        <v>985</v>
      </c>
      <c r="BK6" s="111">
        <v>3740</v>
      </c>
      <c r="BL6" s="126" t="s">
        <v>688</v>
      </c>
    </row>
    <row r="7" spans="1:64" ht="21.9" customHeight="1" x14ac:dyDescent="0.35">
      <c r="A7" s="93">
        <f>ROW()-5</f>
        <v>2</v>
      </c>
      <c r="B7" s="138" t="s">
        <v>187</v>
      </c>
      <c r="C7" s="138" t="s">
        <v>188</v>
      </c>
      <c r="D7" s="103" t="s">
        <v>189</v>
      </c>
      <c r="E7" s="103" t="s">
        <v>189</v>
      </c>
      <c r="F7" s="138" t="s">
        <v>190</v>
      </c>
      <c r="G7" s="138" t="s">
        <v>191</v>
      </c>
      <c r="H7" s="138" t="s">
        <v>190</v>
      </c>
      <c r="I7" s="138">
        <v>98567</v>
      </c>
      <c r="J7" s="138" t="s">
        <v>1027</v>
      </c>
      <c r="K7" s="138">
        <v>98567</v>
      </c>
      <c r="L7" s="138" t="s">
        <v>215</v>
      </c>
      <c r="M7" s="138" t="s">
        <v>216</v>
      </c>
      <c r="N7" s="138">
        <v>404137</v>
      </c>
      <c r="O7" s="138" t="s">
        <v>1083</v>
      </c>
      <c r="P7" s="138">
        <v>608161</v>
      </c>
      <c r="Q7" s="138" t="s">
        <v>1084</v>
      </c>
      <c r="R7" s="138" t="s">
        <v>278</v>
      </c>
      <c r="S7" s="138" t="s">
        <v>1104</v>
      </c>
      <c r="T7" s="138" t="s">
        <v>211</v>
      </c>
      <c r="U7" s="138" t="s">
        <v>200</v>
      </c>
      <c r="V7" s="138">
        <v>541</v>
      </c>
      <c r="W7" s="138" t="s">
        <v>201</v>
      </c>
      <c r="X7" s="138">
        <v>351760089</v>
      </c>
      <c r="Y7" s="138" t="s">
        <v>1105</v>
      </c>
      <c r="Z7" s="138" t="s">
        <v>1106</v>
      </c>
      <c r="AA7" s="148">
        <v>35000</v>
      </c>
      <c r="AB7" s="138" t="s">
        <v>1033</v>
      </c>
      <c r="AC7" s="138">
        <v>24</v>
      </c>
      <c r="AD7" s="138" t="s">
        <v>205</v>
      </c>
      <c r="AE7" s="138" t="s">
        <v>502</v>
      </c>
      <c r="AF7" s="148">
        <v>1900</v>
      </c>
      <c r="AG7" s="148">
        <v>1900</v>
      </c>
      <c r="AH7" s="138" t="s">
        <v>952</v>
      </c>
      <c r="AI7" s="148">
        <v>12264.14</v>
      </c>
      <c r="AJ7" s="148">
        <v>6735.86</v>
      </c>
      <c r="AK7" s="148">
        <v>19000</v>
      </c>
      <c r="AL7" s="148">
        <v>22735.86</v>
      </c>
      <c r="AM7" s="148">
        <v>3705.14</v>
      </c>
      <c r="AN7" s="148">
        <v>26441</v>
      </c>
      <c r="AO7" s="148">
        <v>17414.36</v>
      </c>
      <c r="AP7" s="148">
        <v>3485.64</v>
      </c>
      <c r="AQ7" s="148">
        <v>20900</v>
      </c>
      <c r="AR7" s="138">
        <v>21</v>
      </c>
      <c r="AS7" s="150"/>
      <c r="AT7" s="103"/>
      <c r="AU7" s="103"/>
      <c r="AV7" s="103"/>
      <c r="AW7" s="103"/>
      <c r="AX7" s="138" t="s">
        <v>207</v>
      </c>
      <c r="AY7" s="103" t="s">
        <v>208</v>
      </c>
      <c r="AZ7" s="103"/>
      <c r="BA7" s="148">
        <v>0</v>
      </c>
      <c r="BB7" s="132">
        <v>45751</v>
      </c>
      <c r="BC7" s="113" t="s">
        <v>1214</v>
      </c>
      <c r="BD7" s="93" t="s">
        <v>1215</v>
      </c>
      <c r="BE7" s="93" t="s">
        <v>1225</v>
      </c>
      <c r="BF7" s="93" t="s">
        <v>1223</v>
      </c>
      <c r="BG7" s="3"/>
      <c r="BH7" s="94"/>
      <c r="BI7" s="93" t="s">
        <v>1230</v>
      </c>
      <c r="BJ7" s="113"/>
      <c r="BK7" s="113"/>
      <c r="BL7" s="3" t="s">
        <v>1233</v>
      </c>
    </row>
    <row r="8" spans="1:64" ht="21.9" customHeight="1" x14ac:dyDescent="0.35">
      <c r="A8" s="93">
        <f t="shared" ref="A8:A71" si="0">ROW()-5</f>
        <v>3</v>
      </c>
      <c r="B8" s="138" t="s">
        <v>187</v>
      </c>
      <c r="C8" s="138" t="s">
        <v>188</v>
      </c>
      <c r="D8" s="103" t="s">
        <v>189</v>
      </c>
      <c r="E8" s="103" t="s">
        <v>189</v>
      </c>
      <c r="F8" s="138" t="s">
        <v>190</v>
      </c>
      <c r="G8" s="138" t="s">
        <v>191</v>
      </c>
      <c r="H8" s="138" t="s">
        <v>190</v>
      </c>
      <c r="I8" s="138">
        <v>98291</v>
      </c>
      <c r="J8" s="138" t="s">
        <v>814</v>
      </c>
      <c r="K8" s="138">
        <v>98291</v>
      </c>
      <c r="L8" s="138" t="s">
        <v>215</v>
      </c>
      <c r="M8" s="138" t="s">
        <v>216</v>
      </c>
      <c r="N8" s="138">
        <v>166431</v>
      </c>
      <c r="O8" s="138" t="s">
        <v>815</v>
      </c>
      <c r="P8" s="138">
        <v>604347</v>
      </c>
      <c r="Q8" s="138" t="s">
        <v>816</v>
      </c>
      <c r="R8" s="138" t="s">
        <v>278</v>
      </c>
      <c r="S8" s="138" t="s">
        <v>889</v>
      </c>
      <c r="T8" s="138" t="s">
        <v>199</v>
      </c>
      <c r="U8" s="138" t="s">
        <v>200</v>
      </c>
      <c r="V8" s="138">
        <v>0</v>
      </c>
      <c r="W8" s="138" t="s">
        <v>201</v>
      </c>
      <c r="X8" s="138">
        <v>357441961</v>
      </c>
      <c r="Y8" s="138" t="s">
        <v>890</v>
      </c>
      <c r="Z8" s="138" t="s">
        <v>448</v>
      </c>
      <c r="AA8" s="148">
        <v>80000</v>
      </c>
      <c r="AB8" s="138" t="s">
        <v>634</v>
      </c>
      <c r="AC8" s="138">
        <v>24</v>
      </c>
      <c r="AD8" s="138" t="s">
        <v>802</v>
      </c>
      <c r="AE8" s="138" t="s">
        <v>888</v>
      </c>
      <c r="AF8" s="148">
        <v>4230</v>
      </c>
      <c r="AG8" s="148">
        <v>4230</v>
      </c>
      <c r="AH8" s="138" t="s">
        <v>683</v>
      </c>
      <c r="AI8" s="148">
        <v>25559.86</v>
      </c>
      <c r="AJ8" s="148">
        <v>12510.14</v>
      </c>
      <c r="AK8" s="148">
        <v>38070</v>
      </c>
      <c r="AL8" s="148">
        <v>54440.14</v>
      </c>
      <c r="AM8" s="148">
        <v>9143.86</v>
      </c>
      <c r="AN8" s="148">
        <v>63584</v>
      </c>
      <c r="AO8" s="148">
        <v>0</v>
      </c>
      <c r="AP8" s="148">
        <v>0</v>
      </c>
      <c r="AQ8" s="148">
        <v>0</v>
      </c>
      <c r="AR8" s="138">
        <v>9</v>
      </c>
      <c r="AS8" s="150"/>
      <c r="AT8" s="103"/>
      <c r="AU8" s="103"/>
      <c r="AV8" s="103"/>
      <c r="AW8" s="103"/>
      <c r="AX8" s="138" t="s">
        <v>207</v>
      </c>
      <c r="AY8" s="103" t="s">
        <v>208</v>
      </c>
      <c r="AZ8" s="103"/>
      <c r="BA8" s="148">
        <v>0</v>
      </c>
      <c r="BB8" s="132">
        <v>45756</v>
      </c>
      <c r="BC8" s="94" t="s">
        <v>1214</v>
      </c>
      <c r="BD8" s="93" t="s">
        <v>1215</v>
      </c>
      <c r="BE8" s="93" t="s">
        <v>1225</v>
      </c>
      <c r="BF8" s="93" t="s">
        <v>1226</v>
      </c>
      <c r="BG8" s="3"/>
      <c r="BH8" s="94"/>
      <c r="BI8" s="93" t="s">
        <v>1227</v>
      </c>
      <c r="BJ8" s="94"/>
      <c r="BK8" s="111"/>
      <c r="BL8" s="93" t="s">
        <v>1228</v>
      </c>
    </row>
    <row r="9" spans="1:64" ht="21.9" customHeight="1" x14ac:dyDescent="0.35">
      <c r="A9" s="93">
        <f t="shared" si="0"/>
        <v>4</v>
      </c>
      <c r="B9" s="138" t="s">
        <v>187</v>
      </c>
      <c r="C9" s="138" t="s">
        <v>188</v>
      </c>
      <c r="D9" s="103" t="s">
        <v>189</v>
      </c>
      <c r="E9" s="103" t="s">
        <v>189</v>
      </c>
      <c r="F9" s="138" t="s">
        <v>190</v>
      </c>
      <c r="G9" s="138" t="s">
        <v>191</v>
      </c>
      <c r="H9" s="138" t="s">
        <v>190</v>
      </c>
      <c r="I9" s="138">
        <v>56221</v>
      </c>
      <c r="J9" s="138" t="s">
        <v>358</v>
      </c>
      <c r="K9" s="138">
        <v>56221</v>
      </c>
      <c r="L9" s="138" t="s">
        <v>215</v>
      </c>
      <c r="M9" s="138" t="s">
        <v>216</v>
      </c>
      <c r="N9" s="138">
        <v>91945</v>
      </c>
      <c r="O9" s="138" t="s">
        <v>383</v>
      </c>
      <c r="P9" s="138">
        <v>128384</v>
      </c>
      <c r="Q9" s="138" t="s">
        <v>384</v>
      </c>
      <c r="R9" s="138" t="s">
        <v>278</v>
      </c>
      <c r="S9" s="138" t="s">
        <v>390</v>
      </c>
      <c r="T9" s="138" t="s">
        <v>220</v>
      </c>
      <c r="U9" s="138" t="s">
        <v>200</v>
      </c>
      <c r="V9" s="138">
        <v>541</v>
      </c>
      <c r="W9" s="138" t="s">
        <v>201</v>
      </c>
      <c r="X9" s="138">
        <v>349904565</v>
      </c>
      <c r="Y9" s="138" t="s">
        <v>391</v>
      </c>
      <c r="Z9" s="138" t="s">
        <v>387</v>
      </c>
      <c r="AA9" s="148">
        <v>45927</v>
      </c>
      <c r="AB9" s="138" t="s">
        <v>243</v>
      </c>
      <c r="AC9" s="138">
        <v>24</v>
      </c>
      <c r="AD9" s="138" t="s">
        <v>204</v>
      </c>
      <c r="AE9" s="138" t="s">
        <v>388</v>
      </c>
      <c r="AF9" s="148">
        <v>2119</v>
      </c>
      <c r="AG9" s="148">
        <v>2500</v>
      </c>
      <c r="AH9" s="138" t="s">
        <v>244</v>
      </c>
      <c r="AI9" s="148">
        <v>2207.9299999999998</v>
      </c>
      <c r="AJ9" s="148">
        <v>3126.91</v>
      </c>
      <c r="AK9" s="148">
        <v>5334.84</v>
      </c>
      <c r="AL9" s="148">
        <v>43719.07</v>
      </c>
      <c r="AM9" s="148">
        <v>10565.09</v>
      </c>
      <c r="AN9" s="148">
        <v>54284.160000000003</v>
      </c>
      <c r="AO9" s="148">
        <v>43719.07</v>
      </c>
      <c r="AP9" s="148">
        <v>10565.09</v>
      </c>
      <c r="AQ9" s="148">
        <v>54284.160000000003</v>
      </c>
      <c r="AR9" s="138">
        <v>26</v>
      </c>
      <c r="AS9" s="150"/>
      <c r="AT9" s="103"/>
      <c r="AU9" s="103"/>
      <c r="AV9" s="103"/>
      <c r="AW9" s="103"/>
      <c r="AX9" s="138" t="s">
        <v>207</v>
      </c>
      <c r="AY9" s="103" t="s">
        <v>208</v>
      </c>
      <c r="AZ9" s="103"/>
      <c r="BA9" s="148">
        <v>0</v>
      </c>
      <c r="BB9" s="132">
        <v>45754</v>
      </c>
      <c r="BC9" s="94" t="s">
        <v>1214</v>
      </c>
      <c r="BD9" s="93" t="s">
        <v>1215</v>
      </c>
      <c r="BE9" s="93" t="s">
        <v>1229</v>
      </c>
      <c r="BF9" s="93"/>
      <c r="BG9" s="3"/>
      <c r="BH9" s="94"/>
      <c r="BI9" s="93" t="s">
        <v>1230</v>
      </c>
      <c r="BJ9" s="94"/>
      <c r="BK9" s="111"/>
      <c r="BL9" s="3" t="s">
        <v>1231</v>
      </c>
    </row>
    <row r="10" spans="1:64" ht="21.9" customHeight="1" x14ac:dyDescent="0.35">
      <c r="A10" s="93">
        <f t="shared" si="0"/>
        <v>5</v>
      </c>
      <c r="B10" s="138" t="s">
        <v>187</v>
      </c>
      <c r="C10" s="138" t="s">
        <v>188</v>
      </c>
      <c r="D10" s="103" t="s">
        <v>189</v>
      </c>
      <c r="E10" s="103" t="s">
        <v>189</v>
      </c>
      <c r="F10" s="138" t="s">
        <v>190</v>
      </c>
      <c r="G10" s="138" t="s">
        <v>191</v>
      </c>
      <c r="H10" s="138" t="s">
        <v>190</v>
      </c>
      <c r="I10" s="138">
        <v>56242</v>
      </c>
      <c r="J10" s="138" t="s">
        <v>462</v>
      </c>
      <c r="K10" s="138">
        <v>56242</v>
      </c>
      <c r="L10" s="138" t="s">
        <v>215</v>
      </c>
      <c r="M10" s="138" t="s">
        <v>216</v>
      </c>
      <c r="N10" s="138">
        <v>426032</v>
      </c>
      <c r="O10" s="138" t="s">
        <v>520</v>
      </c>
      <c r="P10" s="138">
        <v>661142</v>
      </c>
      <c r="Q10" s="138" t="s">
        <v>521</v>
      </c>
      <c r="R10" s="138" t="s">
        <v>278</v>
      </c>
      <c r="S10" s="138" t="s">
        <v>528</v>
      </c>
      <c r="T10" s="138" t="s">
        <v>211</v>
      </c>
      <c r="U10" s="138" t="s">
        <v>200</v>
      </c>
      <c r="V10" s="138">
        <v>541</v>
      </c>
      <c r="W10" s="138" t="s">
        <v>201</v>
      </c>
      <c r="X10" s="138">
        <v>352630506</v>
      </c>
      <c r="Y10" s="138" t="s">
        <v>529</v>
      </c>
      <c r="Z10" s="138" t="s">
        <v>530</v>
      </c>
      <c r="AA10" s="148">
        <v>40000</v>
      </c>
      <c r="AB10" s="138" t="s">
        <v>468</v>
      </c>
      <c r="AC10" s="138">
        <v>24</v>
      </c>
      <c r="AD10" s="138" t="s">
        <v>205</v>
      </c>
      <c r="AE10" s="138" t="s">
        <v>525</v>
      </c>
      <c r="AF10" s="148">
        <v>2130</v>
      </c>
      <c r="AG10" s="148">
        <v>2130</v>
      </c>
      <c r="AH10" s="138" t="s">
        <v>327</v>
      </c>
      <c r="AI10" s="148">
        <v>27458.5</v>
      </c>
      <c r="AJ10" s="148">
        <v>10881.5</v>
      </c>
      <c r="AK10" s="148">
        <v>38340</v>
      </c>
      <c r="AL10" s="148">
        <v>12541.5</v>
      </c>
      <c r="AM10" s="148">
        <v>974.5</v>
      </c>
      <c r="AN10" s="148">
        <v>13516</v>
      </c>
      <c r="AO10" s="148">
        <v>0</v>
      </c>
      <c r="AP10" s="148">
        <v>0</v>
      </c>
      <c r="AQ10" s="148">
        <v>0</v>
      </c>
      <c r="AR10" s="138">
        <v>18</v>
      </c>
      <c r="AS10" s="150"/>
      <c r="AT10" s="103"/>
      <c r="AU10" s="103"/>
      <c r="AV10" s="103"/>
      <c r="AW10" s="103"/>
      <c r="AX10" s="138" t="s">
        <v>207</v>
      </c>
      <c r="AY10" s="103" t="s">
        <v>208</v>
      </c>
      <c r="AZ10" s="103"/>
      <c r="BA10" s="148">
        <v>0</v>
      </c>
      <c r="BB10" s="132">
        <v>45757</v>
      </c>
      <c r="BC10" s="94" t="s">
        <v>1214</v>
      </c>
      <c r="BD10" s="93" t="s">
        <v>1215</v>
      </c>
      <c r="BE10" s="93" t="s">
        <v>1225</v>
      </c>
      <c r="BF10" s="93" t="s">
        <v>1226</v>
      </c>
      <c r="BG10" s="3"/>
      <c r="BH10" s="94"/>
      <c r="BI10" s="93" t="s">
        <v>1227</v>
      </c>
      <c r="BJ10" s="94"/>
      <c r="BK10" s="111"/>
      <c r="BL10" s="93" t="s">
        <v>1228</v>
      </c>
    </row>
    <row r="11" spans="1:64" ht="21.9" customHeight="1" x14ac:dyDescent="0.35">
      <c r="A11" s="93">
        <f t="shared" si="0"/>
        <v>6</v>
      </c>
      <c r="B11" s="138" t="s">
        <v>187</v>
      </c>
      <c r="C11" s="138" t="s">
        <v>188</v>
      </c>
      <c r="D11" s="103" t="s">
        <v>189</v>
      </c>
      <c r="E11" s="103" t="s">
        <v>189</v>
      </c>
      <c r="F11" s="138" t="s">
        <v>190</v>
      </c>
      <c r="G11" s="138" t="s">
        <v>191</v>
      </c>
      <c r="H11" s="138" t="s">
        <v>190</v>
      </c>
      <c r="I11" s="138">
        <v>55076</v>
      </c>
      <c r="J11" s="138" t="s">
        <v>192</v>
      </c>
      <c r="K11" s="138">
        <v>55076</v>
      </c>
      <c r="L11" s="138" t="s">
        <v>215</v>
      </c>
      <c r="M11" s="138" t="s">
        <v>216</v>
      </c>
      <c r="N11" s="138">
        <v>95067</v>
      </c>
      <c r="O11" s="138" t="s">
        <v>238</v>
      </c>
      <c r="P11" s="138">
        <v>132242</v>
      </c>
      <c r="Q11" s="138" t="s">
        <v>239</v>
      </c>
      <c r="R11" s="138" t="s">
        <v>278</v>
      </c>
      <c r="S11" s="138" t="s">
        <v>279</v>
      </c>
      <c r="T11" s="138" t="s">
        <v>220</v>
      </c>
      <c r="U11" s="138" t="s">
        <v>200</v>
      </c>
      <c r="V11" s="138">
        <v>541</v>
      </c>
      <c r="W11" s="138" t="s">
        <v>201</v>
      </c>
      <c r="X11" s="138">
        <v>351351553</v>
      </c>
      <c r="Y11" s="138" t="s">
        <v>280</v>
      </c>
      <c r="Z11" s="138" t="s">
        <v>281</v>
      </c>
      <c r="AA11" s="148">
        <v>73000</v>
      </c>
      <c r="AB11" s="138" t="s">
        <v>243</v>
      </c>
      <c r="AC11" s="138">
        <v>24</v>
      </c>
      <c r="AD11" s="138" t="s">
        <v>223</v>
      </c>
      <c r="AE11" s="138" t="s">
        <v>282</v>
      </c>
      <c r="AF11" s="148">
        <v>3900</v>
      </c>
      <c r="AG11" s="148">
        <v>3900</v>
      </c>
      <c r="AH11" s="138" t="s">
        <v>283</v>
      </c>
      <c r="AI11" s="148">
        <v>42619.26</v>
      </c>
      <c r="AJ11" s="148">
        <v>19780.740000000002</v>
      </c>
      <c r="AK11" s="148">
        <v>62400</v>
      </c>
      <c r="AL11" s="148">
        <v>30380.74</v>
      </c>
      <c r="AM11" s="148">
        <v>3066.26</v>
      </c>
      <c r="AN11" s="148">
        <v>33447</v>
      </c>
      <c r="AO11" s="148">
        <v>20663.98</v>
      </c>
      <c r="AP11" s="148">
        <v>2736.02</v>
      </c>
      <c r="AQ11" s="148">
        <v>23400</v>
      </c>
      <c r="AR11" s="138">
        <v>22</v>
      </c>
      <c r="AS11" s="150"/>
      <c r="AT11" s="103"/>
      <c r="AU11" s="103"/>
      <c r="AV11" s="103"/>
      <c r="AW11" s="103"/>
      <c r="AX11" s="138" t="s">
        <v>207</v>
      </c>
      <c r="AY11" s="103" t="s">
        <v>208</v>
      </c>
      <c r="AZ11" s="103"/>
      <c r="BA11" s="148">
        <v>0</v>
      </c>
      <c r="BB11" s="132">
        <v>45752</v>
      </c>
      <c r="BC11" s="94" t="s">
        <v>1214</v>
      </c>
      <c r="BD11" s="93" t="s">
        <v>1215</v>
      </c>
      <c r="BE11" s="93" t="s">
        <v>1229</v>
      </c>
      <c r="BF11" s="93"/>
      <c r="BG11" s="3"/>
      <c r="BH11" s="94"/>
      <c r="BI11" s="93" t="s">
        <v>1230</v>
      </c>
      <c r="BJ11" s="94"/>
      <c r="BK11" s="111"/>
      <c r="BL11" s="3" t="s">
        <v>1231</v>
      </c>
    </row>
    <row r="12" spans="1:64" ht="21.9" customHeight="1" x14ac:dyDescent="0.35">
      <c r="A12" s="93">
        <f t="shared" si="0"/>
        <v>7</v>
      </c>
      <c r="B12" s="138" t="s">
        <v>187</v>
      </c>
      <c r="C12" s="138" t="s">
        <v>188</v>
      </c>
      <c r="D12" s="103" t="s">
        <v>189</v>
      </c>
      <c r="E12" s="103" t="s">
        <v>189</v>
      </c>
      <c r="F12" s="138" t="s">
        <v>190</v>
      </c>
      <c r="G12" s="138" t="s">
        <v>191</v>
      </c>
      <c r="H12" s="138" t="s">
        <v>190</v>
      </c>
      <c r="I12" s="138">
        <v>56242</v>
      </c>
      <c r="J12" s="138" t="s">
        <v>462</v>
      </c>
      <c r="K12" s="138">
        <v>56242</v>
      </c>
      <c r="L12" s="138" t="s">
        <v>215</v>
      </c>
      <c r="M12" s="138" t="s">
        <v>216</v>
      </c>
      <c r="N12" s="138">
        <v>93977</v>
      </c>
      <c r="O12" s="138" t="s">
        <v>469</v>
      </c>
      <c r="P12" s="138">
        <v>226511</v>
      </c>
      <c r="Q12" s="138" t="s">
        <v>574</v>
      </c>
      <c r="R12" s="138" t="s">
        <v>278</v>
      </c>
      <c r="S12" s="138" t="s">
        <v>575</v>
      </c>
      <c r="T12" s="138" t="s">
        <v>322</v>
      </c>
      <c r="U12" s="138" t="s">
        <v>200</v>
      </c>
      <c r="V12" s="138">
        <v>0</v>
      </c>
      <c r="W12" s="138" t="s">
        <v>201</v>
      </c>
      <c r="X12" s="138">
        <v>358423086</v>
      </c>
      <c r="Y12" s="138" t="s">
        <v>576</v>
      </c>
      <c r="Z12" s="138" t="s">
        <v>346</v>
      </c>
      <c r="AA12" s="148">
        <v>40000</v>
      </c>
      <c r="AB12" s="138" t="s">
        <v>468</v>
      </c>
      <c r="AC12" s="138">
        <v>24</v>
      </c>
      <c r="AD12" s="138" t="s">
        <v>325</v>
      </c>
      <c r="AE12" s="138" t="s">
        <v>570</v>
      </c>
      <c r="AF12" s="148">
        <v>2030</v>
      </c>
      <c r="AG12" s="148">
        <v>2030</v>
      </c>
      <c r="AH12" s="138" t="s">
        <v>327</v>
      </c>
      <c r="AI12" s="148">
        <v>6966.35</v>
      </c>
      <c r="AJ12" s="148">
        <v>3183.65</v>
      </c>
      <c r="AK12" s="148">
        <v>10150</v>
      </c>
      <c r="AL12" s="148">
        <v>33033.65</v>
      </c>
      <c r="AM12" s="148">
        <v>5752.35</v>
      </c>
      <c r="AN12" s="148">
        <v>38786</v>
      </c>
      <c r="AO12" s="148">
        <v>0</v>
      </c>
      <c r="AP12" s="148">
        <v>0</v>
      </c>
      <c r="AQ12" s="148">
        <v>0</v>
      </c>
      <c r="AR12" s="138">
        <v>5</v>
      </c>
      <c r="AS12" s="150"/>
      <c r="AT12" s="103"/>
      <c r="AU12" s="103"/>
      <c r="AV12" s="103"/>
      <c r="AW12" s="103"/>
      <c r="AX12" s="138" t="s">
        <v>207</v>
      </c>
      <c r="AY12" s="103" t="s">
        <v>208</v>
      </c>
      <c r="AZ12" s="103"/>
      <c r="BA12" s="148">
        <v>0</v>
      </c>
      <c r="BB12" s="132">
        <v>45757</v>
      </c>
      <c r="BC12" s="94" t="s">
        <v>1214</v>
      </c>
      <c r="BD12" s="93" t="s">
        <v>1215</v>
      </c>
      <c r="BE12" s="93" t="s">
        <v>1225</v>
      </c>
      <c r="BF12" s="93" t="s">
        <v>1226</v>
      </c>
      <c r="BG12" s="3"/>
      <c r="BH12" s="94"/>
      <c r="BI12" s="93" t="s">
        <v>1227</v>
      </c>
      <c r="BJ12" s="94"/>
      <c r="BK12" s="111"/>
      <c r="BL12" s="93" t="s">
        <v>1228</v>
      </c>
    </row>
    <row r="13" spans="1:64" ht="21.9" customHeight="1" x14ac:dyDescent="0.35">
      <c r="A13" s="93">
        <f t="shared" si="0"/>
        <v>8</v>
      </c>
      <c r="B13" s="138" t="s">
        <v>187</v>
      </c>
      <c r="C13" s="138" t="s">
        <v>188</v>
      </c>
      <c r="D13" s="103" t="s">
        <v>189</v>
      </c>
      <c r="E13" s="103" t="s">
        <v>189</v>
      </c>
      <c r="F13" s="138" t="s">
        <v>190</v>
      </c>
      <c r="G13" s="138" t="s">
        <v>191</v>
      </c>
      <c r="H13" s="138" t="s">
        <v>190</v>
      </c>
      <c r="I13" s="138">
        <v>98567</v>
      </c>
      <c r="J13" s="138" t="s">
        <v>1027</v>
      </c>
      <c r="K13" s="138">
        <v>98567</v>
      </c>
      <c r="L13" s="138" t="s">
        <v>215</v>
      </c>
      <c r="M13" s="138" t="s">
        <v>216</v>
      </c>
      <c r="N13" s="138">
        <v>94356</v>
      </c>
      <c r="O13" s="138" t="s">
        <v>1028</v>
      </c>
      <c r="P13" s="138">
        <v>534643</v>
      </c>
      <c r="Q13" s="138" t="s">
        <v>1047</v>
      </c>
      <c r="R13" s="138" t="s">
        <v>278</v>
      </c>
      <c r="S13" s="138" t="s">
        <v>1113</v>
      </c>
      <c r="T13" s="138" t="s">
        <v>211</v>
      </c>
      <c r="U13" s="138" t="s">
        <v>200</v>
      </c>
      <c r="V13" s="138">
        <v>541</v>
      </c>
      <c r="W13" s="138" t="s">
        <v>201</v>
      </c>
      <c r="X13" s="138">
        <v>351874740</v>
      </c>
      <c r="Y13" s="138" t="s">
        <v>1114</v>
      </c>
      <c r="Z13" s="138" t="s">
        <v>1111</v>
      </c>
      <c r="AA13" s="148">
        <v>35000</v>
      </c>
      <c r="AB13" s="138" t="s">
        <v>1033</v>
      </c>
      <c r="AC13" s="138">
        <v>24</v>
      </c>
      <c r="AD13" s="138" t="s">
        <v>205</v>
      </c>
      <c r="AE13" s="138" t="s">
        <v>502</v>
      </c>
      <c r="AF13" s="148">
        <v>1870</v>
      </c>
      <c r="AG13" s="148">
        <v>1870</v>
      </c>
      <c r="AH13" s="138" t="s">
        <v>1115</v>
      </c>
      <c r="AI13" s="148">
        <v>27513.25</v>
      </c>
      <c r="AJ13" s="148">
        <v>9886.75</v>
      </c>
      <c r="AK13" s="148">
        <v>37400</v>
      </c>
      <c r="AL13" s="148">
        <v>7486.75</v>
      </c>
      <c r="AM13" s="148">
        <v>409.25</v>
      </c>
      <c r="AN13" s="148">
        <v>7896</v>
      </c>
      <c r="AO13" s="148">
        <v>1711.03</v>
      </c>
      <c r="AP13" s="148">
        <v>158.97</v>
      </c>
      <c r="AQ13" s="148">
        <v>1870</v>
      </c>
      <c r="AR13" s="138">
        <v>21</v>
      </c>
      <c r="AS13" s="150"/>
      <c r="AT13" s="103"/>
      <c r="AU13" s="103"/>
      <c r="AV13" s="103"/>
      <c r="AW13" s="103"/>
      <c r="AX13" s="138" t="s">
        <v>207</v>
      </c>
      <c r="AY13" s="103" t="s">
        <v>208</v>
      </c>
      <c r="AZ13" s="103"/>
      <c r="BA13" s="148">
        <v>0</v>
      </c>
      <c r="BB13" s="132">
        <v>45751</v>
      </c>
      <c r="BC13" s="113" t="s">
        <v>1214</v>
      </c>
      <c r="BD13" s="93" t="s">
        <v>1215</v>
      </c>
      <c r="BE13" s="93" t="s">
        <v>1229</v>
      </c>
      <c r="BF13" s="93"/>
      <c r="BG13" s="3"/>
      <c r="BH13" s="94"/>
      <c r="BI13" s="93" t="s">
        <v>1230</v>
      </c>
      <c r="BJ13" s="113"/>
      <c r="BK13" s="113"/>
      <c r="BL13" s="3" t="s">
        <v>1231</v>
      </c>
    </row>
    <row r="14" spans="1:64" ht="21.9" customHeight="1" x14ac:dyDescent="0.35">
      <c r="A14" s="93">
        <f t="shared" si="0"/>
        <v>9</v>
      </c>
      <c r="B14" s="138" t="s">
        <v>187</v>
      </c>
      <c r="C14" s="138" t="s">
        <v>188</v>
      </c>
      <c r="D14" s="103" t="s">
        <v>189</v>
      </c>
      <c r="E14" s="103" t="s">
        <v>189</v>
      </c>
      <c r="F14" s="138" t="s">
        <v>190</v>
      </c>
      <c r="G14" s="138" t="s">
        <v>191</v>
      </c>
      <c r="H14" s="138" t="s">
        <v>190</v>
      </c>
      <c r="I14" s="138">
        <v>56242</v>
      </c>
      <c r="J14" s="138" t="s">
        <v>462</v>
      </c>
      <c r="K14" s="138">
        <v>56242</v>
      </c>
      <c r="L14" s="138" t="s">
        <v>215</v>
      </c>
      <c r="M14" s="138" t="s">
        <v>216</v>
      </c>
      <c r="N14" s="138">
        <v>426032</v>
      </c>
      <c r="O14" s="138" t="s">
        <v>520</v>
      </c>
      <c r="P14" s="138">
        <v>661142</v>
      </c>
      <c r="Q14" s="138" t="s">
        <v>521</v>
      </c>
      <c r="R14" s="138" t="s">
        <v>278</v>
      </c>
      <c r="S14" s="138" t="s">
        <v>531</v>
      </c>
      <c r="T14" s="138" t="s">
        <v>220</v>
      </c>
      <c r="U14" s="138" t="s">
        <v>200</v>
      </c>
      <c r="V14" s="138">
        <v>541</v>
      </c>
      <c r="W14" s="138" t="s">
        <v>201</v>
      </c>
      <c r="X14" s="138">
        <v>352643531</v>
      </c>
      <c r="Y14" s="138" t="s">
        <v>532</v>
      </c>
      <c r="Z14" s="138" t="s">
        <v>533</v>
      </c>
      <c r="AA14" s="148">
        <v>40000</v>
      </c>
      <c r="AB14" s="138" t="s">
        <v>468</v>
      </c>
      <c r="AC14" s="138">
        <v>24</v>
      </c>
      <c r="AD14" s="138" t="s">
        <v>205</v>
      </c>
      <c r="AE14" s="138" t="s">
        <v>525</v>
      </c>
      <c r="AF14" s="148">
        <v>2130</v>
      </c>
      <c r="AG14" s="148">
        <v>2130</v>
      </c>
      <c r="AH14" s="138" t="s">
        <v>534</v>
      </c>
      <c r="AI14" s="148">
        <v>27419.62</v>
      </c>
      <c r="AJ14" s="148">
        <v>10920.38</v>
      </c>
      <c r="AK14" s="148">
        <v>38340</v>
      </c>
      <c r="AL14" s="148">
        <v>12580.38</v>
      </c>
      <c r="AM14" s="148">
        <v>979.62</v>
      </c>
      <c r="AN14" s="148">
        <v>13560</v>
      </c>
      <c r="AO14" s="148">
        <v>0</v>
      </c>
      <c r="AP14" s="148">
        <v>0</v>
      </c>
      <c r="AQ14" s="148">
        <v>0</v>
      </c>
      <c r="AR14" s="138">
        <v>18</v>
      </c>
      <c r="AS14" s="150"/>
      <c r="AT14" s="103"/>
      <c r="AU14" s="103"/>
      <c r="AV14" s="103"/>
      <c r="AW14" s="103"/>
      <c r="AX14" s="138" t="s">
        <v>207</v>
      </c>
      <c r="AY14" s="103" t="s">
        <v>208</v>
      </c>
      <c r="AZ14" s="103"/>
      <c r="BA14" s="148">
        <v>0</v>
      </c>
      <c r="BB14" s="132">
        <v>45757</v>
      </c>
      <c r="BC14" s="94" t="s">
        <v>1214</v>
      </c>
      <c r="BD14" s="93" t="s">
        <v>1215</v>
      </c>
      <c r="BE14" s="93" t="s">
        <v>1225</v>
      </c>
      <c r="BF14" s="93" t="s">
        <v>1226</v>
      </c>
      <c r="BG14" s="3"/>
      <c r="BH14" s="94"/>
      <c r="BI14" s="93" t="s">
        <v>1227</v>
      </c>
      <c r="BJ14" s="94"/>
      <c r="BK14" s="111"/>
      <c r="BL14" s="93" t="s">
        <v>1228</v>
      </c>
    </row>
    <row r="15" spans="1:64" ht="21.9" customHeight="1" x14ac:dyDescent="0.35">
      <c r="A15" s="93">
        <f t="shared" si="0"/>
        <v>10</v>
      </c>
      <c r="B15" s="138" t="s">
        <v>187</v>
      </c>
      <c r="C15" s="138" t="s">
        <v>188</v>
      </c>
      <c r="D15" s="103" t="s">
        <v>189</v>
      </c>
      <c r="E15" s="103" t="s">
        <v>189</v>
      </c>
      <c r="F15" s="138" t="s">
        <v>190</v>
      </c>
      <c r="G15" s="138" t="s">
        <v>191</v>
      </c>
      <c r="H15" s="138" t="s">
        <v>190</v>
      </c>
      <c r="I15" s="138">
        <v>98567</v>
      </c>
      <c r="J15" s="138" t="s">
        <v>1027</v>
      </c>
      <c r="K15" s="138">
        <v>98567</v>
      </c>
      <c r="L15" s="138" t="s">
        <v>215</v>
      </c>
      <c r="M15" s="138" t="s">
        <v>216</v>
      </c>
      <c r="N15" s="138">
        <v>404137</v>
      </c>
      <c r="O15" s="138" t="s">
        <v>1083</v>
      </c>
      <c r="P15" s="138">
        <v>608161</v>
      </c>
      <c r="Q15" s="138" t="s">
        <v>1084</v>
      </c>
      <c r="R15" s="138" t="s">
        <v>278</v>
      </c>
      <c r="S15" s="138" t="s">
        <v>1156</v>
      </c>
      <c r="T15" s="138" t="s">
        <v>199</v>
      </c>
      <c r="U15" s="138" t="s">
        <v>200</v>
      </c>
      <c r="V15" s="138">
        <v>541</v>
      </c>
      <c r="W15" s="138" t="s">
        <v>307</v>
      </c>
      <c r="X15" s="138">
        <v>352959739</v>
      </c>
      <c r="Y15" s="138" t="s">
        <v>1157</v>
      </c>
      <c r="Z15" s="138" t="s">
        <v>1158</v>
      </c>
      <c r="AA15" s="148">
        <v>40000</v>
      </c>
      <c r="AB15" s="138" t="s">
        <v>1033</v>
      </c>
      <c r="AC15" s="138">
        <v>24</v>
      </c>
      <c r="AD15" s="138" t="s">
        <v>205</v>
      </c>
      <c r="AE15" s="138" t="s">
        <v>1155</v>
      </c>
      <c r="AF15" s="148">
        <v>2130</v>
      </c>
      <c r="AG15" s="148">
        <v>2130</v>
      </c>
      <c r="AH15" s="138" t="s">
        <v>948</v>
      </c>
      <c r="AI15" s="148">
        <v>27280.79</v>
      </c>
      <c r="AJ15" s="148">
        <v>11059.21</v>
      </c>
      <c r="AK15" s="148">
        <v>38340</v>
      </c>
      <c r="AL15" s="148">
        <v>12719.21</v>
      </c>
      <c r="AM15" s="148">
        <v>992.71</v>
      </c>
      <c r="AN15" s="148">
        <v>13711.92</v>
      </c>
      <c r="AO15" s="148">
        <v>0</v>
      </c>
      <c r="AP15" s="148">
        <v>0</v>
      </c>
      <c r="AQ15" s="148">
        <v>0</v>
      </c>
      <c r="AR15" s="138">
        <v>18</v>
      </c>
      <c r="AS15" s="150"/>
      <c r="AT15" s="103"/>
      <c r="AU15" s="103"/>
      <c r="AV15" s="103"/>
      <c r="AW15" s="103"/>
      <c r="AX15" s="138" t="s">
        <v>207</v>
      </c>
      <c r="AY15" s="103" t="s">
        <v>208</v>
      </c>
      <c r="AZ15" s="103"/>
      <c r="BA15" s="148">
        <v>0</v>
      </c>
      <c r="BB15" s="132">
        <v>45751</v>
      </c>
      <c r="BC15" s="113" t="s">
        <v>1214</v>
      </c>
      <c r="BD15" s="93" t="s">
        <v>1215</v>
      </c>
      <c r="BE15" s="93" t="s">
        <v>1225</v>
      </c>
      <c r="BF15" s="93" t="s">
        <v>1226</v>
      </c>
      <c r="BG15" s="3"/>
      <c r="BH15" s="94"/>
      <c r="BI15" s="93" t="s">
        <v>1227</v>
      </c>
      <c r="BJ15" s="113"/>
      <c r="BK15" s="113"/>
      <c r="BL15" s="3" t="s">
        <v>1228</v>
      </c>
    </row>
    <row r="16" spans="1:64" ht="21.9" customHeight="1" x14ac:dyDescent="0.35">
      <c r="A16" s="93">
        <f t="shared" si="0"/>
        <v>11</v>
      </c>
      <c r="B16" s="138" t="s">
        <v>187</v>
      </c>
      <c r="C16" s="138" t="s">
        <v>188</v>
      </c>
      <c r="D16" s="103" t="s">
        <v>189</v>
      </c>
      <c r="E16" s="103" t="s">
        <v>189</v>
      </c>
      <c r="F16" s="138" t="s">
        <v>190</v>
      </c>
      <c r="G16" s="138" t="s">
        <v>191</v>
      </c>
      <c r="H16" s="138" t="s">
        <v>190</v>
      </c>
      <c r="I16" s="138">
        <v>55076</v>
      </c>
      <c r="J16" s="138" t="s">
        <v>192</v>
      </c>
      <c r="K16" s="138">
        <v>55076</v>
      </c>
      <c r="L16" s="138" t="s">
        <v>215</v>
      </c>
      <c r="M16" s="138" t="s">
        <v>216</v>
      </c>
      <c r="N16" s="138">
        <v>93729</v>
      </c>
      <c r="O16" s="138" t="s">
        <v>217</v>
      </c>
      <c r="P16" s="138">
        <v>134684</v>
      </c>
      <c r="Q16" s="138" t="s">
        <v>248</v>
      </c>
      <c r="R16" s="138" t="s">
        <v>209</v>
      </c>
      <c r="S16" s="138" t="s">
        <v>249</v>
      </c>
      <c r="T16" s="138" t="s">
        <v>199</v>
      </c>
      <c r="U16" s="138" t="s">
        <v>200</v>
      </c>
      <c r="V16" s="138">
        <v>0</v>
      </c>
      <c r="W16" s="138" t="s">
        <v>201</v>
      </c>
      <c r="X16" s="138">
        <v>17487133</v>
      </c>
      <c r="Y16" s="138" t="s">
        <v>250</v>
      </c>
      <c r="Z16" s="138" t="s">
        <v>247</v>
      </c>
      <c r="AA16" s="148">
        <v>36302</v>
      </c>
      <c r="AB16" s="138" t="s">
        <v>204</v>
      </c>
      <c r="AC16" s="138">
        <v>52</v>
      </c>
      <c r="AD16" s="138" t="s">
        <v>251</v>
      </c>
      <c r="AE16" s="138" t="s">
        <v>247</v>
      </c>
      <c r="AF16" s="148">
        <v>0</v>
      </c>
      <c r="AG16" s="148">
        <v>0</v>
      </c>
      <c r="AH16" s="138" t="s">
        <v>244</v>
      </c>
      <c r="AI16" s="148">
        <v>12911.19</v>
      </c>
      <c r="AJ16" s="148">
        <v>434.55</v>
      </c>
      <c r="AK16" s="148">
        <v>13345.74</v>
      </c>
      <c r="AL16" s="148">
        <v>26158.81</v>
      </c>
      <c r="AM16" s="148">
        <v>2960.82</v>
      </c>
      <c r="AN16" s="148">
        <v>29119.63</v>
      </c>
      <c r="AO16" s="148">
        <v>26159.22</v>
      </c>
      <c r="AP16" s="148">
        <v>2960.82</v>
      </c>
      <c r="AQ16" s="148">
        <v>29120.04</v>
      </c>
      <c r="AR16" s="138">
        <v>81</v>
      </c>
      <c r="AS16" s="150"/>
      <c r="AT16" s="103"/>
      <c r="AU16" s="103"/>
      <c r="AV16" s="103"/>
      <c r="AW16" s="103"/>
      <c r="AX16" s="138" t="s">
        <v>207</v>
      </c>
      <c r="AY16" s="103" t="s">
        <v>208</v>
      </c>
      <c r="AZ16" s="103"/>
      <c r="BA16" s="148">
        <v>0</v>
      </c>
      <c r="BB16" s="132">
        <v>45752</v>
      </c>
      <c r="BC16" s="94" t="s">
        <v>1214</v>
      </c>
      <c r="BD16" s="93" t="s">
        <v>1215</v>
      </c>
      <c r="BE16" s="93" t="s">
        <v>1229</v>
      </c>
      <c r="BF16" s="93"/>
      <c r="BG16" s="3"/>
      <c r="BH16" s="94"/>
      <c r="BI16" s="93" t="s">
        <v>1230</v>
      </c>
      <c r="BJ16" s="94"/>
      <c r="BK16" s="111"/>
      <c r="BL16" s="3" t="s">
        <v>1232</v>
      </c>
    </row>
    <row r="17" spans="1:64" ht="21.9" customHeight="1" x14ac:dyDescent="0.35">
      <c r="A17" s="93">
        <f t="shared" si="0"/>
        <v>12</v>
      </c>
      <c r="B17" s="138" t="s">
        <v>187</v>
      </c>
      <c r="C17" s="138" t="s">
        <v>188</v>
      </c>
      <c r="D17" s="103" t="s">
        <v>189</v>
      </c>
      <c r="E17" s="103" t="s">
        <v>189</v>
      </c>
      <c r="F17" s="138" t="s">
        <v>190</v>
      </c>
      <c r="G17" s="138" t="s">
        <v>191</v>
      </c>
      <c r="H17" s="138" t="s">
        <v>190</v>
      </c>
      <c r="I17" s="138">
        <v>57798</v>
      </c>
      <c r="J17" s="138" t="s">
        <v>690</v>
      </c>
      <c r="K17" s="138">
        <v>57798</v>
      </c>
      <c r="L17" s="138" t="s">
        <v>215</v>
      </c>
      <c r="M17" s="138" t="s">
        <v>216</v>
      </c>
      <c r="N17" s="138">
        <v>167169</v>
      </c>
      <c r="O17" s="138" t="s">
        <v>691</v>
      </c>
      <c r="P17" s="138">
        <v>224275</v>
      </c>
      <c r="Q17" s="138" t="s">
        <v>763</v>
      </c>
      <c r="R17" s="138" t="s">
        <v>278</v>
      </c>
      <c r="S17" s="138" t="s">
        <v>766</v>
      </c>
      <c r="T17" s="138" t="s">
        <v>220</v>
      </c>
      <c r="U17" s="138" t="s">
        <v>200</v>
      </c>
      <c r="V17" s="138">
        <v>541</v>
      </c>
      <c r="W17" s="138" t="s">
        <v>201</v>
      </c>
      <c r="X17" s="138">
        <v>352832683</v>
      </c>
      <c r="Y17" s="138" t="s">
        <v>767</v>
      </c>
      <c r="Z17" s="138" t="s">
        <v>407</v>
      </c>
      <c r="AA17" s="148">
        <v>80000</v>
      </c>
      <c r="AB17" s="138" t="s">
        <v>696</v>
      </c>
      <c r="AC17" s="138">
        <v>24</v>
      </c>
      <c r="AD17" s="138" t="s">
        <v>300</v>
      </c>
      <c r="AE17" s="138" t="s">
        <v>548</v>
      </c>
      <c r="AF17" s="148">
        <v>4270</v>
      </c>
      <c r="AG17" s="148">
        <v>4270</v>
      </c>
      <c r="AH17" s="138" t="s">
        <v>751</v>
      </c>
      <c r="AI17" s="148">
        <v>50206.34</v>
      </c>
      <c r="AJ17" s="148">
        <v>22383.66</v>
      </c>
      <c r="AK17" s="148">
        <v>72590</v>
      </c>
      <c r="AL17" s="148">
        <v>29793.66</v>
      </c>
      <c r="AM17" s="148">
        <v>2709.63</v>
      </c>
      <c r="AN17" s="148">
        <v>32503.29</v>
      </c>
      <c r="AO17" s="148">
        <v>0</v>
      </c>
      <c r="AP17" s="148">
        <v>0</v>
      </c>
      <c r="AQ17" s="148">
        <v>0</v>
      </c>
      <c r="AR17" s="138">
        <v>17</v>
      </c>
      <c r="AS17" s="150"/>
      <c r="AT17" s="103"/>
      <c r="AU17" s="103"/>
      <c r="AV17" s="103"/>
      <c r="AW17" s="103"/>
      <c r="AX17" s="138" t="s">
        <v>207</v>
      </c>
      <c r="AY17" s="103" t="s">
        <v>208</v>
      </c>
      <c r="AZ17" s="103"/>
      <c r="BA17" s="148">
        <v>0</v>
      </c>
      <c r="BB17" s="132">
        <v>45755</v>
      </c>
      <c r="BC17" s="94" t="s">
        <v>1214</v>
      </c>
      <c r="BD17" s="93" t="s">
        <v>1215</v>
      </c>
      <c r="BE17" s="93" t="s">
        <v>1225</v>
      </c>
      <c r="BF17" s="93" t="s">
        <v>1226</v>
      </c>
      <c r="BG17" s="3"/>
      <c r="BH17" s="94"/>
      <c r="BI17" s="93" t="s">
        <v>1227</v>
      </c>
      <c r="BJ17" s="94"/>
      <c r="BK17" s="111"/>
      <c r="BL17" s="93" t="s">
        <v>1228</v>
      </c>
    </row>
    <row r="18" spans="1:64" ht="21.9" customHeight="1" x14ac:dyDescent="0.35">
      <c r="A18" s="93">
        <f t="shared" si="0"/>
        <v>13</v>
      </c>
      <c r="B18" s="138" t="s">
        <v>187</v>
      </c>
      <c r="C18" s="138" t="s">
        <v>188</v>
      </c>
      <c r="D18" s="103" t="s">
        <v>189</v>
      </c>
      <c r="E18" s="103" t="s">
        <v>189</v>
      </c>
      <c r="F18" s="138" t="s">
        <v>190</v>
      </c>
      <c r="G18" s="138" t="s">
        <v>191</v>
      </c>
      <c r="H18" s="138" t="s">
        <v>190</v>
      </c>
      <c r="I18" s="138">
        <v>98964</v>
      </c>
      <c r="J18" s="138" t="s">
        <v>986</v>
      </c>
      <c r="K18" s="138">
        <v>98964</v>
      </c>
      <c r="L18" s="138" t="s">
        <v>215</v>
      </c>
      <c r="M18" s="138" t="s">
        <v>216</v>
      </c>
      <c r="N18" s="138">
        <v>168027</v>
      </c>
      <c r="O18" s="138" t="s">
        <v>987</v>
      </c>
      <c r="P18" s="138">
        <v>225490</v>
      </c>
      <c r="Q18" s="138" t="s">
        <v>988</v>
      </c>
      <c r="R18" s="138" t="s">
        <v>278</v>
      </c>
      <c r="S18" s="138" t="s">
        <v>995</v>
      </c>
      <c r="T18" s="138" t="s">
        <v>322</v>
      </c>
      <c r="U18" s="138" t="s">
        <v>200</v>
      </c>
      <c r="V18" s="138">
        <v>541</v>
      </c>
      <c r="W18" s="138" t="s">
        <v>201</v>
      </c>
      <c r="X18" s="138">
        <v>350684740</v>
      </c>
      <c r="Y18" s="138" t="s">
        <v>996</v>
      </c>
      <c r="Z18" s="138" t="s">
        <v>997</v>
      </c>
      <c r="AA18" s="148">
        <v>36733</v>
      </c>
      <c r="AB18" s="138" t="s">
        <v>992</v>
      </c>
      <c r="AC18" s="138">
        <v>24</v>
      </c>
      <c r="AD18" s="138" t="s">
        <v>205</v>
      </c>
      <c r="AE18" s="138" t="s">
        <v>998</v>
      </c>
      <c r="AF18" s="148">
        <v>1710</v>
      </c>
      <c r="AG18" s="148">
        <v>2000</v>
      </c>
      <c r="AH18" s="138" t="s">
        <v>999</v>
      </c>
      <c r="AI18" s="148">
        <v>18857.830000000002</v>
      </c>
      <c r="AJ18" s="148">
        <v>8852.17</v>
      </c>
      <c r="AK18" s="148">
        <v>27710</v>
      </c>
      <c r="AL18" s="148">
        <v>17875.169999999998</v>
      </c>
      <c r="AM18" s="148">
        <v>2124.83</v>
      </c>
      <c r="AN18" s="148">
        <v>20000</v>
      </c>
      <c r="AO18" s="148">
        <v>17875.169999999998</v>
      </c>
      <c r="AP18" s="148">
        <v>2124.83</v>
      </c>
      <c r="AQ18" s="148">
        <v>20000</v>
      </c>
      <c r="AR18" s="138">
        <v>24</v>
      </c>
      <c r="AS18" s="150"/>
      <c r="AT18" s="103"/>
      <c r="AU18" s="103"/>
      <c r="AV18" s="103"/>
      <c r="AW18" s="103"/>
      <c r="AX18" s="138" t="s">
        <v>207</v>
      </c>
      <c r="AY18" s="103" t="s">
        <v>208</v>
      </c>
      <c r="AZ18" s="103"/>
      <c r="BA18" s="148">
        <v>0</v>
      </c>
      <c r="BB18" s="132">
        <v>45752</v>
      </c>
      <c r="BC18" s="94" t="s">
        <v>1214</v>
      </c>
      <c r="BD18" s="93" t="s">
        <v>1215</v>
      </c>
      <c r="BE18" s="93" t="s">
        <v>1225</v>
      </c>
      <c r="BF18" s="93" t="s">
        <v>1223</v>
      </c>
      <c r="BG18" s="3"/>
      <c r="BH18" s="94"/>
      <c r="BI18" s="93" t="s">
        <v>1230</v>
      </c>
      <c r="BJ18" s="113"/>
      <c r="BK18" s="111"/>
      <c r="BL18" s="3" t="s">
        <v>1233</v>
      </c>
    </row>
    <row r="19" spans="1:64" ht="21.9" customHeight="1" x14ac:dyDescent="0.35">
      <c r="A19" s="93">
        <f t="shared" si="0"/>
        <v>14</v>
      </c>
      <c r="B19" s="138" t="s">
        <v>187</v>
      </c>
      <c r="C19" s="138" t="s">
        <v>188</v>
      </c>
      <c r="D19" s="103" t="s">
        <v>189</v>
      </c>
      <c r="E19" s="103" t="s">
        <v>189</v>
      </c>
      <c r="F19" s="138" t="s">
        <v>190</v>
      </c>
      <c r="G19" s="138" t="s">
        <v>191</v>
      </c>
      <c r="H19" s="138" t="s">
        <v>190</v>
      </c>
      <c r="I19" s="138">
        <v>98291</v>
      </c>
      <c r="J19" s="138" t="s">
        <v>814</v>
      </c>
      <c r="K19" s="138">
        <v>98291</v>
      </c>
      <c r="L19" s="138" t="s">
        <v>215</v>
      </c>
      <c r="M19" s="138" t="s">
        <v>216</v>
      </c>
      <c r="N19" s="138">
        <v>166431</v>
      </c>
      <c r="O19" s="138" t="s">
        <v>815</v>
      </c>
      <c r="P19" s="138">
        <v>223191</v>
      </c>
      <c r="Q19" s="138" t="s">
        <v>838</v>
      </c>
      <c r="R19" s="138" t="s">
        <v>278</v>
      </c>
      <c r="S19" s="138" t="s">
        <v>866</v>
      </c>
      <c r="T19" s="138" t="s">
        <v>199</v>
      </c>
      <c r="U19" s="138" t="s">
        <v>200</v>
      </c>
      <c r="V19" s="138">
        <v>541</v>
      </c>
      <c r="W19" s="138" t="s">
        <v>307</v>
      </c>
      <c r="X19" s="138">
        <v>353658317</v>
      </c>
      <c r="Y19" s="138" t="s">
        <v>867</v>
      </c>
      <c r="Z19" s="138" t="s">
        <v>868</v>
      </c>
      <c r="AA19" s="148">
        <v>35000</v>
      </c>
      <c r="AB19" s="138" t="s">
        <v>634</v>
      </c>
      <c r="AC19" s="138">
        <v>24</v>
      </c>
      <c r="AD19" s="138" t="s">
        <v>205</v>
      </c>
      <c r="AE19" s="138" t="s">
        <v>865</v>
      </c>
      <c r="AF19" s="148">
        <v>1870</v>
      </c>
      <c r="AG19" s="148">
        <v>1870</v>
      </c>
      <c r="AH19" s="138" t="s">
        <v>683</v>
      </c>
      <c r="AI19" s="148">
        <v>23150.99</v>
      </c>
      <c r="AJ19" s="148">
        <v>8639.01</v>
      </c>
      <c r="AK19" s="148">
        <v>31790</v>
      </c>
      <c r="AL19" s="148">
        <v>11849.01</v>
      </c>
      <c r="AM19" s="148">
        <v>995.99</v>
      </c>
      <c r="AN19" s="148">
        <v>12845</v>
      </c>
      <c r="AO19" s="148">
        <v>0</v>
      </c>
      <c r="AP19" s="148">
        <v>0</v>
      </c>
      <c r="AQ19" s="148">
        <v>0</v>
      </c>
      <c r="AR19" s="138">
        <v>17</v>
      </c>
      <c r="AS19" s="150"/>
      <c r="AT19" s="103"/>
      <c r="AU19" s="103"/>
      <c r="AV19" s="103"/>
      <c r="AW19" s="103"/>
      <c r="AX19" s="138" t="s">
        <v>207</v>
      </c>
      <c r="AY19" s="103" t="s">
        <v>208</v>
      </c>
      <c r="AZ19" s="103"/>
      <c r="BA19" s="148">
        <v>0</v>
      </c>
      <c r="BB19" s="132">
        <v>45756</v>
      </c>
      <c r="BC19" s="94" t="s">
        <v>1214</v>
      </c>
      <c r="BD19" s="93" t="s">
        <v>1215</v>
      </c>
      <c r="BE19" s="93" t="s">
        <v>1225</v>
      </c>
      <c r="BF19" s="93" t="s">
        <v>1226</v>
      </c>
      <c r="BG19" s="3"/>
      <c r="BH19" s="94"/>
      <c r="BI19" s="93" t="s">
        <v>1227</v>
      </c>
      <c r="BJ19" s="94"/>
      <c r="BK19" s="111"/>
      <c r="BL19" s="93" t="s">
        <v>1228</v>
      </c>
    </row>
    <row r="20" spans="1:64" ht="21.9" customHeight="1" x14ac:dyDescent="0.35">
      <c r="A20" s="93">
        <f t="shared" si="0"/>
        <v>15</v>
      </c>
      <c r="B20" s="138" t="s">
        <v>187</v>
      </c>
      <c r="C20" s="138" t="s">
        <v>188</v>
      </c>
      <c r="D20" s="103" t="s">
        <v>189</v>
      </c>
      <c r="E20" s="103" t="s">
        <v>189</v>
      </c>
      <c r="F20" s="138" t="s">
        <v>190</v>
      </c>
      <c r="G20" s="138" t="s">
        <v>191</v>
      </c>
      <c r="H20" s="138" t="s">
        <v>190</v>
      </c>
      <c r="I20" s="138">
        <v>57798</v>
      </c>
      <c r="J20" s="138" t="s">
        <v>690</v>
      </c>
      <c r="K20" s="138">
        <v>57798</v>
      </c>
      <c r="L20" s="138" t="s">
        <v>215</v>
      </c>
      <c r="M20" s="138" t="s">
        <v>216</v>
      </c>
      <c r="N20" s="138">
        <v>167110</v>
      </c>
      <c r="O20" s="138" t="s">
        <v>721</v>
      </c>
      <c r="P20" s="138">
        <v>224182</v>
      </c>
      <c r="Q20" s="138" t="s">
        <v>722</v>
      </c>
      <c r="R20" s="138" t="s">
        <v>278</v>
      </c>
      <c r="S20" s="138" t="s">
        <v>723</v>
      </c>
      <c r="T20" s="138" t="s">
        <v>220</v>
      </c>
      <c r="U20" s="138" t="s">
        <v>200</v>
      </c>
      <c r="V20" s="138">
        <v>541</v>
      </c>
      <c r="W20" s="138" t="s">
        <v>201</v>
      </c>
      <c r="X20" s="138">
        <v>350194368</v>
      </c>
      <c r="Y20" s="138" t="s">
        <v>724</v>
      </c>
      <c r="Z20" s="138" t="s">
        <v>725</v>
      </c>
      <c r="AA20" s="148">
        <v>74310</v>
      </c>
      <c r="AB20" s="138" t="s">
        <v>696</v>
      </c>
      <c r="AC20" s="138">
        <v>24</v>
      </c>
      <c r="AD20" s="138" t="s">
        <v>325</v>
      </c>
      <c r="AE20" s="138" t="s">
        <v>726</v>
      </c>
      <c r="AF20" s="148">
        <v>4573</v>
      </c>
      <c r="AG20" s="148">
        <v>4000</v>
      </c>
      <c r="AH20" s="138" t="s">
        <v>727</v>
      </c>
      <c r="AI20" s="148">
        <v>70393.17</v>
      </c>
      <c r="AJ20" s="148">
        <v>22179.83</v>
      </c>
      <c r="AK20" s="148">
        <v>92573</v>
      </c>
      <c r="AL20" s="148">
        <v>3916.83</v>
      </c>
      <c r="AM20" s="148">
        <v>83.17</v>
      </c>
      <c r="AN20" s="148">
        <v>4000</v>
      </c>
      <c r="AO20" s="148">
        <v>3916.83</v>
      </c>
      <c r="AP20" s="148">
        <v>83.17</v>
      </c>
      <c r="AQ20" s="148">
        <v>4000</v>
      </c>
      <c r="AR20" s="138">
        <v>25</v>
      </c>
      <c r="AS20" s="150"/>
      <c r="AT20" s="103"/>
      <c r="AU20" s="103"/>
      <c r="AV20" s="103"/>
      <c r="AW20" s="103"/>
      <c r="AX20" s="138" t="s">
        <v>207</v>
      </c>
      <c r="AY20" s="103" t="s">
        <v>208</v>
      </c>
      <c r="AZ20" s="103"/>
      <c r="BA20" s="148">
        <v>0</v>
      </c>
      <c r="BB20" s="132">
        <v>45755</v>
      </c>
      <c r="BC20" s="94" t="s">
        <v>1214</v>
      </c>
      <c r="BD20" s="93" t="s">
        <v>1215</v>
      </c>
      <c r="BE20" s="93" t="s">
        <v>1229</v>
      </c>
      <c r="BF20" s="93"/>
      <c r="BG20" s="3"/>
      <c r="BH20" s="94"/>
      <c r="BI20" s="93" t="s">
        <v>1230</v>
      </c>
      <c r="BJ20" s="94"/>
      <c r="BK20" s="111"/>
      <c r="BL20" s="3" t="s">
        <v>1231</v>
      </c>
    </row>
    <row r="21" spans="1:64" ht="21.9" customHeight="1" x14ac:dyDescent="0.35">
      <c r="A21" s="93">
        <f t="shared" si="0"/>
        <v>16</v>
      </c>
      <c r="B21" s="138" t="s">
        <v>187</v>
      </c>
      <c r="C21" s="138" t="s">
        <v>188</v>
      </c>
      <c r="D21" s="103" t="s">
        <v>189</v>
      </c>
      <c r="E21" s="103" t="s">
        <v>189</v>
      </c>
      <c r="F21" s="138" t="s">
        <v>190</v>
      </c>
      <c r="G21" s="138" t="s">
        <v>191</v>
      </c>
      <c r="H21" s="138" t="s">
        <v>190</v>
      </c>
      <c r="I21" s="138">
        <v>57798</v>
      </c>
      <c r="J21" s="138" t="s">
        <v>690</v>
      </c>
      <c r="K21" s="138">
        <v>57798</v>
      </c>
      <c r="L21" s="138" t="s">
        <v>215</v>
      </c>
      <c r="M21" s="138" t="s">
        <v>216</v>
      </c>
      <c r="N21" s="138">
        <v>167110</v>
      </c>
      <c r="O21" s="138" t="s">
        <v>721</v>
      </c>
      <c r="P21" s="138">
        <v>224182</v>
      </c>
      <c r="Q21" s="138" t="s">
        <v>722</v>
      </c>
      <c r="R21" s="138" t="s">
        <v>278</v>
      </c>
      <c r="S21" s="138" t="s">
        <v>796</v>
      </c>
      <c r="T21" s="138" t="s">
        <v>220</v>
      </c>
      <c r="U21" s="138" t="s">
        <v>200</v>
      </c>
      <c r="V21" s="138">
        <v>0</v>
      </c>
      <c r="W21" s="138" t="s">
        <v>201</v>
      </c>
      <c r="X21" s="138">
        <v>357358961</v>
      </c>
      <c r="Y21" s="138" t="s">
        <v>797</v>
      </c>
      <c r="Z21" s="138" t="s">
        <v>798</v>
      </c>
      <c r="AA21" s="148">
        <v>60000</v>
      </c>
      <c r="AB21" s="138" t="s">
        <v>696</v>
      </c>
      <c r="AC21" s="138">
        <v>24</v>
      </c>
      <c r="AD21" s="138" t="s">
        <v>449</v>
      </c>
      <c r="AE21" s="138" t="s">
        <v>799</v>
      </c>
      <c r="AF21" s="148">
        <v>3200</v>
      </c>
      <c r="AG21" s="148">
        <v>3200</v>
      </c>
      <c r="AH21" s="138" t="s">
        <v>751</v>
      </c>
      <c r="AI21" s="148">
        <v>16113.17</v>
      </c>
      <c r="AJ21" s="148">
        <v>9486.83</v>
      </c>
      <c r="AK21" s="148">
        <v>25600</v>
      </c>
      <c r="AL21" s="148">
        <v>43886.83</v>
      </c>
      <c r="AM21" s="148">
        <v>8356.17</v>
      </c>
      <c r="AN21" s="148">
        <v>52243</v>
      </c>
      <c r="AO21" s="148">
        <v>0</v>
      </c>
      <c r="AP21" s="148">
        <v>0</v>
      </c>
      <c r="AQ21" s="148">
        <v>0</v>
      </c>
      <c r="AR21" s="138">
        <v>8</v>
      </c>
      <c r="AS21" s="150"/>
      <c r="AT21" s="103"/>
      <c r="AU21" s="103"/>
      <c r="AV21" s="103"/>
      <c r="AW21" s="103"/>
      <c r="AX21" s="138" t="s">
        <v>207</v>
      </c>
      <c r="AY21" s="103" t="s">
        <v>208</v>
      </c>
      <c r="AZ21" s="103"/>
      <c r="BA21" s="148">
        <v>0</v>
      </c>
      <c r="BB21" s="132">
        <v>45755</v>
      </c>
      <c r="BC21" s="94" t="s">
        <v>1214</v>
      </c>
      <c r="BD21" s="93" t="s">
        <v>1215</v>
      </c>
      <c r="BE21" s="93" t="s">
        <v>1225</v>
      </c>
      <c r="BF21" s="93" t="s">
        <v>1226</v>
      </c>
      <c r="BG21" s="3"/>
      <c r="BH21" s="94"/>
      <c r="BI21" s="93" t="s">
        <v>1227</v>
      </c>
      <c r="BJ21" s="94"/>
      <c r="BK21" s="111"/>
      <c r="BL21" s="93" t="s">
        <v>1228</v>
      </c>
    </row>
    <row r="22" spans="1:64" ht="21.9" customHeight="1" x14ac:dyDescent="0.35">
      <c r="A22" s="93">
        <f t="shared" si="0"/>
        <v>17</v>
      </c>
      <c r="B22" s="138" t="s">
        <v>187</v>
      </c>
      <c r="C22" s="138" t="s">
        <v>188</v>
      </c>
      <c r="D22" s="103" t="s">
        <v>189</v>
      </c>
      <c r="E22" s="103" t="s">
        <v>189</v>
      </c>
      <c r="F22" s="138" t="s">
        <v>190</v>
      </c>
      <c r="G22" s="138" t="s">
        <v>191</v>
      </c>
      <c r="H22" s="138" t="s">
        <v>190</v>
      </c>
      <c r="I22" s="138">
        <v>98567</v>
      </c>
      <c r="J22" s="138" t="s">
        <v>1027</v>
      </c>
      <c r="K22" s="138">
        <v>98567</v>
      </c>
      <c r="L22" s="138" t="s">
        <v>215</v>
      </c>
      <c r="M22" s="138" t="s">
        <v>216</v>
      </c>
      <c r="N22" s="138">
        <v>167102</v>
      </c>
      <c r="O22" s="138" t="s">
        <v>1028</v>
      </c>
      <c r="P22" s="138">
        <v>224169</v>
      </c>
      <c r="Q22" s="138" t="s">
        <v>1029</v>
      </c>
      <c r="R22" s="138" t="s">
        <v>278</v>
      </c>
      <c r="S22" s="138" t="s">
        <v>1124</v>
      </c>
      <c r="T22" s="138" t="s">
        <v>220</v>
      </c>
      <c r="U22" s="138" t="s">
        <v>200</v>
      </c>
      <c r="V22" s="138">
        <v>541</v>
      </c>
      <c r="W22" s="138" t="s">
        <v>201</v>
      </c>
      <c r="X22" s="138">
        <v>352010176</v>
      </c>
      <c r="Y22" s="138" t="s">
        <v>1125</v>
      </c>
      <c r="Z22" s="138" t="s">
        <v>1126</v>
      </c>
      <c r="AA22" s="148">
        <v>33000</v>
      </c>
      <c r="AB22" s="138" t="s">
        <v>1033</v>
      </c>
      <c r="AC22" s="138">
        <v>24</v>
      </c>
      <c r="AD22" s="138" t="s">
        <v>205</v>
      </c>
      <c r="AE22" s="138" t="s">
        <v>502</v>
      </c>
      <c r="AF22" s="148">
        <v>1760</v>
      </c>
      <c r="AG22" s="148">
        <v>1760</v>
      </c>
      <c r="AH22" s="138" t="s">
        <v>534</v>
      </c>
      <c r="AI22" s="148">
        <v>26131.68</v>
      </c>
      <c r="AJ22" s="148">
        <v>9068.32</v>
      </c>
      <c r="AK22" s="148">
        <v>35200</v>
      </c>
      <c r="AL22" s="148">
        <v>6868.32</v>
      </c>
      <c r="AM22" s="148">
        <v>370.68</v>
      </c>
      <c r="AN22" s="148">
        <v>7239</v>
      </c>
      <c r="AO22" s="148">
        <v>1614.17</v>
      </c>
      <c r="AP22" s="148">
        <v>145.83000000000001</v>
      </c>
      <c r="AQ22" s="148">
        <v>1760</v>
      </c>
      <c r="AR22" s="138">
        <v>21</v>
      </c>
      <c r="AS22" s="150"/>
      <c r="AT22" s="103"/>
      <c r="AU22" s="103"/>
      <c r="AV22" s="103"/>
      <c r="AW22" s="103"/>
      <c r="AX22" s="138" t="s">
        <v>207</v>
      </c>
      <c r="AY22" s="103" t="s">
        <v>208</v>
      </c>
      <c r="AZ22" s="103"/>
      <c r="BA22" s="148">
        <v>0</v>
      </c>
      <c r="BB22" s="132">
        <v>45751</v>
      </c>
      <c r="BC22" s="113" t="s">
        <v>1214</v>
      </c>
      <c r="BD22" s="93" t="s">
        <v>1215</v>
      </c>
      <c r="BE22" s="93" t="s">
        <v>1229</v>
      </c>
      <c r="BF22" s="93"/>
      <c r="BG22" s="3"/>
      <c r="BH22" s="94"/>
      <c r="BI22" s="93" t="s">
        <v>1230</v>
      </c>
      <c r="BJ22" s="113"/>
      <c r="BK22" s="113"/>
      <c r="BL22" s="3" t="s">
        <v>1231</v>
      </c>
    </row>
    <row r="23" spans="1:64" ht="21.9" customHeight="1" x14ac:dyDescent="0.35">
      <c r="A23" s="93">
        <f t="shared" si="0"/>
        <v>18</v>
      </c>
      <c r="B23" s="138" t="s">
        <v>187</v>
      </c>
      <c r="C23" s="138" t="s">
        <v>188</v>
      </c>
      <c r="D23" s="103" t="s">
        <v>189</v>
      </c>
      <c r="E23" s="103" t="s">
        <v>189</v>
      </c>
      <c r="F23" s="138" t="s">
        <v>190</v>
      </c>
      <c r="G23" s="138" t="s">
        <v>191</v>
      </c>
      <c r="H23" s="138" t="s">
        <v>190</v>
      </c>
      <c r="I23" s="138">
        <v>57798</v>
      </c>
      <c r="J23" s="138" t="s">
        <v>690</v>
      </c>
      <c r="K23" s="138">
        <v>57798</v>
      </c>
      <c r="L23" s="138" t="s">
        <v>215</v>
      </c>
      <c r="M23" s="138" t="s">
        <v>216</v>
      </c>
      <c r="N23" s="138">
        <v>94324</v>
      </c>
      <c r="O23" s="138" t="s">
        <v>697</v>
      </c>
      <c r="P23" s="138">
        <v>131349</v>
      </c>
      <c r="Q23" s="138" t="s">
        <v>698</v>
      </c>
      <c r="R23" s="138" t="s">
        <v>278</v>
      </c>
      <c r="S23" s="138" t="s">
        <v>758</v>
      </c>
      <c r="T23" s="138" t="s">
        <v>220</v>
      </c>
      <c r="U23" s="138" t="s">
        <v>200</v>
      </c>
      <c r="V23" s="138">
        <v>541</v>
      </c>
      <c r="W23" s="138" t="s">
        <v>201</v>
      </c>
      <c r="X23" s="138">
        <v>352474584</v>
      </c>
      <c r="Y23" s="138" t="s">
        <v>759</v>
      </c>
      <c r="Z23" s="138" t="s">
        <v>760</v>
      </c>
      <c r="AA23" s="148">
        <v>40000</v>
      </c>
      <c r="AB23" s="138" t="s">
        <v>696</v>
      </c>
      <c r="AC23" s="138">
        <v>24</v>
      </c>
      <c r="AD23" s="138" t="s">
        <v>205</v>
      </c>
      <c r="AE23" s="138" t="s">
        <v>743</v>
      </c>
      <c r="AF23" s="148">
        <v>2130</v>
      </c>
      <c r="AG23" s="148">
        <v>2130</v>
      </c>
      <c r="AH23" s="138" t="s">
        <v>283</v>
      </c>
      <c r="AI23" s="148">
        <v>21119.78</v>
      </c>
      <c r="AJ23" s="148">
        <v>8700.2199999999993</v>
      </c>
      <c r="AK23" s="148">
        <v>29820</v>
      </c>
      <c r="AL23" s="148">
        <v>18880.22</v>
      </c>
      <c r="AM23" s="148">
        <v>2210.7800000000002</v>
      </c>
      <c r="AN23" s="148">
        <v>21091</v>
      </c>
      <c r="AO23" s="148">
        <v>9057.23</v>
      </c>
      <c r="AP23" s="148">
        <v>1592.77</v>
      </c>
      <c r="AQ23" s="148">
        <v>10650</v>
      </c>
      <c r="AR23" s="138">
        <v>19</v>
      </c>
      <c r="AS23" s="150"/>
      <c r="AT23" s="103"/>
      <c r="AU23" s="103"/>
      <c r="AV23" s="103"/>
      <c r="AW23" s="103"/>
      <c r="AX23" s="138" t="s">
        <v>207</v>
      </c>
      <c r="AY23" s="103" t="s">
        <v>208</v>
      </c>
      <c r="AZ23" s="103"/>
      <c r="BA23" s="148">
        <v>0</v>
      </c>
      <c r="BB23" s="132">
        <v>45755</v>
      </c>
      <c r="BC23" s="94" t="s">
        <v>1214</v>
      </c>
      <c r="BD23" s="93" t="s">
        <v>1215</v>
      </c>
      <c r="BE23" s="93" t="s">
        <v>1229</v>
      </c>
      <c r="BF23" s="93"/>
      <c r="BG23" s="3"/>
      <c r="BH23" s="94"/>
      <c r="BI23" s="93" t="s">
        <v>1230</v>
      </c>
      <c r="BJ23" s="94"/>
      <c r="BK23" s="111"/>
      <c r="BL23" s="3" t="s">
        <v>1231</v>
      </c>
    </row>
    <row r="24" spans="1:64" ht="21.9" customHeight="1" x14ac:dyDescent="0.35">
      <c r="A24" s="93">
        <f t="shared" si="0"/>
        <v>19</v>
      </c>
      <c r="B24" s="138" t="s">
        <v>187</v>
      </c>
      <c r="C24" s="138" t="s">
        <v>188</v>
      </c>
      <c r="D24" s="103" t="s">
        <v>189</v>
      </c>
      <c r="E24" s="103" t="s">
        <v>189</v>
      </c>
      <c r="F24" s="138" t="s">
        <v>190</v>
      </c>
      <c r="G24" s="138" t="s">
        <v>191</v>
      </c>
      <c r="H24" s="138" t="s">
        <v>190</v>
      </c>
      <c r="I24" s="138">
        <v>55516</v>
      </c>
      <c r="J24" s="138" t="s">
        <v>583</v>
      </c>
      <c r="K24" s="138">
        <v>55516</v>
      </c>
      <c r="L24" s="138" t="s">
        <v>215</v>
      </c>
      <c r="M24" s="138" t="s">
        <v>216</v>
      </c>
      <c r="N24" s="138">
        <v>90889</v>
      </c>
      <c r="O24" s="138" t="s">
        <v>584</v>
      </c>
      <c r="P24" s="138">
        <v>127077</v>
      </c>
      <c r="Q24" s="138" t="s">
        <v>589</v>
      </c>
      <c r="R24" s="138" t="s">
        <v>593</v>
      </c>
      <c r="S24" s="138" t="s">
        <v>594</v>
      </c>
      <c r="T24" s="138" t="s">
        <v>199</v>
      </c>
      <c r="U24" s="138" t="s">
        <v>200</v>
      </c>
      <c r="V24" s="138">
        <v>0</v>
      </c>
      <c r="W24" s="138" t="s">
        <v>201</v>
      </c>
      <c r="X24" s="138">
        <v>29071713</v>
      </c>
      <c r="Y24" s="138" t="s">
        <v>595</v>
      </c>
      <c r="Z24" s="138" t="s">
        <v>596</v>
      </c>
      <c r="AA24" s="148">
        <v>52897</v>
      </c>
      <c r="AB24" s="138" t="s">
        <v>230</v>
      </c>
      <c r="AC24" s="138">
        <v>24</v>
      </c>
      <c r="AD24" s="138" t="s">
        <v>251</v>
      </c>
      <c r="AE24" s="138" t="s">
        <v>596</v>
      </c>
      <c r="AF24" s="148">
        <v>2750</v>
      </c>
      <c r="AG24" s="148">
        <v>2750</v>
      </c>
      <c r="AH24" s="138" t="s">
        <v>244</v>
      </c>
      <c r="AI24" s="148">
        <v>22840.54</v>
      </c>
      <c r="AJ24" s="148">
        <v>6100.49</v>
      </c>
      <c r="AK24" s="148">
        <v>28941.03</v>
      </c>
      <c r="AL24" s="148">
        <v>31202.080000000002</v>
      </c>
      <c r="AM24" s="148">
        <v>3442.19</v>
      </c>
      <c r="AN24" s="148">
        <v>34644.269999999997</v>
      </c>
      <c r="AO24" s="148">
        <v>31202.46</v>
      </c>
      <c r="AP24" s="148">
        <v>3442.19</v>
      </c>
      <c r="AQ24" s="148">
        <v>34644.65</v>
      </c>
      <c r="AR24" s="138">
        <v>43</v>
      </c>
      <c r="AS24" s="150"/>
      <c r="AT24" s="103"/>
      <c r="AU24" s="103"/>
      <c r="AV24" s="103"/>
      <c r="AW24" s="103"/>
      <c r="AX24" s="138" t="s">
        <v>207</v>
      </c>
      <c r="AY24" s="103" t="s">
        <v>208</v>
      </c>
      <c r="AZ24" s="103"/>
      <c r="BA24" s="148">
        <v>0</v>
      </c>
      <c r="BB24" s="132">
        <v>45755</v>
      </c>
      <c r="BC24" s="94" t="s">
        <v>1214</v>
      </c>
      <c r="BD24" s="93" t="s">
        <v>1215</v>
      </c>
      <c r="BE24" s="93" t="s">
        <v>1229</v>
      </c>
      <c r="BF24" s="93"/>
      <c r="BG24" s="3"/>
      <c r="BH24" s="94"/>
      <c r="BI24" s="93" t="s">
        <v>1230</v>
      </c>
      <c r="BJ24" s="94"/>
      <c r="BK24" s="111"/>
      <c r="BL24" s="3" t="s">
        <v>1232</v>
      </c>
    </row>
    <row r="25" spans="1:64" ht="21.9" customHeight="1" x14ac:dyDescent="0.35">
      <c r="A25" s="93">
        <f t="shared" si="0"/>
        <v>20</v>
      </c>
      <c r="B25" s="138" t="s">
        <v>187</v>
      </c>
      <c r="C25" s="138" t="s">
        <v>188</v>
      </c>
      <c r="D25" s="103" t="s">
        <v>189</v>
      </c>
      <c r="E25" s="103" t="s">
        <v>189</v>
      </c>
      <c r="F25" s="138" t="s">
        <v>190</v>
      </c>
      <c r="G25" s="138" t="s">
        <v>191</v>
      </c>
      <c r="H25" s="138" t="s">
        <v>190</v>
      </c>
      <c r="I25" s="138">
        <v>56242</v>
      </c>
      <c r="J25" s="138" t="s">
        <v>462</v>
      </c>
      <c r="K25" s="138">
        <v>56242</v>
      </c>
      <c r="L25" s="138" t="s">
        <v>215</v>
      </c>
      <c r="M25" s="138" t="s">
        <v>216</v>
      </c>
      <c r="N25" s="138">
        <v>93805</v>
      </c>
      <c r="O25" s="138" t="s">
        <v>463</v>
      </c>
      <c r="P25" s="138">
        <v>130714</v>
      </c>
      <c r="Q25" s="138" t="s">
        <v>464</v>
      </c>
      <c r="R25" s="138" t="s">
        <v>197</v>
      </c>
      <c r="S25" s="138" t="s">
        <v>465</v>
      </c>
      <c r="T25" s="138" t="s">
        <v>227</v>
      </c>
      <c r="U25" s="138" t="s">
        <v>200</v>
      </c>
      <c r="V25" s="138">
        <v>0</v>
      </c>
      <c r="W25" s="138" t="s">
        <v>201</v>
      </c>
      <c r="X25" s="138">
        <v>15600971</v>
      </c>
      <c r="Y25" s="138" t="s">
        <v>466</v>
      </c>
      <c r="Z25" s="138" t="s">
        <v>467</v>
      </c>
      <c r="AA25" s="148">
        <v>36302</v>
      </c>
      <c r="AB25" s="138" t="s">
        <v>468</v>
      </c>
      <c r="AC25" s="138">
        <v>38</v>
      </c>
      <c r="AD25" s="138" t="s">
        <v>236</v>
      </c>
      <c r="AE25" s="138" t="s">
        <v>467</v>
      </c>
      <c r="AF25" s="148">
        <v>0</v>
      </c>
      <c r="AG25" s="148">
        <v>0</v>
      </c>
      <c r="AH25" s="138" t="s">
        <v>244</v>
      </c>
      <c r="AI25" s="148">
        <v>36062.58</v>
      </c>
      <c r="AJ25" s="148">
        <v>6.94</v>
      </c>
      <c r="AK25" s="148">
        <v>36069.519999999997</v>
      </c>
      <c r="AL25" s="148">
        <v>652.07000000000005</v>
      </c>
      <c r="AM25" s="148">
        <v>0</v>
      </c>
      <c r="AN25" s="148">
        <v>652.07000000000005</v>
      </c>
      <c r="AO25" s="148">
        <v>652.07000000000005</v>
      </c>
      <c r="AP25" s="148">
        <v>0</v>
      </c>
      <c r="AQ25" s="148">
        <v>652.07000000000005</v>
      </c>
      <c r="AR25" s="138">
        <v>39</v>
      </c>
      <c r="AS25" s="150"/>
      <c r="AT25" s="103"/>
      <c r="AU25" s="103"/>
      <c r="AV25" s="103"/>
      <c r="AW25" s="103"/>
      <c r="AX25" s="138" t="s">
        <v>207</v>
      </c>
      <c r="AY25" s="103" t="s">
        <v>208</v>
      </c>
      <c r="AZ25" s="103"/>
      <c r="BA25" s="148">
        <v>0</v>
      </c>
      <c r="BB25" s="132">
        <v>45757</v>
      </c>
      <c r="BC25" s="94" t="s">
        <v>1214</v>
      </c>
      <c r="BD25" s="93" t="s">
        <v>1215</v>
      </c>
      <c r="BE25" s="93" t="s">
        <v>1229</v>
      </c>
      <c r="BF25" s="93"/>
      <c r="BG25" s="3"/>
      <c r="BH25" s="94"/>
      <c r="BI25" s="93" t="s">
        <v>1230</v>
      </c>
      <c r="BJ25" s="94"/>
      <c r="BK25" s="111"/>
      <c r="BL25" s="3" t="s">
        <v>1232</v>
      </c>
    </row>
    <row r="26" spans="1:64" ht="21.9" customHeight="1" x14ac:dyDescent="0.35">
      <c r="A26" s="93">
        <f t="shared" si="0"/>
        <v>21</v>
      </c>
      <c r="B26" s="138" t="s">
        <v>187</v>
      </c>
      <c r="C26" s="138" t="s">
        <v>188</v>
      </c>
      <c r="D26" s="103" t="s">
        <v>189</v>
      </c>
      <c r="E26" s="103" t="s">
        <v>189</v>
      </c>
      <c r="F26" s="138" t="s">
        <v>190</v>
      </c>
      <c r="G26" s="138" t="s">
        <v>191</v>
      </c>
      <c r="H26" s="138" t="s">
        <v>190</v>
      </c>
      <c r="I26" s="138">
        <v>98567</v>
      </c>
      <c r="J26" s="138" t="s">
        <v>1027</v>
      </c>
      <c r="K26" s="138">
        <v>98567</v>
      </c>
      <c r="L26" s="138" t="s">
        <v>215</v>
      </c>
      <c r="M26" s="138" t="s">
        <v>216</v>
      </c>
      <c r="N26" s="138">
        <v>94356</v>
      </c>
      <c r="O26" s="138" t="s">
        <v>1028</v>
      </c>
      <c r="P26" s="138">
        <v>131384</v>
      </c>
      <c r="Q26" s="138" t="s">
        <v>1078</v>
      </c>
      <c r="R26" s="138" t="s">
        <v>278</v>
      </c>
      <c r="S26" s="138" t="s">
        <v>1190</v>
      </c>
      <c r="T26" s="138" t="s">
        <v>220</v>
      </c>
      <c r="U26" s="138" t="s">
        <v>200</v>
      </c>
      <c r="V26" s="138">
        <v>0</v>
      </c>
      <c r="W26" s="138" t="s">
        <v>201</v>
      </c>
      <c r="X26" s="138">
        <v>356552861</v>
      </c>
      <c r="Y26" s="138" t="s">
        <v>1191</v>
      </c>
      <c r="Z26" s="138" t="s">
        <v>1192</v>
      </c>
      <c r="AA26" s="148">
        <v>40000</v>
      </c>
      <c r="AB26" s="138" t="s">
        <v>1033</v>
      </c>
      <c r="AC26" s="138">
        <v>24</v>
      </c>
      <c r="AD26" s="138" t="s">
        <v>205</v>
      </c>
      <c r="AE26" s="138" t="s">
        <v>1072</v>
      </c>
      <c r="AF26" s="148">
        <v>2130</v>
      </c>
      <c r="AG26" s="148">
        <v>2130</v>
      </c>
      <c r="AH26" s="138" t="s">
        <v>948</v>
      </c>
      <c r="AI26" s="148">
        <v>15620.69</v>
      </c>
      <c r="AJ26" s="148">
        <v>7809.31</v>
      </c>
      <c r="AK26" s="148">
        <v>23430</v>
      </c>
      <c r="AL26" s="148">
        <v>24379.31</v>
      </c>
      <c r="AM26" s="148">
        <v>3762.69</v>
      </c>
      <c r="AN26" s="148">
        <v>28142</v>
      </c>
      <c r="AO26" s="148">
        <v>0</v>
      </c>
      <c r="AP26" s="148">
        <v>0</v>
      </c>
      <c r="AQ26" s="148">
        <v>0</v>
      </c>
      <c r="AR26" s="138">
        <v>11</v>
      </c>
      <c r="AS26" s="150"/>
      <c r="AT26" s="103"/>
      <c r="AU26" s="103"/>
      <c r="AV26" s="103"/>
      <c r="AW26" s="103"/>
      <c r="AX26" s="138" t="s">
        <v>207</v>
      </c>
      <c r="AY26" s="103" t="s">
        <v>208</v>
      </c>
      <c r="AZ26" s="103"/>
      <c r="BA26" s="148">
        <v>0</v>
      </c>
      <c r="BB26" s="132">
        <v>45751</v>
      </c>
      <c r="BC26" s="113" t="s">
        <v>1214</v>
      </c>
      <c r="BD26" s="93" t="s">
        <v>1215</v>
      </c>
      <c r="BE26" s="93" t="s">
        <v>1225</v>
      </c>
      <c r="BF26" s="93" t="s">
        <v>1226</v>
      </c>
      <c r="BG26" s="3"/>
      <c r="BH26" s="94"/>
      <c r="BI26" s="93" t="s">
        <v>1227</v>
      </c>
      <c r="BJ26" s="113"/>
      <c r="BK26" s="113"/>
      <c r="BL26" s="3" t="s">
        <v>1228</v>
      </c>
    </row>
    <row r="27" spans="1:64" ht="21.9" customHeight="1" x14ac:dyDescent="0.35">
      <c r="A27" s="93">
        <f t="shared" si="0"/>
        <v>22</v>
      </c>
      <c r="B27" s="138" t="s">
        <v>187</v>
      </c>
      <c r="C27" s="138" t="s">
        <v>188</v>
      </c>
      <c r="D27" s="103" t="s">
        <v>189</v>
      </c>
      <c r="E27" s="103" t="s">
        <v>189</v>
      </c>
      <c r="F27" s="138" t="s">
        <v>190</v>
      </c>
      <c r="G27" s="138" t="s">
        <v>191</v>
      </c>
      <c r="H27" s="138" t="s">
        <v>190</v>
      </c>
      <c r="I27" s="138">
        <v>56242</v>
      </c>
      <c r="J27" s="138" t="s">
        <v>462</v>
      </c>
      <c r="K27" s="138">
        <v>56242</v>
      </c>
      <c r="L27" s="138" t="s">
        <v>215</v>
      </c>
      <c r="M27" s="138" t="s">
        <v>216</v>
      </c>
      <c r="N27" s="138">
        <v>93977</v>
      </c>
      <c r="O27" s="138" t="s">
        <v>469</v>
      </c>
      <c r="P27" s="138">
        <v>130929</v>
      </c>
      <c r="Q27" s="138" t="s">
        <v>470</v>
      </c>
      <c r="R27" s="138" t="s">
        <v>278</v>
      </c>
      <c r="S27" s="138" t="s">
        <v>511</v>
      </c>
      <c r="T27" s="138" t="s">
        <v>199</v>
      </c>
      <c r="U27" s="138" t="s">
        <v>200</v>
      </c>
      <c r="V27" s="138">
        <v>541</v>
      </c>
      <c r="W27" s="138" t="s">
        <v>201</v>
      </c>
      <c r="X27" s="138">
        <v>352465410</v>
      </c>
      <c r="Y27" s="138" t="s">
        <v>512</v>
      </c>
      <c r="Z27" s="138" t="s">
        <v>513</v>
      </c>
      <c r="AA27" s="148">
        <v>60000</v>
      </c>
      <c r="AB27" s="138" t="s">
        <v>468</v>
      </c>
      <c r="AC27" s="138">
        <v>24</v>
      </c>
      <c r="AD27" s="138" t="s">
        <v>269</v>
      </c>
      <c r="AE27" s="138" t="s">
        <v>417</v>
      </c>
      <c r="AF27" s="148">
        <v>3200</v>
      </c>
      <c r="AG27" s="148">
        <v>3200</v>
      </c>
      <c r="AH27" s="138" t="s">
        <v>288</v>
      </c>
      <c r="AI27" s="148">
        <v>45142.39</v>
      </c>
      <c r="AJ27" s="148">
        <v>15657.61</v>
      </c>
      <c r="AK27" s="148">
        <v>60800</v>
      </c>
      <c r="AL27" s="148">
        <v>14857.61</v>
      </c>
      <c r="AM27" s="148">
        <v>939.39</v>
      </c>
      <c r="AN27" s="148">
        <v>15797</v>
      </c>
      <c r="AO27" s="148">
        <v>0</v>
      </c>
      <c r="AP27" s="148">
        <v>0</v>
      </c>
      <c r="AQ27" s="148">
        <v>0</v>
      </c>
      <c r="AR27" s="138">
        <v>19</v>
      </c>
      <c r="AS27" s="150"/>
      <c r="AT27" s="103"/>
      <c r="AU27" s="103"/>
      <c r="AV27" s="103"/>
      <c r="AW27" s="103"/>
      <c r="AX27" s="138" t="s">
        <v>207</v>
      </c>
      <c r="AY27" s="103" t="s">
        <v>208</v>
      </c>
      <c r="AZ27" s="103"/>
      <c r="BA27" s="148">
        <v>0</v>
      </c>
      <c r="BB27" s="132">
        <v>45757</v>
      </c>
      <c r="BC27" s="94" t="s">
        <v>1214</v>
      </c>
      <c r="BD27" s="93" t="s">
        <v>1215</v>
      </c>
      <c r="BE27" s="93" t="s">
        <v>1225</v>
      </c>
      <c r="BF27" s="93" t="s">
        <v>1226</v>
      </c>
      <c r="BG27" s="3"/>
      <c r="BH27" s="94"/>
      <c r="BI27" s="93" t="s">
        <v>1227</v>
      </c>
      <c r="BJ27" s="94"/>
      <c r="BK27" s="111"/>
      <c r="BL27" s="93" t="s">
        <v>1228</v>
      </c>
    </row>
    <row r="28" spans="1:64" ht="21.9" customHeight="1" x14ac:dyDescent="0.35">
      <c r="A28" s="93">
        <f t="shared" si="0"/>
        <v>23</v>
      </c>
      <c r="B28" s="138" t="s">
        <v>187</v>
      </c>
      <c r="C28" s="138" t="s">
        <v>188</v>
      </c>
      <c r="D28" s="103" t="s">
        <v>189</v>
      </c>
      <c r="E28" s="103" t="s">
        <v>189</v>
      </c>
      <c r="F28" s="138" t="s">
        <v>190</v>
      </c>
      <c r="G28" s="138" t="s">
        <v>191</v>
      </c>
      <c r="H28" s="138" t="s">
        <v>190</v>
      </c>
      <c r="I28" s="138">
        <v>98567</v>
      </c>
      <c r="J28" s="138" t="s">
        <v>1027</v>
      </c>
      <c r="K28" s="138">
        <v>98567</v>
      </c>
      <c r="L28" s="138" t="s">
        <v>215</v>
      </c>
      <c r="M28" s="138" t="s">
        <v>216</v>
      </c>
      <c r="N28" s="138">
        <v>404137</v>
      </c>
      <c r="O28" s="138" t="s">
        <v>1083</v>
      </c>
      <c r="P28" s="138">
        <v>608161</v>
      </c>
      <c r="Q28" s="138" t="s">
        <v>1084</v>
      </c>
      <c r="R28" s="138" t="s">
        <v>278</v>
      </c>
      <c r="S28" s="138" t="s">
        <v>1099</v>
      </c>
      <c r="T28" s="138" t="s">
        <v>211</v>
      </c>
      <c r="U28" s="138" t="s">
        <v>200</v>
      </c>
      <c r="V28" s="138">
        <v>541</v>
      </c>
      <c r="W28" s="138" t="s">
        <v>307</v>
      </c>
      <c r="X28" s="138">
        <v>351633850</v>
      </c>
      <c r="Y28" s="138" t="s">
        <v>1100</v>
      </c>
      <c r="Z28" s="138" t="s">
        <v>832</v>
      </c>
      <c r="AA28" s="148">
        <v>40000</v>
      </c>
      <c r="AB28" s="138" t="s">
        <v>1033</v>
      </c>
      <c r="AC28" s="138">
        <v>24</v>
      </c>
      <c r="AD28" s="138" t="s">
        <v>205</v>
      </c>
      <c r="AE28" s="138" t="s">
        <v>1098</v>
      </c>
      <c r="AF28" s="148">
        <v>2150</v>
      </c>
      <c r="AG28" s="148">
        <v>2150</v>
      </c>
      <c r="AH28" s="138" t="s">
        <v>952</v>
      </c>
      <c r="AI28" s="148">
        <v>15534.54</v>
      </c>
      <c r="AJ28" s="148">
        <v>8115.46</v>
      </c>
      <c r="AK28" s="148">
        <v>23650</v>
      </c>
      <c r="AL28" s="148">
        <v>24465.46</v>
      </c>
      <c r="AM28" s="148">
        <v>3764.54</v>
      </c>
      <c r="AN28" s="148">
        <v>28230</v>
      </c>
      <c r="AO28" s="148">
        <v>20027.45</v>
      </c>
      <c r="AP28" s="148">
        <v>3622.55</v>
      </c>
      <c r="AQ28" s="148">
        <v>23650</v>
      </c>
      <c r="AR28" s="138">
        <v>22</v>
      </c>
      <c r="AS28" s="150"/>
      <c r="AT28" s="103"/>
      <c r="AU28" s="103"/>
      <c r="AV28" s="103"/>
      <c r="AW28" s="103"/>
      <c r="AX28" s="138" t="s">
        <v>207</v>
      </c>
      <c r="AY28" s="103" t="s">
        <v>208</v>
      </c>
      <c r="AZ28" s="103"/>
      <c r="BA28" s="148">
        <v>0</v>
      </c>
      <c r="BB28" s="132">
        <v>45751</v>
      </c>
      <c r="BC28" s="113" t="s">
        <v>1214</v>
      </c>
      <c r="BD28" s="93" t="s">
        <v>1215</v>
      </c>
      <c r="BE28" s="93" t="s">
        <v>1229</v>
      </c>
      <c r="BF28" s="93"/>
      <c r="BG28" s="3"/>
      <c r="BH28" s="94"/>
      <c r="BI28" s="93" t="s">
        <v>1230</v>
      </c>
      <c r="BJ28" s="113"/>
      <c r="BK28" s="113"/>
      <c r="BL28" s="3" t="s">
        <v>1231</v>
      </c>
    </row>
    <row r="29" spans="1:64" ht="21.9" customHeight="1" x14ac:dyDescent="0.35">
      <c r="A29" s="93">
        <f t="shared" si="0"/>
        <v>24</v>
      </c>
      <c r="B29" s="138" t="s">
        <v>187</v>
      </c>
      <c r="C29" s="138" t="s">
        <v>188</v>
      </c>
      <c r="D29" s="103" t="s">
        <v>189</v>
      </c>
      <c r="E29" s="103" t="s">
        <v>189</v>
      </c>
      <c r="F29" s="138" t="s">
        <v>190</v>
      </c>
      <c r="G29" s="138" t="s">
        <v>191</v>
      </c>
      <c r="H29" s="138" t="s">
        <v>190</v>
      </c>
      <c r="I29" s="138">
        <v>98291</v>
      </c>
      <c r="J29" s="138" t="s">
        <v>814</v>
      </c>
      <c r="K29" s="138">
        <v>98291</v>
      </c>
      <c r="L29" s="138" t="s">
        <v>215</v>
      </c>
      <c r="M29" s="138" t="s">
        <v>216</v>
      </c>
      <c r="N29" s="138">
        <v>166431</v>
      </c>
      <c r="O29" s="138" t="s">
        <v>815</v>
      </c>
      <c r="P29" s="138">
        <v>223191</v>
      </c>
      <c r="Q29" s="138" t="s">
        <v>838</v>
      </c>
      <c r="R29" s="138" t="s">
        <v>278</v>
      </c>
      <c r="S29" s="138" t="s">
        <v>895</v>
      </c>
      <c r="T29" s="138" t="s">
        <v>211</v>
      </c>
      <c r="U29" s="138" t="s">
        <v>200</v>
      </c>
      <c r="V29" s="138">
        <v>0</v>
      </c>
      <c r="W29" s="138" t="s">
        <v>201</v>
      </c>
      <c r="X29" s="138">
        <v>357507368</v>
      </c>
      <c r="Y29" s="138" t="s">
        <v>896</v>
      </c>
      <c r="Z29" s="138" t="s">
        <v>448</v>
      </c>
      <c r="AA29" s="148">
        <v>80000</v>
      </c>
      <c r="AB29" s="138" t="s">
        <v>634</v>
      </c>
      <c r="AC29" s="138">
        <v>24</v>
      </c>
      <c r="AD29" s="138" t="s">
        <v>579</v>
      </c>
      <c r="AE29" s="138" t="s">
        <v>888</v>
      </c>
      <c r="AF29" s="148">
        <v>4270</v>
      </c>
      <c r="AG29" s="148">
        <v>4270</v>
      </c>
      <c r="AH29" s="138" t="s">
        <v>897</v>
      </c>
      <c r="AI29" s="148">
        <v>22335.32</v>
      </c>
      <c r="AJ29" s="148">
        <v>11824.68</v>
      </c>
      <c r="AK29" s="148">
        <v>34160</v>
      </c>
      <c r="AL29" s="148">
        <v>57664.68</v>
      </c>
      <c r="AM29" s="148">
        <v>10799.32</v>
      </c>
      <c r="AN29" s="148">
        <v>68464</v>
      </c>
      <c r="AO29" s="148">
        <v>3045.61</v>
      </c>
      <c r="AP29" s="148">
        <v>1224.3900000000001</v>
      </c>
      <c r="AQ29" s="148">
        <v>4270</v>
      </c>
      <c r="AR29" s="138">
        <v>9</v>
      </c>
      <c r="AS29" s="150"/>
      <c r="AT29" s="103"/>
      <c r="AU29" s="103"/>
      <c r="AV29" s="103"/>
      <c r="AW29" s="103"/>
      <c r="AX29" s="138" t="s">
        <v>207</v>
      </c>
      <c r="AY29" s="103" t="s">
        <v>208</v>
      </c>
      <c r="AZ29" s="103"/>
      <c r="BA29" s="148">
        <v>0</v>
      </c>
      <c r="BB29" s="132">
        <v>45756</v>
      </c>
      <c r="BC29" s="94" t="s">
        <v>1214</v>
      </c>
      <c r="BD29" s="93" t="s">
        <v>1215</v>
      </c>
      <c r="BE29" s="93" t="s">
        <v>1229</v>
      </c>
      <c r="BF29" s="93"/>
      <c r="BG29" s="3"/>
      <c r="BH29" s="94"/>
      <c r="BI29" s="93" t="s">
        <v>1230</v>
      </c>
      <c r="BJ29" s="94"/>
      <c r="BK29" s="111"/>
      <c r="BL29" s="3" t="s">
        <v>1231</v>
      </c>
    </row>
    <row r="30" spans="1:64" ht="21.9" customHeight="1" x14ac:dyDescent="0.35">
      <c r="A30" s="93">
        <f t="shared" si="0"/>
        <v>25</v>
      </c>
      <c r="B30" s="138" t="s">
        <v>187</v>
      </c>
      <c r="C30" s="138" t="s">
        <v>188</v>
      </c>
      <c r="D30" s="103" t="s">
        <v>189</v>
      </c>
      <c r="E30" s="103" t="s">
        <v>189</v>
      </c>
      <c r="F30" s="138" t="s">
        <v>190</v>
      </c>
      <c r="G30" s="138" t="s">
        <v>191</v>
      </c>
      <c r="H30" s="138" t="s">
        <v>190</v>
      </c>
      <c r="I30" s="138">
        <v>98567</v>
      </c>
      <c r="J30" s="138" t="s">
        <v>1027</v>
      </c>
      <c r="K30" s="138">
        <v>98567</v>
      </c>
      <c r="L30" s="138" t="s">
        <v>215</v>
      </c>
      <c r="M30" s="138" t="s">
        <v>216</v>
      </c>
      <c r="N30" s="138">
        <v>167102</v>
      </c>
      <c r="O30" s="138" t="s">
        <v>1028</v>
      </c>
      <c r="P30" s="138">
        <v>224169</v>
      </c>
      <c r="Q30" s="138" t="s">
        <v>1029</v>
      </c>
      <c r="R30" s="138" t="s">
        <v>278</v>
      </c>
      <c r="S30" s="138" t="s">
        <v>1035</v>
      </c>
      <c r="T30" s="138" t="s">
        <v>220</v>
      </c>
      <c r="U30" s="138" t="s">
        <v>200</v>
      </c>
      <c r="V30" s="138">
        <v>541</v>
      </c>
      <c r="W30" s="138" t="s">
        <v>272</v>
      </c>
      <c r="X30" s="138">
        <v>349417014</v>
      </c>
      <c r="Y30" s="138" t="s">
        <v>896</v>
      </c>
      <c r="Z30" s="138" t="s">
        <v>1036</v>
      </c>
      <c r="AA30" s="148">
        <v>55521</v>
      </c>
      <c r="AB30" s="138" t="s">
        <v>1033</v>
      </c>
      <c r="AC30" s="138">
        <v>24</v>
      </c>
      <c r="AD30" s="138" t="s">
        <v>231</v>
      </c>
      <c r="AE30" s="138" t="s">
        <v>1037</v>
      </c>
      <c r="AF30" s="148">
        <v>2475</v>
      </c>
      <c r="AG30" s="148">
        <v>3000</v>
      </c>
      <c r="AH30" s="138" t="s">
        <v>565</v>
      </c>
      <c r="AI30" s="148">
        <v>49702.92</v>
      </c>
      <c r="AJ30" s="148">
        <v>15772.08</v>
      </c>
      <c r="AK30" s="148">
        <v>65475</v>
      </c>
      <c r="AL30" s="148">
        <v>5818.08</v>
      </c>
      <c r="AM30" s="148">
        <v>181.92</v>
      </c>
      <c r="AN30" s="148">
        <v>6000</v>
      </c>
      <c r="AO30" s="148">
        <v>5818.08</v>
      </c>
      <c r="AP30" s="148">
        <v>181.92</v>
      </c>
      <c r="AQ30" s="148">
        <v>6000</v>
      </c>
      <c r="AR30" s="138">
        <v>29</v>
      </c>
      <c r="AS30" s="150"/>
      <c r="AT30" s="103"/>
      <c r="AU30" s="103"/>
      <c r="AV30" s="103"/>
      <c r="AW30" s="103"/>
      <c r="AX30" s="138" t="s">
        <v>207</v>
      </c>
      <c r="AY30" s="103" t="s">
        <v>208</v>
      </c>
      <c r="AZ30" s="103"/>
      <c r="BA30" s="148">
        <v>0</v>
      </c>
      <c r="BB30" s="132">
        <v>45751</v>
      </c>
      <c r="BC30" s="113" t="s">
        <v>1214</v>
      </c>
      <c r="BD30" s="93" t="s">
        <v>1215</v>
      </c>
      <c r="BE30" s="93" t="s">
        <v>1225</v>
      </c>
      <c r="BF30" s="93" t="s">
        <v>1226</v>
      </c>
      <c r="BG30" s="3" t="s">
        <v>959</v>
      </c>
      <c r="BH30" s="94"/>
      <c r="BI30" s="93" t="s">
        <v>1222</v>
      </c>
      <c r="BJ30" s="94" t="s">
        <v>985</v>
      </c>
      <c r="BK30" s="111">
        <v>6000</v>
      </c>
      <c r="BL30" s="101" t="s">
        <v>1213</v>
      </c>
    </row>
    <row r="31" spans="1:64" ht="21.9" customHeight="1" x14ac:dyDescent="0.35">
      <c r="A31" s="93">
        <f t="shared" si="0"/>
        <v>26</v>
      </c>
      <c r="B31" s="138" t="s">
        <v>187</v>
      </c>
      <c r="C31" s="138" t="s">
        <v>188</v>
      </c>
      <c r="D31" s="103" t="s">
        <v>189</v>
      </c>
      <c r="E31" s="103" t="s">
        <v>189</v>
      </c>
      <c r="F31" s="138" t="s">
        <v>190</v>
      </c>
      <c r="G31" s="138" t="s">
        <v>191</v>
      </c>
      <c r="H31" s="138" t="s">
        <v>190</v>
      </c>
      <c r="I31" s="138">
        <v>57798</v>
      </c>
      <c r="J31" s="138" t="s">
        <v>690</v>
      </c>
      <c r="K31" s="138">
        <v>57798</v>
      </c>
      <c r="L31" s="138" t="s">
        <v>215</v>
      </c>
      <c r="M31" s="138" t="s">
        <v>216</v>
      </c>
      <c r="N31" s="138">
        <v>166510</v>
      </c>
      <c r="O31" s="138" t="s">
        <v>709</v>
      </c>
      <c r="P31" s="138">
        <v>223298</v>
      </c>
      <c r="Q31" s="138" t="s">
        <v>710</v>
      </c>
      <c r="R31" s="138" t="s">
        <v>278</v>
      </c>
      <c r="S31" s="138" t="s">
        <v>744</v>
      </c>
      <c r="T31" s="138" t="s">
        <v>220</v>
      </c>
      <c r="U31" s="138" t="s">
        <v>200</v>
      </c>
      <c r="V31" s="138">
        <v>541</v>
      </c>
      <c r="W31" s="138" t="s">
        <v>201</v>
      </c>
      <c r="X31" s="138">
        <v>352064038</v>
      </c>
      <c r="Y31" s="138" t="s">
        <v>745</v>
      </c>
      <c r="Z31" s="138" t="s">
        <v>742</v>
      </c>
      <c r="AA31" s="148">
        <v>63000</v>
      </c>
      <c r="AB31" s="138" t="s">
        <v>696</v>
      </c>
      <c r="AC31" s="138">
        <v>24</v>
      </c>
      <c r="AD31" s="138" t="s">
        <v>610</v>
      </c>
      <c r="AE31" s="138" t="s">
        <v>743</v>
      </c>
      <c r="AF31" s="148">
        <v>3360</v>
      </c>
      <c r="AG31" s="148">
        <v>3360</v>
      </c>
      <c r="AH31" s="138" t="s">
        <v>623</v>
      </c>
      <c r="AI31" s="148">
        <v>42371.92</v>
      </c>
      <c r="AJ31" s="148">
        <v>18108.080000000002</v>
      </c>
      <c r="AK31" s="148">
        <v>60480</v>
      </c>
      <c r="AL31" s="148">
        <v>20628.080000000002</v>
      </c>
      <c r="AM31" s="148">
        <v>1606.92</v>
      </c>
      <c r="AN31" s="148">
        <v>22235</v>
      </c>
      <c r="AO31" s="148">
        <v>2964.39</v>
      </c>
      <c r="AP31" s="148">
        <v>395.61</v>
      </c>
      <c r="AQ31" s="148">
        <v>3360</v>
      </c>
      <c r="AR31" s="138">
        <v>19</v>
      </c>
      <c r="AS31" s="150"/>
      <c r="AT31" s="103"/>
      <c r="AU31" s="103"/>
      <c r="AV31" s="103"/>
      <c r="AW31" s="103"/>
      <c r="AX31" s="138" t="s">
        <v>207</v>
      </c>
      <c r="AY31" s="103" t="s">
        <v>208</v>
      </c>
      <c r="AZ31" s="103"/>
      <c r="BA31" s="148">
        <v>0</v>
      </c>
      <c r="BB31" s="132">
        <v>45755</v>
      </c>
      <c r="BC31" s="94" t="s">
        <v>1214</v>
      </c>
      <c r="BD31" s="93" t="s">
        <v>1215</v>
      </c>
      <c r="BE31" s="93" t="s">
        <v>1229</v>
      </c>
      <c r="BF31" s="93"/>
      <c r="BG31" s="3"/>
      <c r="BH31" s="94"/>
      <c r="BI31" s="93" t="s">
        <v>1230</v>
      </c>
      <c r="BJ31" s="94"/>
      <c r="BK31" s="111"/>
      <c r="BL31" s="3" t="s">
        <v>1231</v>
      </c>
    </row>
    <row r="32" spans="1:64" ht="21.9" customHeight="1" x14ac:dyDescent="0.35">
      <c r="A32" s="93">
        <f t="shared" si="0"/>
        <v>27</v>
      </c>
      <c r="B32" s="138" t="s">
        <v>187</v>
      </c>
      <c r="C32" s="138" t="s">
        <v>188</v>
      </c>
      <c r="D32" s="103" t="s">
        <v>189</v>
      </c>
      <c r="E32" s="103" t="s">
        <v>189</v>
      </c>
      <c r="F32" s="138" t="s">
        <v>190</v>
      </c>
      <c r="G32" s="138" t="s">
        <v>191</v>
      </c>
      <c r="H32" s="138" t="s">
        <v>190</v>
      </c>
      <c r="I32" s="138">
        <v>55516</v>
      </c>
      <c r="J32" s="138" t="s">
        <v>583</v>
      </c>
      <c r="K32" s="138">
        <v>55516</v>
      </c>
      <c r="L32" s="138" t="s">
        <v>215</v>
      </c>
      <c r="M32" s="138" t="s">
        <v>216</v>
      </c>
      <c r="N32" s="138">
        <v>90889</v>
      </c>
      <c r="O32" s="138" t="s">
        <v>584</v>
      </c>
      <c r="P32" s="138">
        <v>127077</v>
      </c>
      <c r="Q32" s="138" t="s">
        <v>589</v>
      </c>
      <c r="R32" s="138" t="s">
        <v>278</v>
      </c>
      <c r="S32" s="138" t="s">
        <v>620</v>
      </c>
      <c r="T32" s="138" t="s">
        <v>199</v>
      </c>
      <c r="U32" s="138" t="s">
        <v>200</v>
      </c>
      <c r="V32" s="138">
        <v>0</v>
      </c>
      <c r="W32" s="138" t="s">
        <v>201</v>
      </c>
      <c r="X32" s="138">
        <v>356226406</v>
      </c>
      <c r="Y32" s="138" t="s">
        <v>621</v>
      </c>
      <c r="Z32" s="138" t="s">
        <v>622</v>
      </c>
      <c r="AA32" s="148">
        <v>52000</v>
      </c>
      <c r="AB32" s="138" t="s">
        <v>230</v>
      </c>
      <c r="AC32" s="138">
        <v>24</v>
      </c>
      <c r="AD32" s="138" t="s">
        <v>300</v>
      </c>
      <c r="AE32" s="138" t="s">
        <v>619</v>
      </c>
      <c r="AF32" s="148">
        <v>2780</v>
      </c>
      <c r="AG32" s="148">
        <v>2780</v>
      </c>
      <c r="AH32" s="138" t="s">
        <v>623</v>
      </c>
      <c r="AI32" s="148">
        <v>16232.08</v>
      </c>
      <c r="AJ32" s="148">
        <v>8787.92</v>
      </c>
      <c r="AK32" s="148">
        <v>25020</v>
      </c>
      <c r="AL32" s="148">
        <v>35767.919999999998</v>
      </c>
      <c r="AM32" s="148">
        <v>6272.08</v>
      </c>
      <c r="AN32" s="148">
        <v>42040</v>
      </c>
      <c r="AO32" s="148">
        <v>4153.33</v>
      </c>
      <c r="AP32" s="148">
        <v>1406.67</v>
      </c>
      <c r="AQ32" s="148">
        <v>5560</v>
      </c>
      <c r="AR32" s="138">
        <v>11</v>
      </c>
      <c r="AS32" s="150"/>
      <c r="AT32" s="103"/>
      <c r="AU32" s="103"/>
      <c r="AV32" s="103"/>
      <c r="AW32" s="103"/>
      <c r="AX32" s="138" t="s">
        <v>207</v>
      </c>
      <c r="AY32" s="103" t="s">
        <v>208</v>
      </c>
      <c r="AZ32" s="103"/>
      <c r="BA32" s="148">
        <v>0</v>
      </c>
      <c r="BB32" s="132">
        <v>45755</v>
      </c>
      <c r="BC32" s="94" t="s">
        <v>1214</v>
      </c>
      <c r="BD32" s="93" t="s">
        <v>1215</v>
      </c>
      <c r="BE32" s="93" t="s">
        <v>1229</v>
      </c>
      <c r="BF32" s="93"/>
      <c r="BG32" s="3"/>
      <c r="BH32" s="94"/>
      <c r="BI32" s="93" t="s">
        <v>1230</v>
      </c>
      <c r="BJ32" s="94"/>
      <c r="BK32" s="111"/>
      <c r="BL32" s="3" t="s">
        <v>1231</v>
      </c>
    </row>
    <row r="33" spans="1:64" ht="21.9" customHeight="1" x14ac:dyDescent="0.35">
      <c r="A33" s="93">
        <f t="shared" si="0"/>
        <v>28</v>
      </c>
      <c r="B33" s="138" t="s">
        <v>187</v>
      </c>
      <c r="C33" s="138" t="s">
        <v>188</v>
      </c>
      <c r="D33" s="103" t="s">
        <v>189</v>
      </c>
      <c r="E33" s="103" t="s">
        <v>189</v>
      </c>
      <c r="F33" s="138" t="s">
        <v>190</v>
      </c>
      <c r="G33" s="138" t="s">
        <v>191</v>
      </c>
      <c r="H33" s="138" t="s">
        <v>190</v>
      </c>
      <c r="I33" s="138">
        <v>57798</v>
      </c>
      <c r="J33" s="138" t="s">
        <v>690</v>
      </c>
      <c r="K33" s="138">
        <v>57798</v>
      </c>
      <c r="L33" s="138" t="s">
        <v>215</v>
      </c>
      <c r="M33" s="138" t="s">
        <v>216</v>
      </c>
      <c r="N33" s="138">
        <v>94324</v>
      </c>
      <c r="O33" s="138" t="s">
        <v>697</v>
      </c>
      <c r="P33" s="138">
        <v>131349</v>
      </c>
      <c r="Q33" s="138" t="s">
        <v>698</v>
      </c>
      <c r="R33" s="138" t="s">
        <v>278</v>
      </c>
      <c r="S33" s="138" t="s">
        <v>719</v>
      </c>
      <c r="T33" s="138" t="s">
        <v>322</v>
      </c>
      <c r="U33" s="138" t="s">
        <v>200</v>
      </c>
      <c r="V33" s="138">
        <v>541</v>
      </c>
      <c r="W33" s="138" t="s">
        <v>201</v>
      </c>
      <c r="X33" s="138">
        <v>349556406</v>
      </c>
      <c r="Y33" s="138" t="s">
        <v>720</v>
      </c>
      <c r="Z33" s="138" t="s">
        <v>717</v>
      </c>
      <c r="AA33" s="148">
        <v>64916</v>
      </c>
      <c r="AB33" s="138" t="s">
        <v>696</v>
      </c>
      <c r="AC33" s="138">
        <v>24</v>
      </c>
      <c r="AD33" s="138" t="s">
        <v>418</v>
      </c>
      <c r="AE33" s="138" t="s">
        <v>718</v>
      </c>
      <c r="AF33" s="148">
        <v>3453</v>
      </c>
      <c r="AG33" s="148">
        <v>3500</v>
      </c>
      <c r="AH33" s="138" t="s">
        <v>346</v>
      </c>
      <c r="AI33" s="148">
        <v>58130.54</v>
      </c>
      <c r="AJ33" s="148">
        <v>18822.46</v>
      </c>
      <c r="AK33" s="148">
        <v>76953</v>
      </c>
      <c r="AL33" s="148">
        <v>6785.46</v>
      </c>
      <c r="AM33" s="148">
        <v>214.54</v>
      </c>
      <c r="AN33" s="148">
        <v>7000</v>
      </c>
      <c r="AO33" s="148">
        <v>6785.46</v>
      </c>
      <c r="AP33" s="148">
        <v>214.54</v>
      </c>
      <c r="AQ33" s="148">
        <v>7000</v>
      </c>
      <c r="AR33" s="138">
        <v>27</v>
      </c>
      <c r="AS33" s="150"/>
      <c r="AT33" s="103"/>
      <c r="AU33" s="103"/>
      <c r="AV33" s="103"/>
      <c r="AW33" s="103"/>
      <c r="AX33" s="138" t="s">
        <v>207</v>
      </c>
      <c r="AY33" s="103" t="s">
        <v>208</v>
      </c>
      <c r="AZ33" s="103"/>
      <c r="BA33" s="148">
        <v>0</v>
      </c>
      <c r="BB33" s="132">
        <v>45755</v>
      </c>
      <c r="BC33" s="94" t="s">
        <v>1214</v>
      </c>
      <c r="BD33" s="93" t="s">
        <v>1215</v>
      </c>
      <c r="BE33" s="93" t="s">
        <v>1225</v>
      </c>
      <c r="BF33" s="93" t="s">
        <v>1226</v>
      </c>
      <c r="BG33" s="3" t="s">
        <v>959</v>
      </c>
      <c r="BH33" s="94"/>
      <c r="BI33" s="93" t="s">
        <v>1222</v>
      </c>
      <c r="BJ33" s="94" t="s">
        <v>985</v>
      </c>
      <c r="BK33" s="111">
        <v>10260</v>
      </c>
      <c r="BL33" s="126" t="s">
        <v>813</v>
      </c>
    </row>
    <row r="34" spans="1:64" ht="21.9" customHeight="1" x14ac:dyDescent="0.35">
      <c r="A34" s="93">
        <f t="shared" si="0"/>
        <v>29</v>
      </c>
      <c r="B34" s="138" t="s">
        <v>187</v>
      </c>
      <c r="C34" s="138" t="s">
        <v>188</v>
      </c>
      <c r="D34" s="103" t="s">
        <v>189</v>
      </c>
      <c r="E34" s="103" t="s">
        <v>189</v>
      </c>
      <c r="F34" s="138" t="s">
        <v>190</v>
      </c>
      <c r="G34" s="138" t="s">
        <v>191</v>
      </c>
      <c r="H34" s="138" t="s">
        <v>190</v>
      </c>
      <c r="I34" s="138">
        <v>98567</v>
      </c>
      <c r="J34" s="138" t="s">
        <v>1027</v>
      </c>
      <c r="K34" s="138">
        <v>98567</v>
      </c>
      <c r="L34" s="138" t="s">
        <v>215</v>
      </c>
      <c r="M34" s="138" t="s">
        <v>216</v>
      </c>
      <c r="N34" s="138">
        <v>305588</v>
      </c>
      <c r="O34" s="138" t="s">
        <v>1041</v>
      </c>
      <c r="P34" s="138">
        <v>415208</v>
      </c>
      <c r="Q34" s="138" t="s">
        <v>1042</v>
      </c>
      <c r="R34" s="138" t="s">
        <v>278</v>
      </c>
      <c r="S34" s="138" t="s">
        <v>1179</v>
      </c>
      <c r="T34" s="138" t="s">
        <v>220</v>
      </c>
      <c r="U34" s="138" t="s">
        <v>200</v>
      </c>
      <c r="V34" s="138">
        <v>541</v>
      </c>
      <c r="W34" s="138" t="s">
        <v>307</v>
      </c>
      <c r="X34" s="138">
        <v>353969573</v>
      </c>
      <c r="Y34" s="138" t="s">
        <v>1180</v>
      </c>
      <c r="Z34" s="138" t="s">
        <v>1181</v>
      </c>
      <c r="AA34" s="148">
        <v>31000</v>
      </c>
      <c r="AB34" s="138" t="s">
        <v>1033</v>
      </c>
      <c r="AC34" s="138">
        <v>24</v>
      </c>
      <c r="AD34" s="138" t="s">
        <v>205</v>
      </c>
      <c r="AE34" s="138" t="s">
        <v>1103</v>
      </c>
      <c r="AF34" s="148">
        <v>1650</v>
      </c>
      <c r="AG34" s="148">
        <v>1650</v>
      </c>
      <c r="AH34" s="138" t="s">
        <v>948</v>
      </c>
      <c r="AI34" s="148">
        <v>18908.37</v>
      </c>
      <c r="AJ34" s="148">
        <v>7491.63</v>
      </c>
      <c r="AK34" s="148">
        <v>26400</v>
      </c>
      <c r="AL34" s="148">
        <v>12091.63</v>
      </c>
      <c r="AM34" s="148">
        <v>1168.3699999999999</v>
      </c>
      <c r="AN34" s="148">
        <v>13260</v>
      </c>
      <c r="AO34" s="148">
        <v>0</v>
      </c>
      <c r="AP34" s="148">
        <v>0</v>
      </c>
      <c r="AQ34" s="148">
        <v>0</v>
      </c>
      <c r="AR34" s="138">
        <v>16</v>
      </c>
      <c r="AS34" s="150"/>
      <c r="AT34" s="103"/>
      <c r="AU34" s="103"/>
      <c r="AV34" s="103"/>
      <c r="AW34" s="103"/>
      <c r="AX34" s="138" t="s">
        <v>207</v>
      </c>
      <c r="AY34" s="103" t="s">
        <v>208</v>
      </c>
      <c r="AZ34" s="103"/>
      <c r="BA34" s="148">
        <v>0</v>
      </c>
      <c r="BB34" s="132">
        <v>45751</v>
      </c>
      <c r="BC34" s="113" t="s">
        <v>1214</v>
      </c>
      <c r="BD34" s="93" t="s">
        <v>1215</v>
      </c>
      <c r="BE34" s="93" t="s">
        <v>1225</v>
      </c>
      <c r="BF34" s="93" t="s">
        <v>1226</v>
      </c>
      <c r="BG34" s="3"/>
      <c r="BH34" s="94"/>
      <c r="BI34" s="93" t="s">
        <v>1227</v>
      </c>
      <c r="BJ34" s="113"/>
      <c r="BK34" s="113"/>
      <c r="BL34" s="3" t="s">
        <v>1228</v>
      </c>
    </row>
    <row r="35" spans="1:64" ht="21.9" customHeight="1" x14ac:dyDescent="0.35">
      <c r="A35" s="93">
        <f t="shared" si="0"/>
        <v>30</v>
      </c>
      <c r="B35" s="138" t="s">
        <v>187</v>
      </c>
      <c r="C35" s="138" t="s">
        <v>188</v>
      </c>
      <c r="D35" s="103" t="s">
        <v>189</v>
      </c>
      <c r="E35" s="103" t="s">
        <v>189</v>
      </c>
      <c r="F35" s="138" t="s">
        <v>190</v>
      </c>
      <c r="G35" s="138" t="s">
        <v>191</v>
      </c>
      <c r="H35" s="138" t="s">
        <v>190</v>
      </c>
      <c r="I35" s="138">
        <v>57798</v>
      </c>
      <c r="J35" s="138" t="s">
        <v>690</v>
      </c>
      <c r="K35" s="138">
        <v>57798</v>
      </c>
      <c r="L35" s="138" t="s">
        <v>215</v>
      </c>
      <c r="M35" s="138" t="s">
        <v>216</v>
      </c>
      <c r="N35" s="138">
        <v>167110</v>
      </c>
      <c r="O35" s="138" t="s">
        <v>721</v>
      </c>
      <c r="P35" s="138">
        <v>224182</v>
      </c>
      <c r="Q35" s="138" t="s">
        <v>722</v>
      </c>
      <c r="R35" s="138" t="s">
        <v>278</v>
      </c>
      <c r="S35" s="138" t="s">
        <v>805</v>
      </c>
      <c r="T35" s="138" t="s">
        <v>220</v>
      </c>
      <c r="U35" s="138" t="s">
        <v>200</v>
      </c>
      <c r="V35" s="138">
        <v>0</v>
      </c>
      <c r="W35" s="138" t="s">
        <v>201</v>
      </c>
      <c r="X35" s="138">
        <v>358410271</v>
      </c>
      <c r="Y35" s="138" t="s">
        <v>806</v>
      </c>
      <c r="Z35" s="138" t="s">
        <v>346</v>
      </c>
      <c r="AA35" s="148">
        <v>80000</v>
      </c>
      <c r="AB35" s="138" t="s">
        <v>696</v>
      </c>
      <c r="AC35" s="138">
        <v>24</v>
      </c>
      <c r="AD35" s="138" t="s">
        <v>347</v>
      </c>
      <c r="AE35" s="138" t="s">
        <v>807</v>
      </c>
      <c r="AF35" s="148">
        <v>4060</v>
      </c>
      <c r="AG35" s="148">
        <v>4060</v>
      </c>
      <c r="AH35" s="138" t="s">
        <v>751</v>
      </c>
      <c r="AI35" s="148">
        <v>14025.03</v>
      </c>
      <c r="AJ35" s="148">
        <v>6274.97</v>
      </c>
      <c r="AK35" s="148">
        <v>20300</v>
      </c>
      <c r="AL35" s="148">
        <v>65974.97</v>
      </c>
      <c r="AM35" s="148">
        <v>11471.03</v>
      </c>
      <c r="AN35" s="148">
        <v>77446</v>
      </c>
      <c r="AO35" s="148">
        <v>0</v>
      </c>
      <c r="AP35" s="148">
        <v>0</v>
      </c>
      <c r="AQ35" s="148">
        <v>0</v>
      </c>
      <c r="AR35" s="138">
        <v>5</v>
      </c>
      <c r="AS35" s="150"/>
      <c r="AT35" s="103"/>
      <c r="AU35" s="103"/>
      <c r="AV35" s="103"/>
      <c r="AW35" s="103"/>
      <c r="AX35" s="138" t="s">
        <v>207</v>
      </c>
      <c r="AY35" s="103" t="s">
        <v>208</v>
      </c>
      <c r="AZ35" s="103"/>
      <c r="BA35" s="148">
        <v>0</v>
      </c>
      <c r="BB35" s="132">
        <v>45755</v>
      </c>
      <c r="BC35" s="94" t="s">
        <v>1214</v>
      </c>
      <c r="BD35" s="93" t="s">
        <v>1215</v>
      </c>
      <c r="BE35" s="93" t="s">
        <v>1225</v>
      </c>
      <c r="BF35" s="93" t="s">
        <v>1226</v>
      </c>
      <c r="BG35" s="3"/>
      <c r="BH35" s="94"/>
      <c r="BI35" s="93" t="s">
        <v>1227</v>
      </c>
      <c r="BJ35" s="94"/>
      <c r="BK35" s="111"/>
      <c r="BL35" s="93" t="s">
        <v>1228</v>
      </c>
    </row>
    <row r="36" spans="1:64" ht="21.9" customHeight="1" x14ac:dyDescent="0.35">
      <c r="A36" s="93">
        <f t="shared" si="0"/>
        <v>31</v>
      </c>
      <c r="B36" s="138" t="s">
        <v>187</v>
      </c>
      <c r="C36" s="138" t="s">
        <v>188</v>
      </c>
      <c r="D36" s="103" t="s">
        <v>189</v>
      </c>
      <c r="E36" s="103" t="s">
        <v>189</v>
      </c>
      <c r="F36" s="138" t="s">
        <v>190</v>
      </c>
      <c r="G36" s="138" t="s">
        <v>191</v>
      </c>
      <c r="H36" s="138" t="s">
        <v>190</v>
      </c>
      <c r="I36" s="138">
        <v>55516</v>
      </c>
      <c r="J36" s="138" t="s">
        <v>583</v>
      </c>
      <c r="K36" s="138">
        <v>55516</v>
      </c>
      <c r="L36" s="138" t="s">
        <v>215</v>
      </c>
      <c r="M36" s="138" t="s">
        <v>216</v>
      </c>
      <c r="N36" s="138">
        <v>90889</v>
      </c>
      <c r="O36" s="138" t="s">
        <v>584</v>
      </c>
      <c r="P36" s="138">
        <v>127077</v>
      </c>
      <c r="Q36" s="138" t="s">
        <v>589</v>
      </c>
      <c r="R36" s="138" t="s">
        <v>197</v>
      </c>
      <c r="S36" s="138" t="s">
        <v>590</v>
      </c>
      <c r="T36" s="138" t="s">
        <v>199</v>
      </c>
      <c r="U36" s="138" t="s">
        <v>200</v>
      </c>
      <c r="V36" s="138">
        <v>0</v>
      </c>
      <c r="W36" s="138" t="s">
        <v>201</v>
      </c>
      <c r="X36" s="138">
        <v>21957561</v>
      </c>
      <c r="Y36" s="138" t="s">
        <v>591</v>
      </c>
      <c r="Z36" s="138" t="s">
        <v>592</v>
      </c>
      <c r="AA36" s="148">
        <v>31116</v>
      </c>
      <c r="AB36" s="138" t="s">
        <v>230</v>
      </c>
      <c r="AC36" s="138">
        <v>24</v>
      </c>
      <c r="AD36" s="138" t="s">
        <v>205</v>
      </c>
      <c r="AE36" s="138" t="s">
        <v>592</v>
      </c>
      <c r="AF36" s="148">
        <v>1650</v>
      </c>
      <c r="AG36" s="148">
        <v>1650</v>
      </c>
      <c r="AH36" s="138" t="s">
        <v>237</v>
      </c>
      <c r="AI36" s="148">
        <v>33128</v>
      </c>
      <c r="AJ36" s="148">
        <v>2016</v>
      </c>
      <c r="AK36" s="148">
        <v>35144</v>
      </c>
      <c r="AL36" s="148">
        <v>1082</v>
      </c>
      <c r="AM36" s="148">
        <v>0</v>
      </c>
      <c r="AN36" s="148">
        <v>1082</v>
      </c>
      <c r="AO36" s="148">
        <v>0</v>
      </c>
      <c r="AP36" s="148">
        <v>0</v>
      </c>
      <c r="AQ36" s="148">
        <v>0</v>
      </c>
      <c r="AR36" s="138">
        <v>43</v>
      </c>
      <c r="AS36" s="150"/>
      <c r="AT36" s="103"/>
      <c r="AU36" s="103"/>
      <c r="AV36" s="103"/>
      <c r="AW36" s="103"/>
      <c r="AX36" s="138" t="s">
        <v>207</v>
      </c>
      <c r="AY36" s="103" t="s">
        <v>208</v>
      </c>
      <c r="AZ36" s="103"/>
      <c r="BA36" s="148">
        <v>0</v>
      </c>
      <c r="BB36" s="132">
        <v>45755</v>
      </c>
      <c r="BC36" s="94" t="s">
        <v>1214</v>
      </c>
      <c r="BD36" s="93" t="s">
        <v>1215</v>
      </c>
      <c r="BE36" s="93" t="s">
        <v>1225</v>
      </c>
      <c r="BF36" s="93" t="s">
        <v>1223</v>
      </c>
      <c r="BG36" s="3"/>
      <c r="BH36" s="94"/>
      <c r="BI36" s="93" t="s">
        <v>1230</v>
      </c>
      <c r="BJ36" s="94"/>
      <c r="BK36" s="111"/>
      <c r="BL36" s="3" t="s">
        <v>1233</v>
      </c>
    </row>
    <row r="37" spans="1:64" ht="21.9" customHeight="1" x14ac:dyDescent="0.35">
      <c r="A37" s="93">
        <f t="shared" si="0"/>
        <v>32</v>
      </c>
      <c r="B37" s="138" t="s">
        <v>187</v>
      </c>
      <c r="C37" s="138" t="s">
        <v>188</v>
      </c>
      <c r="D37" s="103" t="s">
        <v>189</v>
      </c>
      <c r="E37" s="103" t="s">
        <v>189</v>
      </c>
      <c r="F37" s="138" t="s">
        <v>190</v>
      </c>
      <c r="G37" s="138" t="s">
        <v>191</v>
      </c>
      <c r="H37" s="138" t="s">
        <v>190</v>
      </c>
      <c r="I37" s="138">
        <v>55076</v>
      </c>
      <c r="J37" s="138" t="s">
        <v>192</v>
      </c>
      <c r="K37" s="138">
        <v>55076</v>
      </c>
      <c r="L37" s="138" t="s">
        <v>215</v>
      </c>
      <c r="M37" s="138" t="s">
        <v>216</v>
      </c>
      <c r="N37" s="138">
        <v>95049</v>
      </c>
      <c r="O37" s="138" t="s">
        <v>238</v>
      </c>
      <c r="P37" s="138">
        <v>132220</v>
      </c>
      <c r="Q37" s="138" t="s">
        <v>284</v>
      </c>
      <c r="R37" s="138" t="s">
        <v>278</v>
      </c>
      <c r="S37" s="138" t="s">
        <v>289</v>
      </c>
      <c r="T37" s="138" t="s">
        <v>220</v>
      </c>
      <c r="U37" s="138" t="s">
        <v>200</v>
      </c>
      <c r="V37" s="138">
        <v>541</v>
      </c>
      <c r="W37" s="138" t="s">
        <v>201</v>
      </c>
      <c r="X37" s="138">
        <v>351421227</v>
      </c>
      <c r="Y37" s="138" t="s">
        <v>290</v>
      </c>
      <c r="Z37" s="138" t="s">
        <v>287</v>
      </c>
      <c r="AA37" s="148">
        <v>63000</v>
      </c>
      <c r="AB37" s="138" t="s">
        <v>243</v>
      </c>
      <c r="AC37" s="138">
        <v>24</v>
      </c>
      <c r="AD37" s="138" t="s">
        <v>269</v>
      </c>
      <c r="AE37" s="138" t="s">
        <v>282</v>
      </c>
      <c r="AF37" s="148">
        <v>3400</v>
      </c>
      <c r="AG37" s="148">
        <v>3400</v>
      </c>
      <c r="AH37" s="138" t="s">
        <v>291</v>
      </c>
      <c r="AI37" s="148">
        <v>49956.68</v>
      </c>
      <c r="AJ37" s="148">
        <v>18043.32</v>
      </c>
      <c r="AK37" s="148">
        <v>68000</v>
      </c>
      <c r="AL37" s="148">
        <v>13043.32</v>
      </c>
      <c r="AM37" s="148">
        <v>680.68</v>
      </c>
      <c r="AN37" s="148">
        <v>13724</v>
      </c>
      <c r="AO37" s="148">
        <v>6332.8</v>
      </c>
      <c r="AP37" s="148">
        <v>467.2</v>
      </c>
      <c r="AQ37" s="148">
        <v>6800</v>
      </c>
      <c r="AR37" s="138">
        <v>22</v>
      </c>
      <c r="AS37" s="150"/>
      <c r="AT37" s="103"/>
      <c r="AU37" s="103"/>
      <c r="AV37" s="103"/>
      <c r="AW37" s="103"/>
      <c r="AX37" s="138" t="s">
        <v>207</v>
      </c>
      <c r="AY37" s="103" t="s">
        <v>208</v>
      </c>
      <c r="AZ37" s="103"/>
      <c r="BA37" s="148">
        <v>0</v>
      </c>
      <c r="BB37" s="132">
        <v>45752</v>
      </c>
      <c r="BC37" s="94" t="s">
        <v>1214</v>
      </c>
      <c r="BD37" s="93" t="s">
        <v>1215</v>
      </c>
      <c r="BE37" s="93" t="s">
        <v>1229</v>
      </c>
      <c r="BF37" s="93"/>
      <c r="BG37" s="3"/>
      <c r="BH37" s="94"/>
      <c r="BI37" s="93" t="s">
        <v>1230</v>
      </c>
      <c r="BJ37" s="94"/>
      <c r="BK37" s="111"/>
      <c r="BL37" s="3" t="s">
        <v>1231</v>
      </c>
    </row>
    <row r="38" spans="1:64" ht="21.9" customHeight="1" x14ac:dyDescent="0.35">
      <c r="A38" s="93">
        <f t="shared" si="0"/>
        <v>33</v>
      </c>
      <c r="B38" s="138" t="s">
        <v>187</v>
      </c>
      <c r="C38" s="138" t="s">
        <v>188</v>
      </c>
      <c r="D38" s="103" t="s">
        <v>189</v>
      </c>
      <c r="E38" s="103" t="s">
        <v>189</v>
      </c>
      <c r="F38" s="138" t="s">
        <v>190</v>
      </c>
      <c r="G38" s="138" t="s">
        <v>191</v>
      </c>
      <c r="H38" s="138" t="s">
        <v>190</v>
      </c>
      <c r="I38" s="138">
        <v>56221</v>
      </c>
      <c r="J38" s="138" t="s">
        <v>358</v>
      </c>
      <c r="K38" s="138">
        <v>56221</v>
      </c>
      <c r="L38" s="138" t="s">
        <v>215</v>
      </c>
      <c r="M38" s="138" t="s">
        <v>216</v>
      </c>
      <c r="N38" s="138">
        <v>91911</v>
      </c>
      <c r="O38" s="138" t="s">
        <v>359</v>
      </c>
      <c r="P38" s="138">
        <v>128347</v>
      </c>
      <c r="Q38" s="138" t="s">
        <v>360</v>
      </c>
      <c r="R38" s="138" t="s">
        <v>278</v>
      </c>
      <c r="S38" s="138" t="s">
        <v>420</v>
      </c>
      <c r="T38" s="138" t="s">
        <v>220</v>
      </c>
      <c r="U38" s="138" t="s">
        <v>200</v>
      </c>
      <c r="V38" s="138">
        <v>541</v>
      </c>
      <c r="W38" s="138" t="s">
        <v>307</v>
      </c>
      <c r="X38" s="138">
        <v>352869929</v>
      </c>
      <c r="Y38" s="138" t="s">
        <v>421</v>
      </c>
      <c r="Z38" s="138" t="s">
        <v>422</v>
      </c>
      <c r="AA38" s="148">
        <v>35000</v>
      </c>
      <c r="AB38" s="138" t="s">
        <v>243</v>
      </c>
      <c r="AC38" s="138">
        <v>24</v>
      </c>
      <c r="AD38" s="138" t="s">
        <v>205</v>
      </c>
      <c r="AE38" s="138" t="s">
        <v>419</v>
      </c>
      <c r="AF38" s="148">
        <v>1870</v>
      </c>
      <c r="AG38" s="148">
        <v>1870</v>
      </c>
      <c r="AH38" s="138" t="s">
        <v>402</v>
      </c>
      <c r="AI38" s="148">
        <v>22069.69</v>
      </c>
      <c r="AJ38" s="148">
        <v>9720.31</v>
      </c>
      <c r="AK38" s="148">
        <v>31790</v>
      </c>
      <c r="AL38" s="148">
        <v>12930.31</v>
      </c>
      <c r="AM38" s="148">
        <v>1168.32</v>
      </c>
      <c r="AN38" s="148">
        <v>14098.63</v>
      </c>
      <c r="AO38" s="148">
        <v>0</v>
      </c>
      <c r="AP38" s="148">
        <v>0</v>
      </c>
      <c r="AQ38" s="148">
        <v>0</v>
      </c>
      <c r="AR38" s="138">
        <v>17</v>
      </c>
      <c r="AS38" s="150"/>
      <c r="AT38" s="103"/>
      <c r="AU38" s="103"/>
      <c r="AV38" s="103"/>
      <c r="AW38" s="103"/>
      <c r="AX38" s="138" t="s">
        <v>207</v>
      </c>
      <c r="AY38" s="103" t="s">
        <v>208</v>
      </c>
      <c r="AZ38" s="103"/>
      <c r="BA38" s="148">
        <v>0</v>
      </c>
      <c r="BB38" s="132">
        <v>45754</v>
      </c>
      <c r="BC38" s="94" t="s">
        <v>1214</v>
      </c>
      <c r="BD38" s="93" t="s">
        <v>1215</v>
      </c>
      <c r="BE38" s="93" t="s">
        <v>1225</v>
      </c>
      <c r="BF38" s="93" t="s">
        <v>1226</v>
      </c>
      <c r="BG38" s="3"/>
      <c r="BH38" s="94"/>
      <c r="BI38" s="93" t="s">
        <v>1227</v>
      </c>
      <c r="BJ38" s="94"/>
      <c r="BK38" s="111"/>
      <c r="BL38" s="93" t="s">
        <v>1228</v>
      </c>
    </row>
    <row r="39" spans="1:64" ht="21.9" customHeight="1" x14ac:dyDescent="0.35">
      <c r="A39" s="93">
        <f t="shared" si="0"/>
        <v>34</v>
      </c>
      <c r="B39" s="138" t="s">
        <v>187</v>
      </c>
      <c r="C39" s="138" t="s">
        <v>188</v>
      </c>
      <c r="D39" s="103" t="s">
        <v>189</v>
      </c>
      <c r="E39" s="103" t="s">
        <v>189</v>
      </c>
      <c r="F39" s="138" t="s">
        <v>190</v>
      </c>
      <c r="G39" s="138" t="s">
        <v>191</v>
      </c>
      <c r="H39" s="138" t="s">
        <v>190</v>
      </c>
      <c r="I39" s="138">
        <v>56242</v>
      </c>
      <c r="J39" s="138" t="s">
        <v>462</v>
      </c>
      <c r="K39" s="138">
        <v>56242</v>
      </c>
      <c r="L39" s="138" t="s">
        <v>215</v>
      </c>
      <c r="M39" s="138" t="s">
        <v>216</v>
      </c>
      <c r="N39" s="138">
        <v>93977</v>
      </c>
      <c r="O39" s="138" t="s">
        <v>469</v>
      </c>
      <c r="P39" s="138">
        <v>130929</v>
      </c>
      <c r="Q39" s="138" t="s">
        <v>470</v>
      </c>
      <c r="R39" s="138" t="s">
        <v>278</v>
      </c>
      <c r="S39" s="138" t="s">
        <v>516</v>
      </c>
      <c r="T39" s="138" t="s">
        <v>211</v>
      </c>
      <c r="U39" s="138" t="s">
        <v>200</v>
      </c>
      <c r="V39" s="138">
        <v>541</v>
      </c>
      <c r="W39" s="138" t="s">
        <v>201</v>
      </c>
      <c r="X39" s="138">
        <v>352511209</v>
      </c>
      <c r="Y39" s="138" t="s">
        <v>517</v>
      </c>
      <c r="Z39" s="138" t="s">
        <v>513</v>
      </c>
      <c r="AA39" s="148">
        <v>60000</v>
      </c>
      <c r="AB39" s="138" t="s">
        <v>468</v>
      </c>
      <c r="AC39" s="138">
        <v>24</v>
      </c>
      <c r="AD39" s="138" t="s">
        <v>223</v>
      </c>
      <c r="AE39" s="138" t="s">
        <v>417</v>
      </c>
      <c r="AF39" s="148">
        <v>3200</v>
      </c>
      <c r="AG39" s="148">
        <v>3200</v>
      </c>
      <c r="AH39" s="138" t="s">
        <v>327</v>
      </c>
      <c r="AI39" s="148">
        <v>36809.49</v>
      </c>
      <c r="AJ39" s="148">
        <v>14390.51</v>
      </c>
      <c r="AK39" s="148">
        <v>51200</v>
      </c>
      <c r="AL39" s="148">
        <v>23190.51</v>
      </c>
      <c r="AM39" s="148">
        <v>2206.4899999999998</v>
      </c>
      <c r="AN39" s="148">
        <v>25397</v>
      </c>
      <c r="AO39" s="148">
        <v>8332.9</v>
      </c>
      <c r="AP39" s="148">
        <v>1267.0999999999999</v>
      </c>
      <c r="AQ39" s="148">
        <v>9600</v>
      </c>
      <c r="AR39" s="138">
        <v>19</v>
      </c>
      <c r="AS39" s="150"/>
      <c r="AT39" s="103"/>
      <c r="AU39" s="103"/>
      <c r="AV39" s="103"/>
      <c r="AW39" s="103"/>
      <c r="AX39" s="138" t="s">
        <v>207</v>
      </c>
      <c r="AY39" s="103" t="s">
        <v>208</v>
      </c>
      <c r="AZ39" s="103"/>
      <c r="BA39" s="148">
        <v>0</v>
      </c>
      <c r="BB39" s="132">
        <v>45757</v>
      </c>
      <c r="BC39" s="94" t="s">
        <v>1214</v>
      </c>
      <c r="BD39" s="93" t="s">
        <v>1215</v>
      </c>
      <c r="BE39" s="93" t="s">
        <v>1225</v>
      </c>
      <c r="BF39" s="93" t="s">
        <v>1226</v>
      </c>
      <c r="BG39" s="3" t="s">
        <v>959</v>
      </c>
      <c r="BH39" s="94"/>
      <c r="BI39" s="93" t="s">
        <v>1222</v>
      </c>
      <c r="BJ39" s="94" t="s">
        <v>985</v>
      </c>
      <c r="BK39" s="111">
        <v>6400</v>
      </c>
      <c r="BL39" s="126" t="s">
        <v>1217</v>
      </c>
    </row>
    <row r="40" spans="1:64" ht="21.9" customHeight="1" x14ac:dyDescent="0.35">
      <c r="A40" s="93">
        <f t="shared" si="0"/>
        <v>35</v>
      </c>
      <c r="B40" s="138" t="s">
        <v>187</v>
      </c>
      <c r="C40" s="138" t="s">
        <v>188</v>
      </c>
      <c r="D40" s="103" t="s">
        <v>189</v>
      </c>
      <c r="E40" s="103" t="s">
        <v>189</v>
      </c>
      <c r="F40" s="138" t="s">
        <v>190</v>
      </c>
      <c r="G40" s="138" t="s">
        <v>191</v>
      </c>
      <c r="H40" s="138" t="s">
        <v>190</v>
      </c>
      <c r="I40" s="138">
        <v>98567</v>
      </c>
      <c r="J40" s="138" t="s">
        <v>1027</v>
      </c>
      <c r="K40" s="138">
        <v>98567</v>
      </c>
      <c r="L40" s="138" t="s">
        <v>215</v>
      </c>
      <c r="M40" s="138" t="s">
        <v>216</v>
      </c>
      <c r="N40" s="138">
        <v>94356</v>
      </c>
      <c r="O40" s="138" t="s">
        <v>1028</v>
      </c>
      <c r="P40" s="138">
        <v>534643</v>
      </c>
      <c r="Q40" s="138" t="s">
        <v>1047</v>
      </c>
      <c r="R40" s="138" t="s">
        <v>305</v>
      </c>
      <c r="S40" s="138" t="s">
        <v>1150</v>
      </c>
      <c r="T40" s="138" t="s">
        <v>199</v>
      </c>
      <c r="U40" s="138" t="s">
        <v>200</v>
      </c>
      <c r="V40" s="138">
        <v>541</v>
      </c>
      <c r="W40" s="138" t="s">
        <v>201</v>
      </c>
      <c r="X40" s="138">
        <v>352703127</v>
      </c>
      <c r="Y40" s="138" t="s">
        <v>1151</v>
      </c>
      <c r="Z40" s="138" t="s">
        <v>1152</v>
      </c>
      <c r="AA40" s="148">
        <v>20000</v>
      </c>
      <c r="AB40" s="138" t="s">
        <v>1033</v>
      </c>
      <c r="AC40" s="138">
        <v>18</v>
      </c>
      <c r="AD40" s="138" t="s">
        <v>310</v>
      </c>
      <c r="AE40" s="138" t="s">
        <v>1141</v>
      </c>
      <c r="AF40" s="148">
        <v>1340</v>
      </c>
      <c r="AG40" s="148">
        <v>1340</v>
      </c>
      <c r="AH40" s="138" t="s">
        <v>1051</v>
      </c>
      <c r="AI40" s="148">
        <v>14735.08</v>
      </c>
      <c r="AJ40" s="148">
        <v>4024.92</v>
      </c>
      <c r="AK40" s="148">
        <v>18760</v>
      </c>
      <c r="AL40" s="148">
        <v>5264.92</v>
      </c>
      <c r="AM40" s="148">
        <v>282.08</v>
      </c>
      <c r="AN40" s="148">
        <v>5547</v>
      </c>
      <c r="AO40" s="148">
        <v>5264.92</v>
      </c>
      <c r="AP40" s="148">
        <v>282.08</v>
      </c>
      <c r="AQ40" s="148">
        <v>5547</v>
      </c>
      <c r="AR40" s="138">
        <v>19</v>
      </c>
      <c r="AS40" s="150"/>
      <c r="AT40" s="103"/>
      <c r="AU40" s="103"/>
      <c r="AV40" s="103"/>
      <c r="AW40" s="103"/>
      <c r="AX40" s="138" t="s">
        <v>207</v>
      </c>
      <c r="AY40" s="103" t="s">
        <v>208</v>
      </c>
      <c r="AZ40" s="103"/>
      <c r="BA40" s="148">
        <v>0</v>
      </c>
      <c r="BB40" s="132">
        <v>45751</v>
      </c>
      <c r="BC40" s="113" t="s">
        <v>1214</v>
      </c>
      <c r="BD40" s="93" t="s">
        <v>1215</v>
      </c>
      <c r="BE40" s="93" t="s">
        <v>1229</v>
      </c>
      <c r="BF40" s="93"/>
      <c r="BG40" s="3"/>
      <c r="BH40" s="94"/>
      <c r="BI40" s="93" t="s">
        <v>1230</v>
      </c>
      <c r="BJ40" s="113"/>
      <c r="BK40" s="113"/>
      <c r="BL40" s="3" t="s">
        <v>1231</v>
      </c>
    </row>
    <row r="41" spans="1:64" ht="21.9" customHeight="1" x14ac:dyDescent="0.35">
      <c r="A41" s="93">
        <f t="shared" si="0"/>
        <v>36</v>
      </c>
      <c r="B41" s="138" t="s">
        <v>187</v>
      </c>
      <c r="C41" s="138" t="s">
        <v>188</v>
      </c>
      <c r="D41" s="103" t="s">
        <v>189</v>
      </c>
      <c r="E41" s="103" t="s">
        <v>189</v>
      </c>
      <c r="F41" s="138" t="s">
        <v>190</v>
      </c>
      <c r="G41" s="138" t="s">
        <v>191</v>
      </c>
      <c r="H41" s="138" t="s">
        <v>190</v>
      </c>
      <c r="I41" s="138">
        <v>57798</v>
      </c>
      <c r="J41" s="138" t="s">
        <v>690</v>
      </c>
      <c r="K41" s="138">
        <v>57798</v>
      </c>
      <c r="L41" s="138" t="s">
        <v>215</v>
      </c>
      <c r="M41" s="138" t="s">
        <v>216</v>
      </c>
      <c r="N41" s="138">
        <v>167169</v>
      </c>
      <c r="O41" s="138" t="s">
        <v>691</v>
      </c>
      <c r="P41" s="138">
        <v>224275</v>
      </c>
      <c r="Q41" s="138" t="s">
        <v>763</v>
      </c>
      <c r="R41" s="138" t="s">
        <v>278</v>
      </c>
      <c r="S41" s="138" t="s">
        <v>764</v>
      </c>
      <c r="T41" s="138" t="s">
        <v>220</v>
      </c>
      <c r="U41" s="138" t="s">
        <v>200</v>
      </c>
      <c r="V41" s="138">
        <v>541</v>
      </c>
      <c r="W41" s="138" t="s">
        <v>201</v>
      </c>
      <c r="X41" s="138">
        <v>352832495</v>
      </c>
      <c r="Y41" s="138" t="s">
        <v>765</v>
      </c>
      <c r="Z41" s="138" t="s">
        <v>407</v>
      </c>
      <c r="AA41" s="148">
        <v>57000</v>
      </c>
      <c r="AB41" s="138" t="s">
        <v>696</v>
      </c>
      <c r="AC41" s="138">
        <v>24</v>
      </c>
      <c r="AD41" s="138" t="s">
        <v>251</v>
      </c>
      <c r="AE41" s="138" t="s">
        <v>548</v>
      </c>
      <c r="AF41" s="148">
        <v>3040</v>
      </c>
      <c r="AG41" s="148">
        <v>3040</v>
      </c>
      <c r="AH41" s="138" t="s">
        <v>751</v>
      </c>
      <c r="AI41" s="148">
        <v>33141.74</v>
      </c>
      <c r="AJ41" s="148">
        <v>15498.26</v>
      </c>
      <c r="AK41" s="148">
        <v>48640</v>
      </c>
      <c r="AL41" s="148">
        <v>23858.26</v>
      </c>
      <c r="AM41" s="148">
        <v>2396.71</v>
      </c>
      <c r="AN41" s="148">
        <v>26254.97</v>
      </c>
      <c r="AO41" s="148">
        <v>2582.44</v>
      </c>
      <c r="AP41" s="148">
        <v>457.56</v>
      </c>
      <c r="AQ41" s="148">
        <v>3040</v>
      </c>
      <c r="AR41" s="138">
        <v>17</v>
      </c>
      <c r="AS41" s="150"/>
      <c r="AT41" s="103"/>
      <c r="AU41" s="103"/>
      <c r="AV41" s="103"/>
      <c r="AW41" s="103"/>
      <c r="AX41" s="138" t="s">
        <v>207</v>
      </c>
      <c r="AY41" s="103" t="s">
        <v>208</v>
      </c>
      <c r="AZ41" s="103"/>
      <c r="BA41" s="148">
        <v>0</v>
      </c>
      <c r="BB41" s="94">
        <v>45755</v>
      </c>
      <c r="BC41" s="94" t="s">
        <v>1214</v>
      </c>
      <c r="BD41" s="93" t="s">
        <v>1215</v>
      </c>
      <c r="BE41" s="93" t="s">
        <v>1229</v>
      </c>
      <c r="BF41" s="93"/>
      <c r="BG41" s="3"/>
      <c r="BH41" s="94"/>
      <c r="BI41" s="93" t="s">
        <v>1230</v>
      </c>
      <c r="BJ41" s="94"/>
      <c r="BK41" s="111"/>
      <c r="BL41" s="3" t="s">
        <v>1231</v>
      </c>
    </row>
    <row r="42" spans="1:64" ht="21.9" customHeight="1" x14ac:dyDescent="0.35">
      <c r="A42" s="93">
        <f t="shared" si="0"/>
        <v>37</v>
      </c>
      <c r="B42" s="138" t="s">
        <v>187</v>
      </c>
      <c r="C42" s="138" t="s">
        <v>188</v>
      </c>
      <c r="D42" s="103" t="s">
        <v>189</v>
      </c>
      <c r="E42" s="103" t="s">
        <v>189</v>
      </c>
      <c r="F42" s="138" t="s">
        <v>190</v>
      </c>
      <c r="G42" s="138" t="s">
        <v>191</v>
      </c>
      <c r="H42" s="138" t="s">
        <v>190</v>
      </c>
      <c r="I42" s="138">
        <v>56221</v>
      </c>
      <c r="J42" s="138" t="s">
        <v>358</v>
      </c>
      <c r="K42" s="138">
        <v>56221</v>
      </c>
      <c r="L42" s="138" t="s">
        <v>215</v>
      </c>
      <c r="M42" s="138" t="s">
        <v>216</v>
      </c>
      <c r="N42" s="138">
        <v>91911</v>
      </c>
      <c r="O42" s="138" t="s">
        <v>359</v>
      </c>
      <c r="P42" s="138">
        <v>130395</v>
      </c>
      <c r="Q42" s="138" t="s">
        <v>365</v>
      </c>
      <c r="R42" s="138" t="s">
        <v>278</v>
      </c>
      <c r="S42" s="138" t="s">
        <v>377</v>
      </c>
      <c r="T42" s="138" t="s">
        <v>220</v>
      </c>
      <c r="U42" s="138" t="s">
        <v>200</v>
      </c>
      <c r="V42" s="138">
        <v>541</v>
      </c>
      <c r="W42" s="138" t="s">
        <v>201</v>
      </c>
      <c r="X42" s="138">
        <v>349509497</v>
      </c>
      <c r="Y42" s="138" t="s">
        <v>378</v>
      </c>
      <c r="Z42" s="138" t="s">
        <v>379</v>
      </c>
      <c r="AA42" s="148">
        <v>62828</v>
      </c>
      <c r="AB42" s="138" t="s">
        <v>243</v>
      </c>
      <c r="AC42" s="138">
        <v>24</v>
      </c>
      <c r="AD42" s="138" t="s">
        <v>380</v>
      </c>
      <c r="AE42" s="138" t="s">
        <v>381</v>
      </c>
      <c r="AF42" s="148">
        <v>2554</v>
      </c>
      <c r="AG42" s="148">
        <v>3400</v>
      </c>
      <c r="AH42" s="138" t="s">
        <v>382</v>
      </c>
      <c r="AI42" s="148">
        <v>59496.46</v>
      </c>
      <c r="AJ42" s="148">
        <v>17857.54</v>
      </c>
      <c r="AK42" s="148">
        <v>77354</v>
      </c>
      <c r="AL42" s="148">
        <v>3331.54</v>
      </c>
      <c r="AM42" s="148">
        <v>68.459999999999994</v>
      </c>
      <c r="AN42" s="148">
        <v>3400</v>
      </c>
      <c r="AO42" s="148">
        <v>3331.54</v>
      </c>
      <c r="AP42" s="148">
        <v>68.459999999999994</v>
      </c>
      <c r="AQ42" s="148">
        <v>3400</v>
      </c>
      <c r="AR42" s="138">
        <v>27</v>
      </c>
      <c r="AS42" s="150"/>
      <c r="AT42" s="103"/>
      <c r="AU42" s="103"/>
      <c r="AV42" s="103"/>
      <c r="AW42" s="103"/>
      <c r="AX42" s="138" t="s">
        <v>207</v>
      </c>
      <c r="AY42" s="103" t="s">
        <v>208</v>
      </c>
      <c r="AZ42" s="103"/>
      <c r="BA42" s="148">
        <v>0</v>
      </c>
      <c r="BB42" s="94">
        <v>45754</v>
      </c>
      <c r="BC42" s="94" t="s">
        <v>1214</v>
      </c>
      <c r="BD42" s="93" t="s">
        <v>1215</v>
      </c>
      <c r="BE42" s="93" t="s">
        <v>1225</v>
      </c>
      <c r="BF42" s="93" t="s">
        <v>1226</v>
      </c>
      <c r="BG42" s="3" t="s">
        <v>959</v>
      </c>
      <c r="BH42" s="94"/>
      <c r="BI42" s="93" t="s">
        <v>1222</v>
      </c>
      <c r="BJ42" s="94" t="s">
        <v>985</v>
      </c>
      <c r="BK42" s="111">
        <v>3400</v>
      </c>
      <c r="BL42" s="126" t="s">
        <v>684</v>
      </c>
    </row>
    <row r="43" spans="1:64" ht="21.9" customHeight="1" x14ac:dyDescent="0.35">
      <c r="A43" s="93">
        <f t="shared" si="0"/>
        <v>38</v>
      </c>
      <c r="B43" s="138" t="s">
        <v>187</v>
      </c>
      <c r="C43" s="138" t="s">
        <v>188</v>
      </c>
      <c r="D43" s="103" t="s">
        <v>189</v>
      </c>
      <c r="E43" s="103" t="s">
        <v>189</v>
      </c>
      <c r="F43" s="138" t="s">
        <v>190</v>
      </c>
      <c r="G43" s="138" t="s">
        <v>191</v>
      </c>
      <c r="H43" s="138" t="s">
        <v>190</v>
      </c>
      <c r="I43" s="138">
        <v>56221</v>
      </c>
      <c r="J43" s="138" t="s">
        <v>358</v>
      </c>
      <c r="K43" s="138">
        <v>56221</v>
      </c>
      <c r="L43" s="138" t="s">
        <v>215</v>
      </c>
      <c r="M43" s="138" t="s">
        <v>216</v>
      </c>
      <c r="N43" s="138">
        <v>91911</v>
      </c>
      <c r="O43" s="138" t="s">
        <v>359</v>
      </c>
      <c r="P43" s="138">
        <v>130395</v>
      </c>
      <c r="Q43" s="138" t="s">
        <v>365</v>
      </c>
      <c r="R43" s="138" t="s">
        <v>305</v>
      </c>
      <c r="S43" s="138" t="s">
        <v>377</v>
      </c>
      <c r="T43" s="138" t="s">
        <v>220</v>
      </c>
      <c r="U43" s="138" t="s">
        <v>200</v>
      </c>
      <c r="V43" s="138">
        <v>541</v>
      </c>
      <c r="W43" s="138" t="s">
        <v>201</v>
      </c>
      <c r="X43" s="138">
        <v>352084682</v>
      </c>
      <c r="Y43" s="138" t="s">
        <v>378</v>
      </c>
      <c r="Z43" s="138" t="s">
        <v>406</v>
      </c>
      <c r="AA43" s="148">
        <v>16000</v>
      </c>
      <c r="AB43" s="138" t="s">
        <v>243</v>
      </c>
      <c r="AC43" s="138">
        <v>18</v>
      </c>
      <c r="AD43" s="138" t="s">
        <v>310</v>
      </c>
      <c r="AE43" s="138" t="s">
        <v>407</v>
      </c>
      <c r="AF43" s="148">
        <v>1080</v>
      </c>
      <c r="AG43" s="148">
        <v>1080</v>
      </c>
      <c r="AH43" s="138" t="s">
        <v>402</v>
      </c>
      <c r="AI43" s="148">
        <v>14920</v>
      </c>
      <c r="AJ43" s="148">
        <v>3785</v>
      </c>
      <c r="AK43" s="148">
        <v>18705</v>
      </c>
      <c r="AL43" s="148">
        <v>1080</v>
      </c>
      <c r="AM43" s="148">
        <v>0</v>
      </c>
      <c r="AN43" s="148">
        <v>1080</v>
      </c>
      <c r="AO43" s="148">
        <v>1080</v>
      </c>
      <c r="AP43" s="148">
        <v>0</v>
      </c>
      <c r="AQ43" s="148">
        <v>1080</v>
      </c>
      <c r="AR43" s="138">
        <v>19</v>
      </c>
      <c r="AS43" s="150"/>
      <c r="AT43" s="103"/>
      <c r="AU43" s="103"/>
      <c r="AV43" s="103"/>
      <c r="AW43" s="103"/>
      <c r="AX43" s="138" t="s">
        <v>207</v>
      </c>
      <c r="AY43" s="103" t="s">
        <v>208</v>
      </c>
      <c r="AZ43" s="103"/>
      <c r="BA43" s="148">
        <v>0</v>
      </c>
      <c r="BB43" s="94">
        <v>45754</v>
      </c>
      <c r="BC43" s="94" t="s">
        <v>1214</v>
      </c>
      <c r="BD43" s="93" t="s">
        <v>1215</v>
      </c>
      <c r="BE43" s="93" t="s">
        <v>1225</v>
      </c>
      <c r="BF43" s="93" t="s">
        <v>1223</v>
      </c>
      <c r="BG43" s="3" t="s">
        <v>1221</v>
      </c>
      <c r="BH43" s="94"/>
      <c r="BI43" s="93" t="s">
        <v>1222</v>
      </c>
      <c r="BJ43" s="94" t="s">
        <v>985</v>
      </c>
      <c r="BK43" s="111">
        <v>1080</v>
      </c>
      <c r="BL43" s="126" t="s">
        <v>1216</v>
      </c>
    </row>
    <row r="44" spans="1:64" ht="21.9" customHeight="1" x14ac:dyDescent="0.35">
      <c r="A44" s="93">
        <f t="shared" si="0"/>
        <v>39</v>
      </c>
      <c r="B44" s="138" t="s">
        <v>187</v>
      </c>
      <c r="C44" s="138" t="s">
        <v>188</v>
      </c>
      <c r="D44" s="103" t="s">
        <v>189</v>
      </c>
      <c r="E44" s="103" t="s">
        <v>189</v>
      </c>
      <c r="F44" s="138" t="s">
        <v>190</v>
      </c>
      <c r="G44" s="138" t="s">
        <v>191</v>
      </c>
      <c r="H44" s="138" t="s">
        <v>190</v>
      </c>
      <c r="I44" s="138">
        <v>56221</v>
      </c>
      <c r="J44" s="138" t="s">
        <v>358</v>
      </c>
      <c r="K44" s="138">
        <v>56221</v>
      </c>
      <c r="L44" s="138" t="s">
        <v>215</v>
      </c>
      <c r="M44" s="138" t="s">
        <v>216</v>
      </c>
      <c r="N44" s="138">
        <v>91945</v>
      </c>
      <c r="O44" s="138" t="s">
        <v>383</v>
      </c>
      <c r="P44" s="138">
        <v>128384</v>
      </c>
      <c r="Q44" s="138" t="s">
        <v>384</v>
      </c>
      <c r="R44" s="138" t="s">
        <v>278</v>
      </c>
      <c r="S44" s="138" t="s">
        <v>411</v>
      </c>
      <c r="T44" s="138" t="s">
        <v>220</v>
      </c>
      <c r="U44" s="138" t="s">
        <v>200</v>
      </c>
      <c r="V44" s="138">
        <v>541</v>
      </c>
      <c r="W44" s="138" t="s">
        <v>307</v>
      </c>
      <c r="X44" s="138">
        <v>352683632</v>
      </c>
      <c r="Y44" s="138" t="s">
        <v>412</v>
      </c>
      <c r="Z44" s="138" t="s">
        <v>413</v>
      </c>
      <c r="AA44" s="148">
        <v>50000</v>
      </c>
      <c r="AB44" s="138" t="s">
        <v>243</v>
      </c>
      <c r="AC44" s="138">
        <v>24</v>
      </c>
      <c r="AD44" s="138" t="s">
        <v>223</v>
      </c>
      <c r="AE44" s="138" t="s">
        <v>414</v>
      </c>
      <c r="AF44" s="148">
        <v>2670</v>
      </c>
      <c r="AG44" s="148">
        <v>2670</v>
      </c>
      <c r="AH44" s="138" t="s">
        <v>402</v>
      </c>
      <c r="AI44" s="148">
        <v>34582.019999999997</v>
      </c>
      <c r="AJ44" s="148">
        <v>13477.98</v>
      </c>
      <c r="AK44" s="148">
        <v>48060</v>
      </c>
      <c r="AL44" s="148">
        <v>15417.98</v>
      </c>
      <c r="AM44" s="148">
        <v>1181.02</v>
      </c>
      <c r="AN44" s="148">
        <v>16599</v>
      </c>
      <c r="AO44" s="148">
        <v>0</v>
      </c>
      <c r="AP44" s="148">
        <v>0</v>
      </c>
      <c r="AQ44" s="148">
        <v>0</v>
      </c>
      <c r="AR44" s="138">
        <v>18</v>
      </c>
      <c r="AS44" s="150"/>
      <c r="AT44" s="103"/>
      <c r="AU44" s="103"/>
      <c r="AV44" s="103"/>
      <c r="AW44" s="103"/>
      <c r="AX44" s="138" t="s">
        <v>207</v>
      </c>
      <c r="AY44" s="103" t="s">
        <v>208</v>
      </c>
      <c r="AZ44" s="103"/>
      <c r="BA44" s="148">
        <v>0</v>
      </c>
      <c r="BB44" s="94">
        <v>45754</v>
      </c>
      <c r="BC44" s="94" t="s">
        <v>1214</v>
      </c>
      <c r="BD44" s="93" t="s">
        <v>1215</v>
      </c>
      <c r="BE44" s="93" t="s">
        <v>1225</v>
      </c>
      <c r="BF44" s="93" t="s">
        <v>1226</v>
      </c>
      <c r="BG44" s="3"/>
      <c r="BH44" s="94"/>
      <c r="BI44" s="93" t="s">
        <v>1227</v>
      </c>
      <c r="BJ44" s="94"/>
      <c r="BK44" s="111"/>
      <c r="BL44" s="93" t="s">
        <v>1228</v>
      </c>
    </row>
    <row r="45" spans="1:64" ht="21.9" customHeight="1" x14ac:dyDescent="0.35">
      <c r="A45" s="93">
        <f t="shared" si="0"/>
        <v>40</v>
      </c>
      <c r="B45" s="138" t="s">
        <v>187</v>
      </c>
      <c r="C45" s="138" t="s">
        <v>188</v>
      </c>
      <c r="D45" s="103" t="s">
        <v>189</v>
      </c>
      <c r="E45" s="103" t="s">
        <v>189</v>
      </c>
      <c r="F45" s="138" t="s">
        <v>190</v>
      </c>
      <c r="G45" s="138" t="s">
        <v>191</v>
      </c>
      <c r="H45" s="138" t="s">
        <v>190</v>
      </c>
      <c r="I45" s="138">
        <v>57798</v>
      </c>
      <c r="J45" s="138" t="s">
        <v>690</v>
      </c>
      <c r="K45" s="138">
        <v>57798</v>
      </c>
      <c r="L45" s="138" t="s">
        <v>215</v>
      </c>
      <c r="M45" s="138" t="s">
        <v>216</v>
      </c>
      <c r="N45" s="138">
        <v>94324</v>
      </c>
      <c r="O45" s="138" t="s">
        <v>697</v>
      </c>
      <c r="P45" s="138">
        <v>131349</v>
      </c>
      <c r="Q45" s="138" t="s">
        <v>698</v>
      </c>
      <c r="R45" s="138" t="s">
        <v>278</v>
      </c>
      <c r="S45" s="138" t="s">
        <v>699</v>
      </c>
      <c r="T45" s="138" t="s">
        <v>322</v>
      </c>
      <c r="U45" s="138" t="s">
        <v>200</v>
      </c>
      <c r="V45" s="138">
        <v>541</v>
      </c>
      <c r="W45" s="138" t="s">
        <v>272</v>
      </c>
      <c r="X45" s="138">
        <v>348862227</v>
      </c>
      <c r="Y45" s="138" t="s">
        <v>700</v>
      </c>
      <c r="Z45" s="138" t="s">
        <v>701</v>
      </c>
      <c r="AA45" s="148">
        <v>60740</v>
      </c>
      <c r="AB45" s="138" t="s">
        <v>696</v>
      </c>
      <c r="AC45" s="138">
        <v>24</v>
      </c>
      <c r="AD45" s="138" t="s">
        <v>269</v>
      </c>
      <c r="AE45" s="138" t="s">
        <v>702</v>
      </c>
      <c r="AF45" s="148">
        <v>3154</v>
      </c>
      <c r="AG45" s="148">
        <v>3250</v>
      </c>
      <c r="AH45" s="138" t="s">
        <v>237</v>
      </c>
      <c r="AI45" s="148">
        <v>16633.41</v>
      </c>
      <c r="AJ45" s="148">
        <v>9270.59</v>
      </c>
      <c r="AK45" s="148">
        <v>25904</v>
      </c>
      <c r="AL45" s="148">
        <v>44106.59</v>
      </c>
      <c r="AM45" s="148">
        <v>7893.41</v>
      </c>
      <c r="AN45" s="148">
        <v>52000</v>
      </c>
      <c r="AO45" s="148">
        <v>44106.59</v>
      </c>
      <c r="AP45" s="148">
        <v>7893.41</v>
      </c>
      <c r="AQ45" s="148">
        <v>52000</v>
      </c>
      <c r="AR45" s="138">
        <v>29</v>
      </c>
      <c r="AS45" s="150"/>
      <c r="AT45" s="103"/>
      <c r="AU45" s="103"/>
      <c r="AV45" s="103"/>
      <c r="AW45" s="103"/>
      <c r="AX45" s="138" t="s">
        <v>207</v>
      </c>
      <c r="AY45" s="103" t="s">
        <v>208</v>
      </c>
      <c r="AZ45" s="103"/>
      <c r="BA45" s="148">
        <v>0</v>
      </c>
      <c r="BB45" s="94">
        <v>45755</v>
      </c>
      <c r="BC45" s="94" t="s">
        <v>1214</v>
      </c>
      <c r="BD45" s="93" t="s">
        <v>1215</v>
      </c>
      <c r="BE45" s="93" t="s">
        <v>1229</v>
      </c>
      <c r="BF45" s="93"/>
      <c r="BG45" s="3"/>
      <c r="BH45" s="94"/>
      <c r="BI45" s="93" t="s">
        <v>1230</v>
      </c>
      <c r="BJ45" s="94"/>
      <c r="BK45" s="111"/>
      <c r="BL45" s="3" t="s">
        <v>1231</v>
      </c>
    </row>
    <row r="46" spans="1:64" ht="21.9" customHeight="1" x14ac:dyDescent="0.35">
      <c r="A46" s="93">
        <f t="shared" si="0"/>
        <v>41</v>
      </c>
      <c r="B46" s="138" t="s">
        <v>187</v>
      </c>
      <c r="C46" s="138" t="s">
        <v>188</v>
      </c>
      <c r="D46" s="103" t="s">
        <v>189</v>
      </c>
      <c r="E46" s="103" t="s">
        <v>189</v>
      </c>
      <c r="F46" s="138" t="s">
        <v>190</v>
      </c>
      <c r="G46" s="138" t="s">
        <v>191</v>
      </c>
      <c r="H46" s="138" t="s">
        <v>190</v>
      </c>
      <c r="I46" s="138">
        <v>55076</v>
      </c>
      <c r="J46" s="138" t="s">
        <v>192</v>
      </c>
      <c r="K46" s="138">
        <v>55076</v>
      </c>
      <c r="L46" s="138" t="s">
        <v>215</v>
      </c>
      <c r="M46" s="138" t="s">
        <v>216</v>
      </c>
      <c r="N46" s="138">
        <v>95653</v>
      </c>
      <c r="O46" s="138" t="s">
        <v>303</v>
      </c>
      <c r="P46" s="138">
        <v>132976</v>
      </c>
      <c r="Q46" s="138" t="s">
        <v>304</v>
      </c>
      <c r="R46" s="138" t="s">
        <v>278</v>
      </c>
      <c r="S46" s="138" t="s">
        <v>356</v>
      </c>
      <c r="T46" s="138" t="s">
        <v>220</v>
      </c>
      <c r="U46" s="138" t="s">
        <v>200</v>
      </c>
      <c r="V46" s="138">
        <v>0</v>
      </c>
      <c r="W46" s="138" t="s">
        <v>201</v>
      </c>
      <c r="X46" s="138">
        <v>358448627</v>
      </c>
      <c r="Y46" s="138" t="s">
        <v>357</v>
      </c>
      <c r="Z46" s="138" t="s">
        <v>346</v>
      </c>
      <c r="AA46" s="148">
        <v>70000</v>
      </c>
      <c r="AB46" s="138" t="s">
        <v>230</v>
      </c>
      <c r="AC46" s="138">
        <v>24</v>
      </c>
      <c r="AD46" s="138" t="s">
        <v>347</v>
      </c>
      <c r="AE46" s="138" t="s">
        <v>348</v>
      </c>
      <c r="AF46" s="148">
        <v>3550</v>
      </c>
      <c r="AG46" s="148">
        <v>3550</v>
      </c>
      <c r="AH46" s="138" t="s">
        <v>288</v>
      </c>
      <c r="AI46" s="148">
        <v>12137.8</v>
      </c>
      <c r="AJ46" s="148">
        <v>5612.2</v>
      </c>
      <c r="AK46" s="148">
        <v>17750</v>
      </c>
      <c r="AL46" s="148">
        <v>57862.2</v>
      </c>
      <c r="AM46" s="148">
        <v>10093.799999999999</v>
      </c>
      <c r="AN46" s="148">
        <v>67956</v>
      </c>
      <c r="AO46" s="148">
        <v>0</v>
      </c>
      <c r="AP46" s="148">
        <v>0</v>
      </c>
      <c r="AQ46" s="148">
        <v>0</v>
      </c>
      <c r="AR46" s="138">
        <v>5</v>
      </c>
      <c r="AS46" s="150"/>
      <c r="AT46" s="103"/>
      <c r="AU46" s="103"/>
      <c r="AV46" s="103"/>
      <c r="AW46" s="103"/>
      <c r="AX46" s="138" t="s">
        <v>207</v>
      </c>
      <c r="AY46" s="103" t="s">
        <v>208</v>
      </c>
      <c r="AZ46" s="103"/>
      <c r="BA46" s="148">
        <v>0</v>
      </c>
      <c r="BB46" s="94">
        <v>45752</v>
      </c>
      <c r="BC46" s="94" t="s">
        <v>1214</v>
      </c>
      <c r="BD46" s="93" t="s">
        <v>1215</v>
      </c>
      <c r="BE46" s="93" t="s">
        <v>1225</v>
      </c>
      <c r="BF46" s="93" t="s">
        <v>1226</v>
      </c>
      <c r="BG46" s="3"/>
      <c r="BH46" s="94"/>
      <c r="BI46" s="93" t="s">
        <v>1227</v>
      </c>
      <c r="BJ46" s="94"/>
      <c r="BK46" s="111"/>
      <c r="BL46" s="3" t="s">
        <v>1228</v>
      </c>
    </row>
    <row r="47" spans="1:64" ht="21.9" customHeight="1" x14ac:dyDescent="0.35">
      <c r="A47" s="93">
        <f t="shared" si="0"/>
        <v>42</v>
      </c>
      <c r="B47" s="138" t="s">
        <v>187</v>
      </c>
      <c r="C47" s="138" t="s">
        <v>188</v>
      </c>
      <c r="D47" s="103" t="s">
        <v>189</v>
      </c>
      <c r="E47" s="103" t="s">
        <v>189</v>
      </c>
      <c r="F47" s="138" t="s">
        <v>190</v>
      </c>
      <c r="G47" s="138" t="s">
        <v>191</v>
      </c>
      <c r="H47" s="138" t="s">
        <v>190</v>
      </c>
      <c r="I47" s="138">
        <v>98567</v>
      </c>
      <c r="J47" s="138" t="s">
        <v>1027</v>
      </c>
      <c r="K47" s="138">
        <v>98567</v>
      </c>
      <c r="L47" s="138" t="s">
        <v>215</v>
      </c>
      <c r="M47" s="138" t="s">
        <v>216</v>
      </c>
      <c r="N47" s="138">
        <v>94356</v>
      </c>
      <c r="O47" s="138" t="s">
        <v>1028</v>
      </c>
      <c r="P47" s="138">
        <v>534643</v>
      </c>
      <c r="Q47" s="138" t="s">
        <v>1047</v>
      </c>
      <c r="R47" s="138" t="s">
        <v>278</v>
      </c>
      <c r="S47" s="138" t="s">
        <v>1199</v>
      </c>
      <c r="T47" s="138" t="s">
        <v>322</v>
      </c>
      <c r="U47" s="138" t="s">
        <v>200</v>
      </c>
      <c r="V47" s="138">
        <v>0</v>
      </c>
      <c r="W47" s="138" t="s">
        <v>201</v>
      </c>
      <c r="X47" s="138">
        <v>358106235</v>
      </c>
      <c r="Y47" s="138" t="s">
        <v>1200</v>
      </c>
      <c r="Z47" s="138" t="s">
        <v>1201</v>
      </c>
      <c r="AA47" s="148">
        <v>18000</v>
      </c>
      <c r="AB47" s="138" t="s">
        <v>1033</v>
      </c>
      <c r="AC47" s="138">
        <v>18</v>
      </c>
      <c r="AD47" s="138" t="s">
        <v>236</v>
      </c>
      <c r="AE47" s="138" t="s">
        <v>1202</v>
      </c>
      <c r="AF47" s="148">
        <v>1210</v>
      </c>
      <c r="AG47" s="148">
        <v>1210</v>
      </c>
      <c r="AH47" s="138" t="s">
        <v>678</v>
      </c>
      <c r="AI47" s="148">
        <v>770.6</v>
      </c>
      <c r="AJ47" s="148">
        <v>439.4</v>
      </c>
      <c r="AK47" s="148">
        <v>1210</v>
      </c>
      <c r="AL47" s="148">
        <v>17229.400000000001</v>
      </c>
      <c r="AM47" s="148">
        <v>3368.6</v>
      </c>
      <c r="AN47" s="148">
        <v>20598</v>
      </c>
      <c r="AO47" s="148">
        <v>4464.21</v>
      </c>
      <c r="AP47" s="148">
        <v>1585.79</v>
      </c>
      <c r="AQ47" s="148">
        <v>6050</v>
      </c>
      <c r="AR47" s="138">
        <v>6</v>
      </c>
      <c r="AS47" s="150"/>
      <c r="AT47" s="103"/>
      <c r="AU47" s="103"/>
      <c r="AV47" s="103"/>
      <c r="AW47" s="103"/>
      <c r="AX47" s="138" t="s">
        <v>207</v>
      </c>
      <c r="AY47" s="103" t="s">
        <v>208</v>
      </c>
      <c r="AZ47" s="103"/>
      <c r="BA47" s="148">
        <v>0</v>
      </c>
      <c r="BB47" s="94">
        <v>45751</v>
      </c>
      <c r="BC47" s="113" t="s">
        <v>1214</v>
      </c>
      <c r="BD47" s="93" t="s">
        <v>1215</v>
      </c>
      <c r="BE47" s="93" t="s">
        <v>1229</v>
      </c>
      <c r="BF47" s="93"/>
      <c r="BG47" s="3"/>
      <c r="BH47" s="94"/>
      <c r="BI47" s="93" t="s">
        <v>1230</v>
      </c>
      <c r="BJ47" s="113"/>
      <c r="BK47" s="113"/>
      <c r="BL47" s="3" t="s">
        <v>1231</v>
      </c>
    </row>
    <row r="48" spans="1:64" ht="21.9" customHeight="1" x14ac:dyDescent="0.35">
      <c r="A48" s="93">
        <f t="shared" si="0"/>
        <v>43</v>
      </c>
      <c r="B48" s="138" t="s">
        <v>187</v>
      </c>
      <c r="C48" s="138" t="s">
        <v>188</v>
      </c>
      <c r="D48" s="103" t="s">
        <v>189</v>
      </c>
      <c r="E48" s="103" t="s">
        <v>189</v>
      </c>
      <c r="F48" s="138" t="s">
        <v>190</v>
      </c>
      <c r="G48" s="138" t="s">
        <v>191</v>
      </c>
      <c r="H48" s="138" t="s">
        <v>190</v>
      </c>
      <c r="I48" s="138">
        <v>56914</v>
      </c>
      <c r="J48" s="138" t="s">
        <v>906</v>
      </c>
      <c r="K48" s="138">
        <v>56914</v>
      </c>
      <c r="L48" s="138" t="s">
        <v>215</v>
      </c>
      <c r="M48" s="138" t="s">
        <v>216</v>
      </c>
      <c r="N48" s="138">
        <v>92955</v>
      </c>
      <c r="O48" s="138" t="s">
        <v>907</v>
      </c>
      <c r="P48" s="138">
        <v>129632</v>
      </c>
      <c r="Q48" s="138" t="s">
        <v>908</v>
      </c>
      <c r="R48" s="138" t="s">
        <v>197</v>
      </c>
      <c r="S48" s="138" t="s">
        <v>909</v>
      </c>
      <c r="T48" s="138" t="s">
        <v>227</v>
      </c>
      <c r="U48" s="138" t="s">
        <v>200</v>
      </c>
      <c r="V48" s="138">
        <v>0</v>
      </c>
      <c r="W48" s="138" t="s">
        <v>201</v>
      </c>
      <c r="X48" s="138">
        <v>14215911</v>
      </c>
      <c r="Y48" s="138" t="s">
        <v>910</v>
      </c>
      <c r="Z48" s="138" t="s">
        <v>911</v>
      </c>
      <c r="AA48" s="148">
        <v>41488</v>
      </c>
      <c r="AB48" s="138" t="s">
        <v>634</v>
      </c>
      <c r="AC48" s="138">
        <v>52</v>
      </c>
      <c r="AD48" s="138" t="s">
        <v>251</v>
      </c>
      <c r="AE48" s="138" t="s">
        <v>911</v>
      </c>
      <c r="AF48" s="148">
        <v>1290</v>
      </c>
      <c r="AG48" s="148">
        <v>490</v>
      </c>
      <c r="AH48" s="138" t="s">
        <v>244</v>
      </c>
      <c r="AI48" s="148">
        <v>40150.68</v>
      </c>
      <c r="AJ48" s="148">
        <v>43</v>
      </c>
      <c r="AK48" s="148">
        <v>40193.68</v>
      </c>
      <c r="AL48" s="148">
        <v>1380.22</v>
      </c>
      <c r="AM48" s="148">
        <v>2.34</v>
      </c>
      <c r="AN48" s="148">
        <v>1382.56</v>
      </c>
      <c r="AO48" s="148">
        <v>1355.32</v>
      </c>
      <c r="AP48" s="148">
        <v>2.34</v>
      </c>
      <c r="AQ48" s="148">
        <v>1357.66</v>
      </c>
      <c r="AR48" s="138">
        <v>42</v>
      </c>
      <c r="AS48" s="150"/>
      <c r="AT48" s="103"/>
      <c r="AU48" s="103"/>
      <c r="AV48" s="103"/>
      <c r="AW48" s="103"/>
      <c r="AX48" s="138" t="s">
        <v>207</v>
      </c>
      <c r="AY48" s="103" t="s">
        <v>208</v>
      </c>
      <c r="AZ48" s="103"/>
      <c r="BA48" s="148">
        <v>0</v>
      </c>
      <c r="BB48" s="94">
        <v>45755</v>
      </c>
      <c r="BC48" s="94" t="s">
        <v>1214</v>
      </c>
      <c r="BD48" s="93" t="s">
        <v>1215</v>
      </c>
      <c r="BE48" s="93" t="s">
        <v>1229</v>
      </c>
      <c r="BF48" s="93"/>
      <c r="BG48" s="3"/>
      <c r="BH48" s="94"/>
      <c r="BI48" s="93" t="s">
        <v>1230</v>
      </c>
      <c r="BJ48" s="94"/>
      <c r="BK48" s="111"/>
      <c r="BL48" s="3" t="s">
        <v>1231</v>
      </c>
    </row>
    <row r="49" spans="1:64" ht="21.9" customHeight="1" x14ac:dyDescent="0.35">
      <c r="A49" s="93">
        <f t="shared" si="0"/>
        <v>44</v>
      </c>
      <c r="B49" s="138" t="s">
        <v>187</v>
      </c>
      <c r="C49" s="138" t="s">
        <v>188</v>
      </c>
      <c r="D49" s="103" t="s">
        <v>189</v>
      </c>
      <c r="E49" s="103" t="s">
        <v>189</v>
      </c>
      <c r="F49" s="138" t="s">
        <v>190</v>
      </c>
      <c r="G49" s="138" t="s">
        <v>191</v>
      </c>
      <c r="H49" s="138" t="s">
        <v>190</v>
      </c>
      <c r="I49" s="138">
        <v>55516</v>
      </c>
      <c r="J49" s="138" t="s">
        <v>583</v>
      </c>
      <c r="K49" s="138">
        <v>55516</v>
      </c>
      <c r="L49" s="138" t="s">
        <v>215</v>
      </c>
      <c r="M49" s="138" t="s">
        <v>216</v>
      </c>
      <c r="N49" s="138">
        <v>90889</v>
      </c>
      <c r="O49" s="138" t="s">
        <v>584</v>
      </c>
      <c r="P49" s="138">
        <v>127077</v>
      </c>
      <c r="Q49" s="138" t="s">
        <v>589</v>
      </c>
      <c r="R49" s="138" t="s">
        <v>278</v>
      </c>
      <c r="S49" s="138" t="s">
        <v>605</v>
      </c>
      <c r="T49" s="138" t="s">
        <v>220</v>
      </c>
      <c r="U49" s="138" t="s">
        <v>200</v>
      </c>
      <c r="V49" s="138">
        <v>541</v>
      </c>
      <c r="W49" s="138" t="s">
        <v>201</v>
      </c>
      <c r="X49" s="138">
        <v>352978456</v>
      </c>
      <c r="Y49" s="138" t="s">
        <v>606</v>
      </c>
      <c r="Z49" s="138" t="s">
        <v>603</v>
      </c>
      <c r="AA49" s="148">
        <v>40000</v>
      </c>
      <c r="AB49" s="138" t="s">
        <v>230</v>
      </c>
      <c r="AC49" s="138">
        <v>24</v>
      </c>
      <c r="AD49" s="138" t="s">
        <v>205</v>
      </c>
      <c r="AE49" s="138" t="s">
        <v>301</v>
      </c>
      <c r="AF49" s="148">
        <v>2130</v>
      </c>
      <c r="AG49" s="148">
        <v>2130</v>
      </c>
      <c r="AH49" s="138" t="s">
        <v>288</v>
      </c>
      <c r="AI49" s="148">
        <v>28197.55</v>
      </c>
      <c r="AJ49" s="148">
        <v>10142.450000000001</v>
      </c>
      <c r="AK49" s="148">
        <v>38340</v>
      </c>
      <c r="AL49" s="148">
        <v>11802.45</v>
      </c>
      <c r="AM49" s="148">
        <v>876.55</v>
      </c>
      <c r="AN49" s="148">
        <v>12679</v>
      </c>
      <c r="AO49" s="148">
        <v>0</v>
      </c>
      <c r="AP49" s="148">
        <v>0</v>
      </c>
      <c r="AQ49" s="148">
        <v>0</v>
      </c>
      <c r="AR49" s="138">
        <v>18</v>
      </c>
      <c r="AS49" s="150"/>
      <c r="AT49" s="103"/>
      <c r="AU49" s="103"/>
      <c r="AV49" s="103"/>
      <c r="AW49" s="103"/>
      <c r="AX49" s="138" t="s">
        <v>207</v>
      </c>
      <c r="AY49" s="103" t="s">
        <v>208</v>
      </c>
      <c r="AZ49" s="103"/>
      <c r="BA49" s="148">
        <v>0</v>
      </c>
      <c r="BB49" s="94">
        <v>45755</v>
      </c>
      <c r="BC49" s="94" t="s">
        <v>1214</v>
      </c>
      <c r="BD49" s="93" t="s">
        <v>1215</v>
      </c>
      <c r="BE49" s="93" t="s">
        <v>1225</v>
      </c>
      <c r="BF49" s="93" t="s">
        <v>1226</v>
      </c>
      <c r="BG49" s="3"/>
      <c r="BH49" s="94"/>
      <c r="BI49" s="93" t="s">
        <v>1227</v>
      </c>
      <c r="BJ49" s="94"/>
      <c r="BK49" s="111"/>
      <c r="BL49" s="3" t="s">
        <v>1228</v>
      </c>
    </row>
    <row r="50" spans="1:64" ht="21.9" customHeight="1" x14ac:dyDescent="0.35">
      <c r="A50" s="93">
        <f t="shared" si="0"/>
        <v>45</v>
      </c>
      <c r="B50" s="138" t="s">
        <v>187</v>
      </c>
      <c r="C50" s="138" t="s">
        <v>188</v>
      </c>
      <c r="D50" s="103" t="s">
        <v>189</v>
      </c>
      <c r="E50" s="103" t="s">
        <v>189</v>
      </c>
      <c r="F50" s="138" t="s">
        <v>190</v>
      </c>
      <c r="G50" s="138" t="s">
        <v>191</v>
      </c>
      <c r="H50" s="138" t="s">
        <v>190</v>
      </c>
      <c r="I50" s="138">
        <v>56914</v>
      </c>
      <c r="J50" s="138" t="s">
        <v>906</v>
      </c>
      <c r="K50" s="138">
        <v>56914</v>
      </c>
      <c r="L50" s="138" t="s">
        <v>215</v>
      </c>
      <c r="M50" s="138" t="s">
        <v>216</v>
      </c>
      <c r="N50" s="138">
        <v>166541</v>
      </c>
      <c r="O50" s="138" t="s">
        <v>926</v>
      </c>
      <c r="P50" s="138">
        <v>223345</v>
      </c>
      <c r="Q50" s="138" t="s">
        <v>927</v>
      </c>
      <c r="R50" s="138" t="s">
        <v>278</v>
      </c>
      <c r="S50" s="138" t="s">
        <v>949</v>
      </c>
      <c r="T50" s="138" t="s">
        <v>220</v>
      </c>
      <c r="U50" s="138" t="s">
        <v>200</v>
      </c>
      <c r="V50" s="138">
        <v>0</v>
      </c>
      <c r="W50" s="138" t="s">
        <v>201</v>
      </c>
      <c r="X50" s="138">
        <v>356754728</v>
      </c>
      <c r="Y50" s="138" t="s">
        <v>606</v>
      </c>
      <c r="Z50" s="138" t="s">
        <v>933</v>
      </c>
      <c r="AA50" s="148">
        <v>70000</v>
      </c>
      <c r="AB50" s="138" t="s">
        <v>634</v>
      </c>
      <c r="AC50" s="138">
        <v>24</v>
      </c>
      <c r="AD50" s="138" t="s">
        <v>610</v>
      </c>
      <c r="AE50" s="138" t="s">
        <v>947</v>
      </c>
      <c r="AF50" s="148">
        <v>3700</v>
      </c>
      <c r="AG50" s="148">
        <v>3700</v>
      </c>
      <c r="AH50" s="138" t="s">
        <v>683</v>
      </c>
      <c r="AI50" s="148">
        <v>27949.34</v>
      </c>
      <c r="AJ50" s="148">
        <v>12750.66</v>
      </c>
      <c r="AK50" s="148">
        <v>40700</v>
      </c>
      <c r="AL50" s="148">
        <v>42050.66</v>
      </c>
      <c r="AM50" s="148">
        <v>6143.34</v>
      </c>
      <c r="AN50" s="148">
        <v>48194</v>
      </c>
      <c r="AO50" s="148">
        <v>0</v>
      </c>
      <c r="AP50" s="148">
        <v>0</v>
      </c>
      <c r="AQ50" s="148">
        <v>0</v>
      </c>
      <c r="AR50" s="138">
        <v>11</v>
      </c>
      <c r="AS50" s="138"/>
      <c r="AT50" s="103"/>
      <c r="AU50" s="103"/>
      <c r="AV50" s="103"/>
      <c r="AW50" s="103"/>
      <c r="AX50" s="138" t="s">
        <v>207</v>
      </c>
      <c r="AY50" s="103" t="s">
        <v>208</v>
      </c>
      <c r="AZ50" s="103"/>
      <c r="BA50" s="148">
        <v>0</v>
      </c>
      <c r="BB50" s="94">
        <v>45755</v>
      </c>
      <c r="BC50" s="94" t="s">
        <v>1214</v>
      </c>
      <c r="BD50" s="93" t="s">
        <v>1215</v>
      </c>
      <c r="BE50" s="93" t="s">
        <v>1225</v>
      </c>
      <c r="BF50" s="93" t="s">
        <v>1226</v>
      </c>
      <c r="BG50" s="3"/>
      <c r="BH50" s="94"/>
      <c r="BI50" s="93" t="s">
        <v>1227</v>
      </c>
      <c r="BJ50" s="93"/>
      <c r="BK50" s="111"/>
      <c r="BL50" s="126" t="s">
        <v>1228</v>
      </c>
    </row>
    <row r="51" spans="1:64" ht="21.9" customHeight="1" x14ac:dyDescent="0.35">
      <c r="A51" s="93">
        <f t="shared" si="0"/>
        <v>46</v>
      </c>
      <c r="B51" s="138" t="s">
        <v>187</v>
      </c>
      <c r="C51" s="138" t="s">
        <v>188</v>
      </c>
      <c r="D51" s="103" t="s">
        <v>189</v>
      </c>
      <c r="E51" s="103" t="s">
        <v>189</v>
      </c>
      <c r="F51" s="138" t="s">
        <v>190</v>
      </c>
      <c r="G51" s="138" t="s">
        <v>191</v>
      </c>
      <c r="H51" s="138" t="s">
        <v>190</v>
      </c>
      <c r="I51" s="138">
        <v>55076</v>
      </c>
      <c r="J51" s="138" t="s">
        <v>192</v>
      </c>
      <c r="K51" s="138">
        <v>55076</v>
      </c>
      <c r="L51" s="138" t="s">
        <v>215</v>
      </c>
      <c r="M51" s="138" t="s">
        <v>216</v>
      </c>
      <c r="N51" s="138">
        <v>95653</v>
      </c>
      <c r="O51" s="138" t="s">
        <v>303</v>
      </c>
      <c r="P51" s="138">
        <v>132976</v>
      </c>
      <c r="Q51" s="138" t="s">
        <v>304</v>
      </c>
      <c r="R51" s="138" t="s">
        <v>278</v>
      </c>
      <c r="S51" s="138" t="s">
        <v>353</v>
      </c>
      <c r="T51" s="138" t="s">
        <v>220</v>
      </c>
      <c r="U51" s="138" t="s">
        <v>200</v>
      </c>
      <c r="V51" s="138">
        <v>0</v>
      </c>
      <c r="W51" s="138" t="s">
        <v>201</v>
      </c>
      <c r="X51" s="138">
        <v>358445520</v>
      </c>
      <c r="Y51" s="138" t="s">
        <v>354</v>
      </c>
      <c r="Z51" s="138" t="s">
        <v>346</v>
      </c>
      <c r="AA51" s="148">
        <v>70000</v>
      </c>
      <c r="AB51" s="138" t="s">
        <v>230</v>
      </c>
      <c r="AC51" s="138">
        <v>24</v>
      </c>
      <c r="AD51" s="138" t="s">
        <v>355</v>
      </c>
      <c r="AE51" s="138" t="s">
        <v>348</v>
      </c>
      <c r="AF51" s="148">
        <v>3700</v>
      </c>
      <c r="AG51" s="148">
        <v>3700</v>
      </c>
      <c r="AH51" s="138" t="s">
        <v>288</v>
      </c>
      <c r="AI51" s="148">
        <v>11657.08</v>
      </c>
      <c r="AJ51" s="148">
        <v>6842.92</v>
      </c>
      <c r="AK51" s="148">
        <v>18500</v>
      </c>
      <c r="AL51" s="148">
        <v>58342.92</v>
      </c>
      <c r="AM51" s="148">
        <v>12493.08</v>
      </c>
      <c r="AN51" s="148">
        <v>70836</v>
      </c>
      <c r="AO51" s="148">
        <v>0</v>
      </c>
      <c r="AP51" s="148">
        <v>0</v>
      </c>
      <c r="AQ51" s="148">
        <v>0</v>
      </c>
      <c r="AR51" s="138">
        <v>5</v>
      </c>
      <c r="AS51" s="150"/>
      <c r="AT51" s="103"/>
      <c r="AU51" s="103"/>
      <c r="AV51" s="103"/>
      <c r="AW51" s="103"/>
      <c r="AX51" s="138" t="s">
        <v>207</v>
      </c>
      <c r="AY51" s="103" t="s">
        <v>208</v>
      </c>
      <c r="AZ51" s="103"/>
      <c r="BA51" s="148">
        <v>0</v>
      </c>
      <c r="BB51" s="94">
        <v>45752</v>
      </c>
      <c r="BC51" s="94" t="s">
        <v>1214</v>
      </c>
      <c r="BD51" s="93" t="s">
        <v>1215</v>
      </c>
      <c r="BE51" s="93" t="s">
        <v>1225</v>
      </c>
      <c r="BF51" s="93" t="s">
        <v>1226</v>
      </c>
      <c r="BG51" s="3"/>
      <c r="BH51" s="94"/>
      <c r="BI51" s="93" t="s">
        <v>1227</v>
      </c>
      <c r="BJ51" s="94"/>
      <c r="BK51" s="111"/>
      <c r="BL51" s="3" t="s">
        <v>1228</v>
      </c>
    </row>
    <row r="52" spans="1:64" ht="21.9" customHeight="1" x14ac:dyDescent="0.35">
      <c r="A52" s="93">
        <f t="shared" si="0"/>
        <v>47</v>
      </c>
      <c r="B52" s="138" t="s">
        <v>187</v>
      </c>
      <c r="C52" s="138" t="s">
        <v>188</v>
      </c>
      <c r="D52" s="103" t="s">
        <v>189</v>
      </c>
      <c r="E52" s="103" t="s">
        <v>189</v>
      </c>
      <c r="F52" s="138" t="s">
        <v>190</v>
      </c>
      <c r="G52" s="138" t="s">
        <v>191</v>
      </c>
      <c r="H52" s="138" t="s">
        <v>190</v>
      </c>
      <c r="I52" s="138">
        <v>98567</v>
      </c>
      <c r="J52" s="138" t="s">
        <v>1027</v>
      </c>
      <c r="K52" s="138">
        <v>98567</v>
      </c>
      <c r="L52" s="138" t="s">
        <v>215</v>
      </c>
      <c r="M52" s="138" t="s">
        <v>216</v>
      </c>
      <c r="N52" s="138">
        <v>404137</v>
      </c>
      <c r="O52" s="138" t="s">
        <v>1083</v>
      </c>
      <c r="P52" s="138">
        <v>608161</v>
      </c>
      <c r="Q52" s="138" t="s">
        <v>1084</v>
      </c>
      <c r="R52" s="138" t="s">
        <v>278</v>
      </c>
      <c r="S52" s="138" t="s">
        <v>1136</v>
      </c>
      <c r="T52" s="138" t="s">
        <v>211</v>
      </c>
      <c r="U52" s="138" t="s">
        <v>200</v>
      </c>
      <c r="V52" s="138">
        <v>541</v>
      </c>
      <c r="W52" s="138" t="s">
        <v>201</v>
      </c>
      <c r="X52" s="138">
        <v>352313452</v>
      </c>
      <c r="Y52" s="138" t="s">
        <v>1137</v>
      </c>
      <c r="Z52" s="138" t="s">
        <v>1138</v>
      </c>
      <c r="AA52" s="148">
        <v>40000</v>
      </c>
      <c r="AB52" s="138" t="s">
        <v>1033</v>
      </c>
      <c r="AC52" s="138">
        <v>24</v>
      </c>
      <c r="AD52" s="138" t="s">
        <v>205</v>
      </c>
      <c r="AE52" s="138" t="s">
        <v>1132</v>
      </c>
      <c r="AF52" s="148">
        <v>2130</v>
      </c>
      <c r="AG52" s="148">
        <v>2130</v>
      </c>
      <c r="AH52" s="138" t="s">
        <v>1072</v>
      </c>
      <c r="AI52" s="148">
        <v>12452.46</v>
      </c>
      <c r="AJ52" s="148">
        <v>6717.54</v>
      </c>
      <c r="AK52" s="148">
        <v>19170</v>
      </c>
      <c r="AL52" s="148">
        <v>27547.54</v>
      </c>
      <c r="AM52" s="148">
        <v>4898.46</v>
      </c>
      <c r="AN52" s="148">
        <v>32446</v>
      </c>
      <c r="AO52" s="148">
        <v>18997.36</v>
      </c>
      <c r="AP52" s="148">
        <v>4432.6400000000003</v>
      </c>
      <c r="AQ52" s="148">
        <v>23430</v>
      </c>
      <c r="AR52" s="138">
        <v>20</v>
      </c>
      <c r="AS52" s="150"/>
      <c r="AT52" s="103"/>
      <c r="AU52" s="103"/>
      <c r="AV52" s="103"/>
      <c r="AW52" s="103"/>
      <c r="AX52" s="138" t="s">
        <v>207</v>
      </c>
      <c r="AY52" s="103" t="s">
        <v>208</v>
      </c>
      <c r="AZ52" s="103"/>
      <c r="BA52" s="148">
        <v>0</v>
      </c>
      <c r="BB52" s="94">
        <v>45751</v>
      </c>
      <c r="BC52" s="113" t="s">
        <v>1214</v>
      </c>
      <c r="BD52" s="93" t="s">
        <v>1215</v>
      </c>
      <c r="BE52" s="93" t="s">
        <v>1225</v>
      </c>
      <c r="BF52" s="93" t="s">
        <v>1223</v>
      </c>
      <c r="BG52" s="3"/>
      <c r="BH52" s="94"/>
      <c r="BI52" s="93" t="s">
        <v>1230</v>
      </c>
      <c r="BJ52" s="113"/>
      <c r="BK52" s="113"/>
      <c r="BL52" s="3" t="s">
        <v>1233</v>
      </c>
    </row>
    <row r="53" spans="1:64" ht="21.9" customHeight="1" x14ac:dyDescent="0.35">
      <c r="A53" s="93">
        <f t="shared" si="0"/>
        <v>48</v>
      </c>
      <c r="B53" s="138" t="s">
        <v>187</v>
      </c>
      <c r="C53" s="138" t="s">
        <v>188</v>
      </c>
      <c r="D53" s="103" t="s">
        <v>189</v>
      </c>
      <c r="E53" s="103" t="s">
        <v>189</v>
      </c>
      <c r="F53" s="138" t="s">
        <v>190</v>
      </c>
      <c r="G53" s="138" t="s">
        <v>191</v>
      </c>
      <c r="H53" s="138" t="s">
        <v>190</v>
      </c>
      <c r="I53" s="138">
        <v>98964</v>
      </c>
      <c r="J53" s="138" t="s">
        <v>986</v>
      </c>
      <c r="K53" s="138">
        <v>98964</v>
      </c>
      <c r="L53" s="138" t="s">
        <v>215</v>
      </c>
      <c r="M53" s="138" t="s">
        <v>216</v>
      </c>
      <c r="N53" s="138">
        <v>168027</v>
      </c>
      <c r="O53" s="138" t="s">
        <v>987</v>
      </c>
      <c r="P53" s="138">
        <v>225490</v>
      </c>
      <c r="Q53" s="138" t="s">
        <v>988</v>
      </c>
      <c r="R53" s="138" t="s">
        <v>278</v>
      </c>
      <c r="S53" s="138" t="s">
        <v>1007</v>
      </c>
      <c r="T53" s="138" t="s">
        <v>220</v>
      </c>
      <c r="U53" s="138" t="s">
        <v>200</v>
      </c>
      <c r="V53" s="138">
        <v>0</v>
      </c>
      <c r="W53" s="138" t="s">
        <v>201</v>
      </c>
      <c r="X53" s="138">
        <v>355796999</v>
      </c>
      <c r="Y53" s="138" t="s">
        <v>1008</v>
      </c>
      <c r="Z53" s="138" t="s">
        <v>875</v>
      </c>
      <c r="AA53" s="148">
        <v>65000</v>
      </c>
      <c r="AB53" s="138" t="s">
        <v>992</v>
      </c>
      <c r="AC53" s="138">
        <v>30</v>
      </c>
      <c r="AD53" s="138" t="s">
        <v>231</v>
      </c>
      <c r="AE53" s="138" t="s">
        <v>1006</v>
      </c>
      <c r="AF53" s="148">
        <v>2940</v>
      </c>
      <c r="AG53" s="148">
        <v>2940</v>
      </c>
      <c r="AH53" s="138" t="s">
        <v>1003</v>
      </c>
      <c r="AI53" s="148">
        <v>16975.419999999998</v>
      </c>
      <c r="AJ53" s="148">
        <v>12424.58</v>
      </c>
      <c r="AK53" s="148">
        <v>29400</v>
      </c>
      <c r="AL53" s="148">
        <v>48024.58</v>
      </c>
      <c r="AM53" s="148">
        <v>11240.42</v>
      </c>
      <c r="AN53" s="148">
        <v>59265</v>
      </c>
      <c r="AO53" s="148">
        <v>3976.11</v>
      </c>
      <c r="AP53" s="148">
        <v>1903.89</v>
      </c>
      <c r="AQ53" s="148">
        <v>5880</v>
      </c>
      <c r="AR53" s="138">
        <v>12</v>
      </c>
      <c r="AS53" s="150"/>
      <c r="AT53" s="103"/>
      <c r="AU53" s="103"/>
      <c r="AV53" s="103"/>
      <c r="AW53" s="103"/>
      <c r="AX53" s="138" t="s">
        <v>207</v>
      </c>
      <c r="AY53" s="103" t="s">
        <v>208</v>
      </c>
      <c r="AZ53" s="103"/>
      <c r="BA53" s="148">
        <v>0</v>
      </c>
      <c r="BB53" s="94">
        <v>45752</v>
      </c>
      <c r="BC53" s="94" t="s">
        <v>1214</v>
      </c>
      <c r="BD53" s="93" t="s">
        <v>1215</v>
      </c>
      <c r="BE53" s="93" t="s">
        <v>1225</v>
      </c>
      <c r="BF53" s="93" t="s">
        <v>1226</v>
      </c>
      <c r="BG53" s="3" t="s">
        <v>959</v>
      </c>
      <c r="BH53" s="94"/>
      <c r="BI53" s="93" t="s">
        <v>1222</v>
      </c>
      <c r="BJ53" s="94" t="s">
        <v>985</v>
      </c>
      <c r="BK53" s="111">
        <v>5880</v>
      </c>
      <c r="BL53" s="113" t="s">
        <v>1022</v>
      </c>
    </row>
    <row r="54" spans="1:64" ht="21.9" customHeight="1" x14ac:dyDescent="0.35">
      <c r="A54" s="93">
        <f t="shared" si="0"/>
        <v>49</v>
      </c>
      <c r="B54" s="138" t="s">
        <v>187</v>
      </c>
      <c r="C54" s="138" t="s">
        <v>188</v>
      </c>
      <c r="D54" s="103" t="s">
        <v>189</v>
      </c>
      <c r="E54" s="103" t="s">
        <v>189</v>
      </c>
      <c r="F54" s="138" t="s">
        <v>190</v>
      </c>
      <c r="G54" s="138" t="s">
        <v>191</v>
      </c>
      <c r="H54" s="138" t="s">
        <v>190</v>
      </c>
      <c r="I54" s="138">
        <v>57798</v>
      </c>
      <c r="J54" s="138" t="s">
        <v>690</v>
      </c>
      <c r="K54" s="138">
        <v>57798</v>
      </c>
      <c r="L54" s="138" t="s">
        <v>215</v>
      </c>
      <c r="M54" s="138" t="s">
        <v>216</v>
      </c>
      <c r="N54" s="138">
        <v>167110</v>
      </c>
      <c r="O54" s="138" t="s">
        <v>721</v>
      </c>
      <c r="P54" s="138">
        <v>224182</v>
      </c>
      <c r="Q54" s="138" t="s">
        <v>722</v>
      </c>
      <c r="R54" s="138" t="s">
        <v>278</v>
      </c>
      <c r="S54" s="138" t="s">
        <v>808</v>
      </c>
      <c r="T54" s="138" t="s">
        <v>220</v>
      </c>
      <c r="U54" s="138" t="s">
        <v>200</v>
      </c>
      <c r="V54" s="138">
        <v>0</v>
      </c>
      <c r="W54" s="138" t="s">
        <v>201</v>
      </c>
      <c r="X54" s="138">
        <v>358410850</v>
      </c>
      <c r="Y54" s="138" t="s">
        <v>809</v>
      </c>
      <c r="Z54" s="138" t="s">
        <v>346</v>
      </c>
      <c r="AA54" s="148">
        <v>80000</v>
      </c>
      <c r="AB54" s="138" t="s">
        <v>696</v>
      </c>
      <c r="AC54" s="138">
        <v>24</v>
      </c>
      <c r="AD54" s="138" t="s">
        <v>810</v>
      </c>
      <c r="AE54" s="138" t="s">
        <v>807</v>
      </c>
      <c r="AF54" s="148">
        <v>4060</v>
      </c>
      <c r="AG54" s="148">
        <v>4060</v>
      </c>
      <c r="AH54" s="138" t="s">
        <v>751</v>
      </c>
      <c r="AI54" s="148">
        <v>14025.03</v>
      </c>
      <c r="AJ54" s="148">
        <v>6274.97</v>
      </c>
      <c r="AK54" s="148">
        <v>20300</v>
      </c>
      <c r="AL54" s="148">
        <v>65974.97</v>
      </c>
      <c r="AM54" s="148">
        <v>11471.03</v>
      </c>
      <c r="AN54" s="148">
        <v>77446</v>
      </c>
      <c r="AO54" s="148">
        <v>0</v>
      </c>
      <c r="AP54" s="148">
        <v>0</v>
      </c>
      <c r="AQ54" s="148">
        <v>0</v>
      </c>
      <c r="AR54" s="138">
        <v>5</v>
      </c>
      <c r="AS54" s="150"/>
      <c r="AT54" s="103"/>
      <c r="AU54" s="103"/>
      <c r="AV54" s="103"/>
      <c r="AW54" s="103"/>
      <c r="AX54" s="138" t="s">
        <v>207</v>
      </c>
      <c r="AY54" s="103" t="s">
        <v>208</v>
      </c>
      <c r="AZ54" s="103"/>
      <c r="BA54" s="148">
        <v>0</v>
      </c>
      <c r="BB54" s="94">
        <v>45755</v>
      </c>
      <c r="BC54" s="94" t="s">
        <v>1214</v>
      </c>
      <c r="BD54" s="93" t="s">
        <v>1215</v>
      </c>
      <c r="BE54" s="93" t="s">
        <v>1225</v>
      </c>
      <c r="BF54" s="93" t="s">
        <v>1226</v>
      </c>
      <c r="BG54" s="3"/>
      <c r="BH54" s="94"/>
      <c r="BI54" s="93" t="s">
        <v>1227</v>
      </c>
      <c r="BJ54" s="94"/>
      <c r="BK54" s="111"/>
      <c r="BL54" s="93" t="s">
        <v>1228</v>
      </c>
    </row>
    <row r="55" spans="1:64" ht="21.9" customHeight="1" x14ac:dyDescent="0.35">
      <c r="A55" s="93">
        <f t="shared" si="0"/>
        <v>50</v>
      </c>
      <c r="B55" s="138" t="s">
        <v>187</v>
      </c>
      <c r="C55" s="138" t="s">
        <v>188</v>
      </c>
      <c r="D55" s="103" t="s">
        <v>189</v>
      </c>
      <c r="E55" s="103" t="s">
        <v>189</v>
      </c>
      <c r="F55" s="138" t="s">
        <v>190</v>
      </c>
      <c r="G55" s="138" t="s">
        <v>191</v>
      </c>
      <c r="H55" s="138" t="s">
        <v>190</v>
      </c>
      <c r="I55" s="138">
        <v>57798</v>
      </c>
      <c r="J55" s="138" t="s">
        <v>690</v>
      </c>
      <c r="K55" s="138">
        <v>57798</v>
      </c>
      <c r="L55" s="138" t="s">
        <v>215</v>
      </c>
      <c r="M55" s="138" t="s">
        <v>216</v>
      </c>
      <c r="N55" s="138">
        <v>167110</v>
      </c>
      <c r="O55" s="138" t="s">
        <v>721</v>
      </c>
      <c r="P55" s="138">
        <v>224183</v>
      </c>
      <c r="Q55" s="138" t="s">
        <v>710</v>
      </c>
      <c r="R55" s="138" t="s">
        <v>278</v>
      </c>
      <c r="S55" s="138" t="s">
        <v>777</v>
      </c>
      <c r="T55" s="138" t="s">
        <v>211</v>
      </c>
      <c r="U55" s="138" t="s">
        <v>200</v>
      </c>
      <c r="V55" s="138">
        <v>541</v>
      </c>
      <c r="W55" s="138" t="s">
        <v>307</v>
      </c>
      <c r="X55" s="138">
        <v>353298903</v>
      </c>
      <c r="Y55" s="138" t="s">
        <v>778</v>
      </c>
      <c r="Z55" s="138" t="s">
        <v>779</v>
      </c>
      <c r="AA55" s="148">
        <v>67000</v>
      </c>
      <c r="AB55" s="138" t="s">
        <v>696</v>
      </c>
      <c r="AC55" s="138">
        <v>24</v>
      </c>
      <c r="AD55" s="138" t="s">
        <v>223</v>
      </c>
      <c r="AE55" s="138" t="s">
        <v>548</v>
      </c>
      <c r="AF55" s="148">
        <v>3580</v>
      </c>
      <c r="AG55" s="148">
        <v>3580</v>
      </c>
      <c r="AH55" s="138" t="s">
        <v>751</v>
      </c>
      <c r="AI55" s="148">
        <v>44486.36</v>
      </c>
      <c r="AJ55" s="148">
        <v>16373.64</v>
      </c>
      <c r="AK55" s="148">
        <v>60860</v>
      </c>
      <c r="AL55" s="148">
        <v>22513.64</v>
      </c>
      <c r="AM55" s="148">
        <v>1887.36</v>
      </c>
      <c r="AN55" s="148">
        <v>24401</v>
      </c>
      <c r="AO55" s="148">
        <v>0</v>
      </c>
      <c r="AP55" s="148">
        <v>0</v>
      </c>
      <c r="AQ55" s="148">
        <v>0</v>
      </c>
      <c r="AR55" s="138">
        <v>17</v>
      </c>
      <c r="AS55" s="150"/>
      <c r="AT55" s="103"/>
      <c r="AU55" s="103"/>
      <c r="AV55" s="103"/>
      <c r="AW55" s="103"/>
      <c r="AX55" s="138" t="s">
        <v>207</v>
      </c>
      <c r="AY55" s="103" t="s">
        <v>208</v>
      </c>
      <c r="AZ55" s="103"/>
      <c r="BA55" s="148">
        <v>0</v>
      </c>
      <c r="BB55" s="94">
        <v>45755</v>
      </c>
      <c r="BC55" s="94" t="s">
        <v>1214</v>
      </c>
      <c r="BD55" s="93" t="s">
        <v>1215</v>
      </c>
      <c r="BE55" s="93" t="s">
        <v>1225</v>
      </c>
      <c r="BF55" s="93" t="s">
        <v>1226</v>
      </c>
      <c r="BG55" s="3"/>
      <c r="BH55" s="94"/>
      <c r="BI55" s="93" t="s">
        <v>1227</v>
      </c>
      <c r="BJ55" s="94"/>
      <c r="BK55" s="111"/>
      <c r="BL55" s="93" t="s">
        <v>1228</v>
      </c>
    </row>
    <row r="56" spans="1:64" ht="21.9" customHeight="1" x14ac:dyDescent="0.35">
      <c r="A56" s="93">
        <f t="shared" si="0"/>
        <v>51</v>
      </c>
      <c r="B56" s="138" t="s">
        <v>187</v>
      </c>
      <c r="C56" s="138" t="s">
        <v>188</v>
      </c>
      <c r="D56" s="103" t="s">
        <v>189</v>
      </c>
      <c r="E56" s="103" t="s">
        <v>189</v>
      </c>
      <c r="F56" s="138" t="s">
        <v>190</v>
      </c>
      <c r="G56" s="138" t="s">
        <v>191</v>
      </c>
      <c r="H56" s="138" t="s">
        <v>190</v>
      </c>
      <c r="I56" s="138">
        <v>98567</v>
      </c>
      <c r="J56" s="138" t="s">
        <v>1027</v>
      </c>
      <c r="K56" s="138">
        <v>98567</v>
      </c>
      <c r="L56" s="138" t="s">
        <v>215</v>
      </c>
      <c r="M56" s="138" t="s">
        <v>216</v>
      </c>
      <c r="N56" s="138">
        <v>305588</v>
      </c>
      <c r="O56" s="138" t="s">
        <v>1041</v>
      </c>
      <c r="P56" s="138">
        <v>415208</v>
      </c>
      <c r="Q56" s="138" t="s">
        <v>1042</v>
      </c>
      <c r="R56" s="138" t="s">
        <v>278</v>
      </c>
      <c r="S56" s="138" t="s">
        <v>1147</v>
      </c>
      <c r="T56" s="138" t="s">
        <v>199</v>
      </c>
      <c r="U56" s="138" t="s">
        <v>200</v>
      </c>
      <c r="V56" s="138">
        <v>541</v>
      </c>
      <c r="W56" s="138" t="s">
        <v>201</v>
      </c>
      <c r="X56" s="138">
        <v>352647822</v>
      </c>
      <c r="Y56" s="138" t="s">
        <v>1148</v>
      </c>
      <c r="Z56" s="138" t="s">
        <v>524</v>
      </c>
      <c r="AA56" s="148">
        <v>40000</v>
      </c>
      <c r="AB56" s="138" t="s">
        <v>1033</v>
      </c>
      <c r="AC56" s="138">
        <v>24</v>
      </c>
      <c r="AD56" s="138" t="s">
        <v>205</v>
      </c>
      <c r="AE56" s="138" t="s">
        <v>1141</v>
      </c>
      <c r="AF56" s="148">
        <v>2130</v>
      </c>
      <c r="AG56" s="148">
        <v>2130</v>
      </c>
      <c r="AH56" s="138" t="s">
        <v>1149</v>
      </c>
      <c r="AI56" s="148">
        <v>9320.76</v>
      </c>
      <c r="AJ56" s="148">
        <v>5589.24</v>
      </c>
      <c r="AK56" s="148">
        <v>14910</v>
      </c>
      <c r="AL56" s="148">
        <v>30679.24</v>
      </c>
      <c r="AM56" s="148">
        <v>6178.76</v>
      </c>
      <c r="AN56" s="148">
        <v>36858</v>
      </c>
      <c r="AO56" s="148">
        <v>20080.86</v>
      </c>
      <c r="AP56" s="148">
        <v>5479.14</v>
      </c>
      <c r="AQ56" s="148">
        <v>25560</v>
      </c>
      <c r="AR56" s="138">
        <v>19</v>
      </c>
      <c r="AS56" s="150"/>
      <c r="AT56" s="103"/>
      <c r="AU56" s="103"/>
      <c r="AV56" s="103"/>
      <c r="AW56" s="103"/>
      <c r="AX56" s="138" t="s">
        <v>207</v>
      </c>
      <c r="AY56" s="103" t="s">
        <v>208</v>
      </c>
      <c r="AZ56" s="103"/>
      <c r="BA56" s="148">
        <v>0</v>
      </c>
      <c r="BB56" s="94">
        <v>45751</v>
      </c>
      <c r="BC56" s="113" t="s">
        <v>1214</v>
      </c>
      <c r="BD56" s="93" t="s">
        <v>1215</v>
      </c>
      <c r="BE56" s="93" t="s">
        <v>1225</v>
      </c>
      <c r="BF56" s="93" t="s">
        <v>1223</v>
      </c>
      <c r="BG56" s="3"/>
      <c r="BH56" s="94"/>
      <c r="BI56" s="93" t="s">
        <v>1230</v>
      </c>
      <c r="BJ56" s="113"/>
      <c r="BK56" s="113"/>
      <c r="BL56" s="3" t="s">
        <v>1233</v>
      </c>
    </row>
    <row r="57" spans="1:64" ht="21.9" customHeight="1" x14ac:dyDescent="0.35">
      <c r="A57" s="93">
        <f t="shared" si="0"/>
        <v>52</v>
      </c>
      <c r="B57" s="138" t="s">
        <v>187</v>
      </c>
      <c r="C57" s="138" t="s">
        <v>188</v>
      </c>
      <c r="D57" s="103" t="s">
        <v>189</v>
      </c>
      <c r="E57" s="103" t="s">
        <v>189</v>
      </c>
      <c r="F57" s="138" t="s">
        <v>190</v>
      </c>
      <c r="G57" s="138" t="s">
        <v>191</v>
      </c>
      <c r="H57" s="138" t="s">
        <v>190</v>
      </c>
      <c r="I57" s="138">
        <v>55076</v>
      </c>
      <c r="J57" s="138" t="s">
        <v>192</v>
      </c>
      <c r="K57" s="138">
        <v>55076</v>
      </c>
      <c r="L57" s="138" t="s">
        <v>215</v>
      </c>
      <c r="M57" s="138" t="s">
        <v>216</v>
      </c>
      <c r="N57" s="138">
        <v>90268</v>
      </c>
      <c r="O57" s="138" t="s">
        <v>254</v>
      </c>
      <c r="P57" s="138">
        <v>126309</v>
      </c>
      <c r="Q57" s="138" t="s">
        <v>255</v>
      </c>
      <c r="R57" s="138" t="s">
        <v>197</v>
      </c>
      <c r="S57" s="138" t="s">
        <v>259</v>
      </c>
      <c r="T57" s="138" t="s">
        <v>220</v>
      </c>
      <c r="U57" s="138" t="s">
        <v>200</v>
      </c>
      <c r="V57" s="138">
        <v>0</v>
      </c>
      <c r="W57" s="138" t="s">
        <v>201</v>
      </c>
      <c r="X57" s="138">
        <v>17565107</v>
      </c>
      <c r="Y57" s="138" t="s">
        <v>260</v>
      </c>
      <c r="Z57" s="138" t="s">
        <v>258</v>
      </c>
      <c r="AA57" s="148">
        <v>46674</v>
      </c>
      <c r="AB57" s="138" t="s">
        <v>243</v>
      </c>
      <c r="AC57" s="138">
        <v>52</v>
      </c>
      <c r="AD57" s="138" t="s">
        <v>251</v>
      </c>
      <c r="AE57" s="138" t="s">
        <v>258</v>
      </c>
      <c r="AF57" s="148">
        <v>1450</v>
      </c>
      <c r="AG57" s="148">
        <v>1450</v>
      </c>
      <c r="AH57" s="138" t="s">
        <v>244</v>
      </c>
      <c r="AI57" s="148">
        <v>24112.38</v>
      </c>
      <c r="AJ57" s="148">
        <v>192</v>
      </c>
      <c r="AK57" s="148">
        <v>24304.38</v>
      </c>
      <c r="AL57" s="148">
        <v>24547.62</v>
      </c>
      <c r="AM57" s="148">
        <v>4972.9799999999996</v>
      </c>
      <c r="AN57" s="148">
        <v>29520.6</v>
      </c>
      <c r="AO57" s="148">
        <v>23907.62</v>
      </c>
      <c r="AP57" s="148">
        <v>4972.9799999999996</v>
      </c>
      <c r="AQ57" s="148">
        <v>28880.6</v>
      </c>
      <c r="AR57" s="138">
        <v>42</v>
      </c>
      <c r="AS57" s="150"/>
      <c r="AT57" s="103"/>
      <c r="AU57" s="103"/>
      <c r="AV57" s="103"/>
      <c r="AW57" s="103"/>
      <c r="AX57" s="138" t="s">
        <v>207</v>
      </c>
      <c r="AY57" s="103" t="s">
        <v>208</v>
      </c>
      <c r="AZ57" s="103"/>
      <c r="BA57" s="148">
        <v>0</v>
      </c>
      <c r="BB57" s="94">
        <v>45752</v>
      </c>
      <c r="BC57" s="94" t="s">
        <v>1214</v>
      </c>
      <c r="BD57" s="93" t="s">
        <v>1215</v>
      </c>
      <c r="BE57" s="93" t="s">
        <v>1229</v>
      </c>
      <c r="BF57" s="93"/>
      <c r="BG57" s="3"/>
      <c r="BH57" s="94"/>
      <c r="BI57" s="93" t="s">
        <v>1230</v>
      </c>
      <c r="BJ57" s="94"/>
      <c r="BK57" s="111"/>
      <c r="BL57" s="3" t="s">
        <v>1232</v>
      </c>
    </row>
    <row r="58" spans="1:64" ht="21.9" customHeight="1" x14ac:dyDescent="0.35">
      <c r="A58" s="93">
        <f t="shared" si="0"/>
        <v>53</v>
      </c>
      <c r="B58" s="138" t="s">
        <v>187</v>
      </c>
      <c r="C58" s="138" t="s">
        <v>188</v>
      </c>
      <c r="D58" s="103" t="s">
        <v>189</v>
      </c>
      <c r="E58" s="103" t="s">
        <v>189</v>
      </c>
      <c r="F58" s="138" t="s">
        <v>190</v>
      </c>
      <c r="G58" s="138" t="s">
        <v>191</v>
      </c>
      <c r="H58" s="138" t="s">
        <v>190</v>
      </c>
      <c r="I58" s="138">
        <v>98291</v>
      </c>
      <c r="J58" s="138" t="s">
        <v>814</v>
      </c>
      <c r="K58" s="138">
        <v>98291</v>
      </c>
      <c r="L58" s="138" t="s">
        <v>215</v>
      </c>
      <c r="M58" s="138" t="s">
        <v>216</v>
      </c>
      <c r="N58" s="138">
        <v>168395</v>
      </c>
      <c r="O58" s="138" t="s">
        <v>821</v>
      </c>
      <c r="P58" s="138">
        <v>226046</v>
      </c>
      <c r="Q58" s="138" t="s">
        <v>822</v>
      </c>
      <c r="R58" s="138" t="s">
        <v>278</v>
      </c>
      <c r="S58" s="138" t="s">
        <v>872</v>
      </c>
      <c r="T58" s="138" t="s">
        <v>220</v>
      </c>
      <c r="U58" s="138" t="s">
        <v>200</v>
      </c>
      <c r="V58" s="138">
        <v>0</v>
      </c>
      <c r="W58" s="138" t="s">
        <v>201</v>
      </c>
      <c r="X58" s="138">
        <v>355018410</v>
      </c>
      <c r="Y58" s="138" t="s">
        <v>873</v>
      </c>
      <c r="Z58" s="138" t="s">
        <v>874</v>
      </c>
      <c r="AA58" s="148">
        <v>40000</v>
      </c>
      <c r="AB58" s="138" t="s">
        <v>634</v>
      </c>
      <c r="AC58" s="138">
        <v>24</v>
      </c>
      <c r="AD58" s="138" t="s">
        <v>205</v>
      </c>
      <c r="AE58" s="138" t="s">
        <v>875</v>
      </c>
      <c r="AF58" s="148">
        <v>2130</v>
      </c>
      <c r="AG58" s="148">
        <v>2130</v>
      </c>
      <c r="AH58" s="138" t="s">
        <v>683</v>
      </c>
      <c r="AI58" s="148">
        <v>20851.189999999999</v>
      </c>
      <c r="AJ58" s="148">
        <v>8968.81</v>
      </c>
      <c r="AK58" s="148">
        <v>29820</v>
      </c>
      <c r="AL58" s="148">
        <v>19148.810000000001</v>
      </c>
      <c r="AM58" s="148">
        <v>2282.19</v>
      </c>
      <c r="AN58" s="148">
        <v>21431</v>
      </c>
      <c r="AO58" s="148">
        <v>0</v>
      </c>
      <c r="AP58" s="148">
        <v>0</v>
      </c>
      <c r="AQ58" s="148">
        <v>0</v>
      </c>
      <c r="AR58" s="138">
        <v>14</v>
      </c>
      <c r="AS58" s="150"/>
      <c r="AT58" s="103"/>
      <c r="AU58" s="103"/>
      <c r="AV58" s="103"/>
      <c r="AW58" s="103"/>
      <c r="AX58" s="138" t="s">
        <v>207</v>
      </c>
      <c r="AY58" s="103" t="s">
        <v>208</v>
      </c>
      <c r="AZ58" s="103"/>
      <c r="BA58" s="148">
        <v>0</v>
      </c>
      <c r="BB58" s="94">
        <v>45756</v>
      </c>
      <c r="BC58" s="94" t="s">
        <v>1214</v>
      </c>
      <c r="BD58" s="93" t="s">
        <v>1215</v>
      </c>
      <c r="BE58" s="93" t="s">
        <v>1225</v>
      </c>
      <c r="BF58" s="93" t="s">
        <v>1226</v>
      </c>
      <c r="BG58" s="3"/>
      <c r="BH58" s="94"/>
      <c r="BI58" s="93" t="s">
        <v>1227</v>
      </c>
      <c r="BJ58" s="94"/>
      <c r="BK58" s="111"/>
      <c r="BL58" s="93" t="s">
        <v>1228</v>
      </c>
    </row>
    <row r="59" spans="1:64" ht="21.9" customHeight="1" x14ac:dyDescent="0.35">
      <c r="A59" s="93">
        <f t="shared" si="0"/>
        <v>54</v>
      </c>
      <c r="B59" s="138" t="s">
        <v>187</v>
      </c>
      <c r="C59" s="138" t="s">
        <v>188</v>
      </c>
      <c r="D59" s="103" t="s">
        <v>189</v>
      </c>
      <c r="E59" s="103" t="s">
        <v>189</v>
      </c>
      <c r="F59" s="138" t="s">
        <v>190</v>
      </c>
      <c r="G59" s="138" t="s">
        <v>191</v>
      </c>
      <c r="H59" s="138" t="s">
        <v>190</v>
      </c>
      <c r="I59" s="138">
        <v>56242</v>
      </c>
      <c r="J59" s="138" t="s">
        <v>462</v>
      </c>
      <c r="K59" s="138">
        <v>56242</v>
      </c>
      <c r="L59" s="138" t="s">
        <v>215</v>
      </c>
      <c r="M59" s="138" t="s">
        <v>216</v>
      </c>
      <c r="N59" s="138">
        <v>93977</v>
      </c>
      <c r="O59" s="138" t="s">
        <v>469</v>
      </c>
      <c r="P59" s="138">
        <v>130929</v>
      </c>
      <c r="Q59" s="138" t="s">
        <v>470</v>
      </c>
      <c r="R59" s="138" t="s">
        <v>197</v>
      </c>
      <c r="S59" s="138" t="s">
        <v>475</v>
      </c>
      <c r="T59" s="138" t="s">
        <v>227</v>
      </c>
      <c r="U59" s="138" t="s">
        <v>200</v>
      </c>
      <c r="V59" s="138">
        <v>0</v>
      </c>
      <c r="W59" s="138" t="s">
        <v>201</v>
      </c>
      <c r="X59" s="138">
        <v>15659625</v>
      </c>
      <c r="Y59" s="138" t="s">
        <v>476</v>
      </c>
      <c r="Z59" s="138" t="s">
        <v>474</v>
      </c>
      <c r="AA59" s="148">
        <v>36302</v>
      </c>
      <c r="AB59" s="138" t="s">
        <v>468</v>
      </c>
      <c r="AC59" s="138">
        <v>38</v>
      </c>
      <c r="AD59" s="138" t="s">
        <v>236</v>
      </c>
      <c r="AE59" s="138" t="s">
        <v>474</v>
      </c>
      <c r="AF59" s="148">
        <v>1375</v>
      </c>
      <c r="AG59" s="148">
        <v>1068</v>
      </c>
      <c r="AH59" s="138" t="s">
        <v>364</v>
      </c>
      <c r="AI59" s="148">
        <v>32403.03</v>
      </c>
      <c r="AJ59" s="148">
        <v>80.33</v>
      </c>
      <c r="AK59" s="148">
        <v>32483.360000000001</v>
      </c>
      <c r="AL59" s="148">
        <v>4149.58</v>
      </c>
      <c r="AM59" s="148">
        <v>61.79</v>
      </c>
      <c r="AN59" s="148">
        <v>4211.37</v>
      </c>
      <c r="AO59" s="148">
        <v>4031.97</v>
      </c>
      <c r="AP59" s="148">
        <v>61.79</v>
      </c>
      <c r="AQ59" s="148">
        <v>4093.76</v>
      </c>
      <c r="AR59" s="138">
        <v>42</v>
      </c>
      <c r="AS59" s="150"/>
      <c r="AT59" s="109"/>
      <c r="AU59" s="109"/>
      <c r="AV59" s="109"/>
      <c r="AW59" s="109"/>
      <c r="AX59" s="138" t="s">
        <v>207</v>
      </c>
      <c r="AY59" s="109" t="s">
        <v>208</v>
      </c>
      <c r="AZ59" s="109"/>
      <c r="BA59" s="148">
        <v>0</v>
      </c>
      <c r="BB59" s="94">
        <v>45757</v>
      </c>
      <c r="BC59" s="94" t="s">
        <v>1214</v>
      </c>
      <c r="BD59" s="93" t="s">
        <v>1215</v>
      </c>
      <c r="BE59" s="93" t="s">
        <v>1229</v>
      </c>
      <c r="BF59" s="93"/>
      <c r="BG59" s="3"/>
      <c r="BH59" s="94"/>
      <c r="BI59" s="93" t="s">
        <v>1230</v>
      </c>
      <c r="BJ59" s="94"/>
      <c r="BK59" s="111"/>
      <c r="BL59" s="3" t="s">
        <v>1232</v>
      </c>
    </row>
    <row r="60" spans="1:64" ht="21.9" customHeight="1" x14ac:dyDescent="0.35">
      <c r="A60" s="93">
        <f t="shared" si="0"/>
        <v>55</v>
      </c>
      <c r="B60" s="138" t="s">
        <v>187</v>
      </c>
      <c r="C60" s="138" t="s">
        <v>188</v>
      </c>
      <c r="D60" s="103" t="s">
        <v>189</v>
      </c>
      <c r="E60" s="103" t="s">
        <v>189</v>
      </c>
      <c r="F60" s="138" t="s">
        <v>190</v>
      </c>
      <c r="G60" s="138" t="s">
        <v>191</v>
      </c>
      <c r="H60" s="138" t="s">
        <v>190</v>
      </c>
      <c r="I60" s="138">
        <v>98291</v>
      </c>
      <c r="J60" s="138" t="s">
        <v>814</v>
      </c>
      <c r="K60" s="138">
        <v>98291</v>
      </c>
      <c r="L60" s="138" t="s">
        <v>215</v>
      </c>
      <c r="M60" s="138" t="s">
        <v>216</v>
      </c>
      <c r="N60" s="138">
        <v>166431</v>
      </c>
      <c r="O60" s="138" t="s">
        <v>815</v>
      </c>
      <c r="P60" s="138">
        <v>604347</v>
      </c>
      <c r="Q60" s="138" t="s">
        <v>816</v>
      </c>
      <c r="R60" s="138" t="s">
        <v>278</v>
      </c>
      <c r="S60" s="138" t="s">
        <v>881</v>
      </c>
      <c r="T60" s="138" t="s">
        <v>220</v>
      </c>
      <c r="U60" s="138" t="s">
        <v>200</v>
      </c>
      <c r="V60" s="138">
        <v>0</v>
      </c>
      <c r="W60" s="138" t="s">
        <v>201</v>
      </c>
      <c r="X60" s="138">
        <v>355616724</v>
      </c>
      <c r="Y60" s="138" t="s">
        <v>882</v>
      </c>
      <c r="Z60" s="138" t="s">
        <v>681</v>
      </c>
      <c r="AA60" s="148">
        <v>80000</v>
      </c>
      <c r="AB60" s="138" t="s">
        <v>634</v>
      </c>
      <c r="AC60" s="138">
        <v>24</v>
      </c>
      <c r="AD60" s="138" t="s">
        <v>610</v>
      </c>
      <c r="AE60" s="138" t="s">
        <v>682</v>
      </c>
      <c r="AF60" s="148">
        <v>4270</v>
      </c>
      <c r="AG60" s="148">
        <v>4270</v>
      </c>
      <c r="AH60" s="138" t="s">
        <v>283</v>
      </c>
      <c r="AI60" s="148">
        <v>25344.94</v>
      </c>
      <c r="AJ60" s="148">
        <v>13085.06</v>
      </c>
      <c r="AK60" s="148">
        <v>38430</v>
      </c>
      <c r="AL60" s="148">
        <v>54655.06</v>
      </c>
      <c r="AM60" s="148">
        <v>9563.94</v>
      </c>
      <c r="AN60" s="148">
        <v>64219</v>
      </c>
      <c r="AO60" s="148">
        <v>12941.35</v>
      </c>
      <c r="AP60" s="148">
        <v>4138.6499999999996</v>
      </c>
      <c r="AQ60" s="148">
        <v>17080</v>
      </c>
      <c r="AR60" s="138">
        <v>13</v>
      </c>
      <c r="AS60" s="150"/>
      <c r="AT60" s="103"/>
      <c r="AU60" s="103"/>
      <c r="AV60" s="103"/>
      <c r="AW60" s="103"/>
      <c r="AX60" s="138" t="s">
        <v>207</v>
      </c>
      <c r="AY60" s="103" t="s">
        <v>208</v>
      </c>
      <c r="AZ60" s="103"/>
      <c r="BA60" s="148">
        <v>0</v>
      </c>
      <c r="BB60" s="94">
        <v>45756</v>
      </c>
      <c r="BC60" s="94" t="s">
        <v>1214</v>
      </c>
      <c r="BD60" s="93" t="s">
        <v>1215</v>
      </c>
      <c r="BE60" s="93" t="s">
        <v>1225</v>
      </c>
      <c r="BF60" s="93" t="s">
        <v>1226</v>
      </c>
      <c r="BG60" s="3" t="s">
        <v>959</v>
      </c>
      <c r="BH60" s="94"/>
      <c r="BI60" s="93" t="s">
        <v>1222</v>
      </c>
      <c r="BJ60" s="94" t="s">
        <v>985</v>
      </c>
      <c r="BK60" s="111">
        <v>4270</v>
      </c>
      <c r="BL60" s="3" t="s">
        <v>1242</v>
      </c>
    </row>
    <row r="61" spans="1:64" ht="21.9" customHeight="1" x14ac:dyDescent="0.35">
      <c r="A61" s="93">
        <f t="shared" si="0"/>
        <v>56</v>
      </c>
      <c r="B61" s="138" t="s">
        <v>187</v>
      </c>
      <c r="C61" s="138" t="s">
        <v>188</v>
      </c>
      <c r="D61" s="103" t="s">
        <v>189</v>
      </c>
      <c r="E61" s="103" t="s">
        <v>189</v>
      </c>
      <c r="F61" s="138" t="s">
        <v>190</v>
      </c>
      <c r="G61" s="138" t="s">
        <v>191</v>
      </c>
      <c r="H61" s="138" t="s">
        <v>190</v>
      </c>
      <c r="I61" s="138">
        <v>98291</v>
      </c>
      <c r="J61" s="138" t="s">
        <v>814</v>
      </c>
      <c r="K61" s="138">
        <v>98291</v>
      </c>
      <c r="L61" s="138" t="s">
        <v>215</v>
      </c>
      <c r="M61" s="138" t="s">
        <v>216</v>
      </c>
      <c r="N61" s="138">
        <v>166431</v>
      </c>
      <c r="O61" s="138" t="s">
        <v>815</v>
      </c>
      <c r="P61" s="138">
        <v>604347</v>
      </c>
      <c r="Q61" s="138" t="s">
        <v>816</v>
      </c>
      <c r="R61" s="138" t="s">
        <v>278</v>
      </c>
      <c r="S61" s="138" t="s">
        <v>830</v>
      </c>
      <c r="T61" s="138" t="s">
        <v>199</v>
      </c>
      <c r="U61" s="138" t="s">
        <v>200</v>
      </c>
      <c r="V61" s="138">
        <v>541</v>
      </c>
      <c r="W61" s="138" t="s">
        <v>201</v>
      </c>
      <c r="X61" s="138">
        <v>351632394</v>
      </c>
      <c r="Y61" s="138" t="s">
        <v>831</v>
      </c>
      <c r="Z61" s="138" t="s">
        <v>832</v>
      </c>
      <c r="AA61" s="148">
        <v>32000</v>
      </c>
      <c r="AB61" s="138" t="s">
        <v>634</v>
      </c>
      <c r="AC61" s="138">
        <v>24</v>
      </c>
      <c r="AD61" s="138" t="s">
        <v>205</v>
      </c>
      <c r="AE61" s="138" t="s">
        <v>829</v>
      </c>
      <c r="AF61" s="148">
        <v>1750</v>
      </c>
      <c r="AG61" s="148">
        <v>1750</v>
      </c>
      <c r="AH61" s="138" t="s">
        <v>683</v>
      </c>
      <c r="AI61" s="148">
        <v>29309.9</v>
      </c>
      <c r="AJ61" s="148">
        <v>9190.1</v>
      </c>
      <c r="AK61" s="148">
        <v>38500</v>
      </c>
      <c r="AL61" s="148">
        <v>2690.1</v>
      </c>
      <c r="AM61" s="148">
        <v>76.900000000000006</v>
      </c>
      <c r="AN61" s="148">
        <v>2767</v>
      </c>
      <c r="AO61" s="148">
        <v>0</v>
      </c>
      <c r="AP61" s="148">
        <v>0</v>
      </c>
      <c r="AQ61" s="148">
        <v>0</v>
      </c>
      <c r="AR61" s="138">
        <v>22</v>
      </c>
      <c r="AS61" s="150"/>
      <c r="AT61" s="103"/>
      <c r="AU61" s="103"/>
      <c r="AV61" s="103"/>
      <c r="AW61" s="103"/>
      <c r="AX61" s="138" t="s">
        <v>207</v>
      </c>
      <c r="AY61" s="103" t="s">
        <v>208</v>
      </c>
      <c r="AZ61" s="103"/>
      <c r="BA61" s="148">
        <v>0</v>
      </c>
      <c r="BB61" s="94">
        <v>45756</v>
      </c>
      <c r="BC61" s="94" t="s">
        <v>1214</v>
      </c>
      <c r="BD61" s="93" t="s">
        <v>1215</v>
      </c>
      <c r="BE61" s="93" t="s">
        <v>1225</v>
      </c>
      <c r="BF61" s="93" t="s">
        <v>1226</v>
      </c>
      <c r="BG61" s="3"/>
      <c r="BH61" s="94"/>
      <c r="BI61" s="93" t="s">
        <v>1227</v>
      </c>
      <c r="BJ61" s="94"/>
      <c r="BK61" s="111"/>
      <c r="BL61" s="93" t="s">
        <v>1228</v>
      </c>
    </row>
    <row r="62" spans="1:64" ht="21.9" customHeight="1" x14ac:dyDescent="0.35">
      <c r="A62" s="93">
        <f t="shared" si="0"/>
        <v>57</v>
      </c>
      <c r="B62" s="138" t="s">
        <v>187</v>
      </c>
      <c r="C62" s="138" t="s">
        <v>188</v>
      </c>
      <c r="D62" s="103" t="s">
        <v>189</v>
      </c>
      <c r="E62" s="103" t="s">
        <v>189</v>
      </c>
      <c r="F62" s="138" t="s">
        <v>190</v>
      </c>
      <c r="G62" s="138" t="s">
        <v>191</v>
      </c>
      <c r="H62" s="138" t="s">
        <v>190</v>
      </c>
      <c r="I62" s="138">
        <v>98567</v>
      </c>
      <c r="J62" s="138" t="s">
        <v>1027</v>
      </c>
      <c r="K62" s="138">
        <v>98567</v>
      </c>
      <c r="L62" s="138" t="s">
        <v>215</v>
      </c>
      <c r="M62" s="138" t="s">
        <v>216</v>
      </c>
      <c r="N62" s="138">
        <v>94356</v>
      </c>
      <c r="O62" s="138" t="s">
        <v>1028</v>
      </c>
      <c r="P62" s="138">
        <v>534643</v>
      </c>
      <c r="Q62" s="138" t="s">
        <v>1047</v>
      </c>
      <c r="R62" s="138" t="s">
        <v>278</v>
      </c>
      <c r="S62" s="138" t="s">
        <v>1162</v>
      </c>
      <c r="T62" s="138" t="s">
        <v>199</v>
      </c>
      <c r="U62" s="138" t="s">
        <v>200</v>
      </c>
      <c r="V62" s="138">
        <v>541</v>
      </c>
      <c r="W62" s="138" t="s">
        <v>307</v>
      </c>
      <c r="X62" s="138">
        <v>353345573</v>
      </c>
      <c r="Y62" s="138" t="s">
        <v>1163</v>
      </c>
      <c r="Z62" s="138" t="s">
        <v>1164</v>
      </c>
      <c r="AA62" s="148">
        <v>40000</v>
      </c>
      <c r="AB62" s="138" t="s">
        <v>1033</v>
      </c>
      <c r="AC62" s="138">
        <v>24</v>
      </c>
      <c r="AD62" s="138" t="s">
        <v>205</v>
      </c>
      <c r="AE62" s="138" t="s">
        <v>1155</v>
      </c>
      <c r="AF62" s="148">
        <v>2130</v>
      </c>
      <c r="AG62" s="148">
        <v>2130</v>
      </c>
      <c r="AH62" s="138" t="s">
        <v>952</v>
      </c>
      <c r="AI62" s="148">
        <v>10029.219999999999</v>
      </c>
      <c r="AJ62" s="148">
        <v>4880.78</v>
      </c>
      <c r="AK62" s="148">
        <v>14910</v>
      </c>
      <c r="AL62" s="148">
        <v>29970.78</v>
      </c>
      <c r="AM62" s="148">
        <v>5894.22</v>
      </c>
      <c r="AN62" s="148">
        <v>35865</v>
      </c>
      <c r="AO62" s="148">
        <v>18379.560000000001</v>
      </c>
      <c r="AP62" s="148">
        <v>5050.4399999999996</v>
      </c>
      <c r="AQ62" s="148">
        <v>23430</v>
      </c>
      <c r="AR62" s="138">
        <v>18</v>
      </c>
      <c r="AS62" s="150"/>
      <c r="AT62" s="103"/>
      <c r="AU62" s="103"/>
      <c r="AV62" s="103"/>
      <c r="AW62" s="103"/>
      <c r="AX62" s="138" t="s">
        <v>207</v>
      </c>
      <c r="AY62" s="103" t="s">
        <v>208</v>
      </c>
      <c r="AZ62" s="103"/>
      <c r="BA62" s="148">
        <v>0</v>
      </c>
      <c r="BB62" s="94">
        <v>45751</v>
      </c>
      <c r="BC62" s="113" t="s">
        <v>1214</v>
      </c>
      <c r="BD62" s="93" t="s">
        <v>1215</v>
      </c>
      <c r="BE62" s="93" t="s">
        <v>1225</v>
      </c>
      <c r="BF62" s="93" t="s">
        <v>1223</v>
      </c>
      <c r="BG62" s="3"/>
      <c r="BH62" s="94"/>
      <c r="BI62" s="93" t="s">
        <v>1230</v>
      </c>
      <c r="BJ62" s="113"/>
      <c r="BK62" s="113"/>
      <c r="BL62" s="3" t="s">
        <v>1233</v>
      </c>
    </row>
    <row r="63" spans="1:64" ht="21.9" customHeight="1" x14ac:dyDescent="0.35">
      <c r="A63" s="93">
        <f t="shared" si="0"/>
        <v>58</v>
      </c>
      <c r="B63" s="138" t="s">
        <v>187</v>
      </c>
      <c r="C63" s="138" t="s">
        <v>188</v>
      </c>
      <c r="D63" s="103" t="s">
        <v>189</v>
      </c>
      <c r="E63" s="103" t="s">
        <v>189</v>
      </c>
      <c r="F63" s="138" t="s">
        <v>190</v>
      </c>
      <c r="G63" s="138" t="s">
        <v>191</v>
      </c>
      <c r="H63" s="138" t="s">
        <v>190</v>
      </c>
      <c r="I63" s="138">
        <v>56221</v>
      </c>
      <c r="J63" s="138" t="s">
        <v>358</v>
      </c>
      <c r="K63" s="138">
        <v>56221</v>
      </c>
      <c r="L63" s="138" t="s">
        <v>215</v>
      </c>
      <c r="M63" s="138" t="s">
        <v>216</v>
      </c>
      <c r="N63" s="138">
        <v>91945</v>
      </c>
      <c r="O63" s="138" t="s">
        <v>383</v>
      </c>
      <c r="P63" s="138">
        <v>128391</v>
      </c>
      <c r="Q63" s="138" t="s">
        <v>392</v>
      </c>
      <c r="R63" s="138" t="s">
        <v>278</v>
      </c>
      <c r="S63" s="138" t="s">
        <v>393</v>
      </c>
      <c r="T63" s="138" t="s">
        <v>220</v>
      </c>
      <c r="U63" s="138" t="s">
        <v>200</v>
      </c>
      <c r="V63" s="138">
        <v>541</v>
      </c>
      <c r="W63" s="138" t="s">
        <v>201</v>
      </c>
      <c r="X63" s="138">
        <v>351364655</v>
      </c>
      <c r="Y63" s="138" t="s">
        <v>394</v>
      </c>
      <c r="Z63" s="138" t="s">
        <v>395</v>
      </c>
      <c r="AA63" s="148">
        <v>62000</v>
      </c>
      <c r="AB63" s="138" t="s">
        <v>243</v>
      </c>
      <c r="AC63" s="138">
        <v>24</v>
      </c>
      <c r="AD63" s="138" t="s">
        <v>269</v>
      </c>
      <c r="AE63" s="138" t="s">
        <v>282</v>
      </c>
      <c r="AF63" s="148">
        <v>3350</v>
      </c>
      <c r="AG63" s="148">
        <v>3350</v>
      </c>
      <c r="AH63" s="138" t="s">
        <v>288</v>
      </c>
      <c r="AI63" s="148">
        <v>55112.36</v>
      </c>
      <c r="AJ63" s="148">
        <v>18587.64</v>
      </c>
      <c r="AK63" s="148">
        <v>73700</v>
      </c>
      <c r="AL63" s="148">
        <v>6887.64</v>
      </c>
      <c r="AM63" s="148">
        <v>222.36</v>
      </c>
      <c r="AN63" s="148">
        <v>7110</v>
      </c>
      <c r="AO63" s="148">
        <v>0</v>
      </c>
      <c r="AP63" s="148">
        <v>0</v>
      </c>
      <c r="AQ63" s="148">
        <v>0</v>
      </c>
      <c r="AR63" s="138">
        <v>22</v>
      </c>
      <c r="AS63" s="150"/>
      <c r="AT63" s="103"/>
      <c r="AU63" s="103"/>
      <c r="AV63" s="103"/>
      <c r="AW63" s="103"/>
      <c r="AX63" s="138" t="s">
        <v>207</v>
      </c>
      <c r="AY63" s="103" t="s">
        <v>208</v>
      </c>
      <c r="AZ63" s="103"/>
      <c r="BA63" s="148">
        <v>0</v>
      </c>
      <c r="BB63" s="94">
        <v>45754</v>
      </c>
      <c r="BC63" s="94" t="s">
        <v>1214</v>
      </c>
      <c r="BD63" s="93" t="s">
        <v>1215</v>
      </c>
      <c r="BE63" s="93" t="s">
        <v>1225</v>
      </c>
      <c r="BF63" s="93" t="s">
        <v>1226</v>
      </c>
      <c r="BG63" s="3"/>
      <c r="BH63" s="94"/>
      <c r="BI63" s="93" t="s">
        <v>1227</v>
      </c>
      <c r="BJ63" s="94"/>
      <c r="BK63" s="111"/>
      <c r="BL63" s="93" t="s">
        <v>1228</v>
      </c>
    </row>
    <row r="64" spans="1:64" ht="21.9" customHeight="1" x14ac:dyDescent="0.35">
      <c r="A64" s="93">
        <f t="shared" si="0"/>
        <v>59</v>
      </c>
      <c r="B64" s="138" t="s">
        <v>187</v>
      </c>
      <c r="C64" s="138" t="s">
        <v>188</v>
      </c>
      <c r="D64" s="103" t="s">
        <v>189</v>
      </c>
      <c r="E64" s="103" t="s">
        <v>189</v>
      </c>
      <c r="F64" s="138" t="s">
        <v>190</v>
      </c>
      <c r="G64" s="138" t="s">
        <v>191</v>
      </c>
      <c r="H64" s="138" t="s">
        <v>190</v>
      </c>
      <c r="I64" s="138">
        <v>56914</v>
      </c>
      <c r="J64" s="138" t="s">
        <v>906</v>
      </c>
      <c r="K64" s="138">
        <v>56914</v>
      </c>
      <c r="L64" s="138" t="s">
        <v>215</v>
      </c>
      <c r="M64" s="138" t="s">
        <v>216</v>
      </c>
      <c r="N64" s="138">
        <v>92955</v>
      </c>
      <c r="O64" s="138" t="s">
        <v>907</v>
      </c>
      <c r="P64" s="138">
        <v>129632</v>
      </c>
      <c r="Q64" s="138" t="s">
        <v>908</v>
      </c>
      <c r="R64" s="138" t="s">
        <v>278</v>
      </c>
      <c r="S64" s="138" t="s">
        <v>936</v>
      </c>
      <c r="T64" s="138" t="s">
        <v>220</v>
      </c>
      <c r="U64" s="138" t="s">
        <v>200</v>
      </c>
      <c r="V64" s="138">
        <v>541</v>
      </c>
      <c r="W64" s="138" t="s">
        <v>201</v>
      </c>
      <c r="X64" s="138">
        <v>352549120</v>
      </c>
      <c r="Y64" s="138" t="s">
        <v>937</v>
      </c>
      <c r="Z64" s="138" t="s">
        <v>938</v>
      </c>
      <c r="AA64" s="148">
        <v>73000</v>
      </c>
      <c r="AB64" s="138" t="s">
        <v>634</v>
      </c>
      <c r="AC64" s="138">
        <v>24</v>
      </c>
      <c r="AD64" s="138" t="s">
        <v>204</v>
      </c>
      <c r="AE64" s="138" t="s">
        <v>776</v>
      </c>
      <c r="AF64" s="148">
        <v>3900</v>
      </c>
      <c r="AG64" s="148">
        <v>3900</v>
      </c>
      <c r="AH64" s="138" t="s">
        <v>683</v>
      </c>
      <c r="AI64" s="148">
        <v>53589</v>
      </c>
      <c r="AJ64" s="148">
        <v>20511</v>
      </c>
      <c r="AK64" s="148">
        <v>74100</v>
      </c>
      <c r="AL64" s="148">
        <v>19411</v>
      </c>
      <c r="AM64" s="148">
        <v>1281.02</v>
      </c>
      <c r="AN64" s="148">
        <v>20692.02</v>
      </c>
      <c r="AO64" s="148">
        <v>0</v>
      </c>
      <c r="AP64" s="148">
        <v>0</v>
      </c>
      <c r="AQ64" s="148">
        <v>0</v>
      </c>
      <c r="AR64" s="138">
        <v>19</v>
      </c>
      <c r="AS64" s="150"/>
      <c r="AT64" s="103"/>
      <c r="AU64" s="103"/>
      <c r="AV64" s="103"/>
      <c r="AW64" s="103"/>
      <c r="AX64" s="138" t="s">
        <v>207</v>
      </c>
      <c r="AY64" s="103" t="s">
        <v>208</v>
      </c>
      <c r="AZ64" s="103"/>
      <c r="BA64" s="148">
        <v>0</v>
      </c>
      <c r="BB64" s="94">
        <v>45755</v>
      </c>
      <c r="BC64" s="94" t="s">
        <v>1214</v>
      </c>
      <c r="BD64" s="93" t="s">
        <v>1215</v>
      </c>
      <c r="BE64" s="93" t="s">
        <v>1225</v>
      </c>
      <c r="BF64" s="93" t="s">
        <v>1226</v>
      </c>
      <c r="BG64" s="3"/>
      <c r="BH64" s="94"/>
      <c r="BI64" s="93" t="s">
        <v>1227</v>
      </c>
      <c r="BJ64" s="94"/>
      <c r="BK64" s="111"/>
      <c r="BL64" s="126" t="s">
        <v>1228</v>
      </c>
    </row>
    <row r="65" spans="1:64" ht="21.9" customHeight="1" x14ac:dyDescent="0.35">
      <c r="A65" s="93">
        <f t="shared" si="0"/>
        <v>60</v>
      </c>
      <c r="B65" s="138" t="s">
        <v>187</v>
      </c>
      <c r="C65" s="138" t="s">
        <v>188</v>
      </c>
      <c r="D65" s="103" t="s">
        <v>189</v>
      </c>
      <c r="E65" s="103" t="s">
        <v>189</v>
      </c>
      <c r="F65" s="138" t="s">
        <v>190</v>
      </c>
      <c r="G65" s="138" t="s">
        <v>191</v>
      </c>
      <c r="H65" s="138" t="s">
        <v>190</v>
      </c>
      <c r="I65" s="138">
        <v>98291</v>
      </c>
      <c r="J65" s="138" t="s">
        <v>814</v>
      </c>
      <c r="K65" s="138">
        <v>98291</v>
      </c>
      <c r="L65" s="138" t="s">
        <v>215</v>
      </c>
      <c r="M65" s="138" t="s">
        <v>216</v>
      </c>
      <c r="N65" s="138">
        <v>166431</v>
      </c>
      <c r="O65" s="138" t="s">
        <v>815</v>
      </c>
      <c r="P65" s="138">
        <v>223191</v>
      </c>
      <c r="Q65" s="138" t="s">
        <v>838</v>
      </c>
      <c r="R65" s="138" t="s">
        <v>278</v>
      </c>
      <c r="S65" s="138" t="s">
        <v>878</v>
      </c>
      <c r="T65" s="138" t="s">
        <v>227</v>
      </c>
      <c r="U65" s="138" t="s">
        <v>200</v>
      </c>
      <c r="V65" s="138">
        <v>0</v>
      </c>
      <c r="W65" s="138" t="s">
        <v>201</v>
      </c>
      <c r="X65" s="138">
        <v>355310957</v>
      </c>
      <c r="Y65" s="138" t="s">
        <v>879</v>
      </c>
      <c r="Z65" s="138" t="s">
        <v>880</v>
      </c>
      <c r="AA65" s="148">
        <v>80000</v>
      </c>
      <c r="AB65" s="138" t="s">
        <v>634</v>
      </c>
      <c r="AC65" s="138">
        <v>24</v>
      </c>
      <c r="AD65" s="138" t="s">
        <v>251</v>
      </c>
      <c r="AE65" s="138" t="s">
        <v>682</v>
      </c>
      <c r="AF65" s="148">
        <v>4270</v>
      </c>
      <c r="AG65" s="148">
        <v>4270</v>
      </c>
      <c r="AH65" s="138" t="s">
        <v>683</v>
      </c>
      <c r="AI65" s="148">
        <v>37584.54</v>
      </c>
      <c r="AJ65" s="148">
        <v>17925.46</v>
      </c>
      <c r="AK65" s="148">
        <v>55510</v>
      </c>
      <c r="AL65" s="148">
        <v>42415.46</v>
      </c>
      <c r="AM65" s="148">
        <v>5603.54</v>
      </c>
      <c r="AN65" s="148">
        <v>48019</v>
      </c>
      <c r="AO65" s="148">
        <v>0</v>
      </c>
      <c r="AP65" s="148">
        <v>0</v>
      </c>
      <c r="AQ65" s="148">
        <v>0</v>
      </c>
      <c r="AR65" s="138">
        <v>13</v>
      </c>
      <c r="AS65" s="150"/>
      <c r="AT65" s="103"/>
      <c r="AU65" s="103"/>
      <c r="AV65" s="103"/>
      <c r="AW65" s="103"/>
      <c r="AX65" s="138" t="s">
        <v>207</v>
      </c>
      <c r="AY65" s="103" t="s">
        <v>208</v>
      </c>
      <c r="AZ65" s="103"/>
      <c r="BA65" s="148">
        <v>0</v>
      </c>
      <c r="BB65" s="94">
        <v>45756</v>
      </c>
      <c r="BC65" s="94" t="s">
        <v>1214</v>
      </c>
      <c r="BD65" s="93" t="s">
        <v>1215</v>
      </c>
      <c r="BE65" s="93" t="s">
        <v>1225</v>
      </c>
      <c r="BF65" s="93" t="s">
        <v>1226</v>
      </c>
      <c r="BG65" s="3"/>
      <c r="BH65" s="94"/>
      <c r="BI65" s="93" t="s">
        <v>1227</v>
      </c>
      <c r="BJ65" s="94"/>
      <c r="BK65" s="111"/>
      <c r="BL65" s="93" t="s">
        <v>1228</v>
      </c>
    </row>
    <row r="66" spans="1:64" customFormat="1" ht="21.9" customHeight="1" x14ac:dyDescent="0.35">
      <c r="A66" s="93">
        <f t="shared" si="0"/>
        <v>61</v>
      </c>
      <c r="B66" s="138" t="s">
        <v>187</v>
      </c>
      <c r="C66" s="138" t="s">
        <v>188</v>
      </c>
      <c r="D66" s="103" t="s">
        <v>189</v>
      </c>
      <c r="E66" s="103" t="s">
        <v>189</v>
      </c>
      <c r="F66" s="138" t="s">
        <v>190</v>
      </c>
      <c r="G66" s="138" t="s">
        <v>191</v>
      </c>
      <c r="H66" s="138" t="s">
        <v>190</v>
      </c>
      <c r="I66" s="138">
        <v>98567</v>
      </c>
      <c r="J66" s="138" t="s">
        <v>1027</v>
      </c>
      <c r="K66" s="138">
        <v>98567</v>
      </c>
      <c r="L66" s="138" t="s">
        <v>215</v>
      </c>
      <c r="M66" s="138" t="s">
        <v>216</v>
      </c>
      <c r="N66" s="138">
        <v>404137</v>
      </c>
      <c r="O66" s="138" t="s">
        <v>1083</v>
      </c>
      <c r="P66" s="138">
        <v>608161</v>
      </c>
      <c r="Q66" s="138" t="s">
        <v>1084</v>
      </c>
      <c r="R66" s="138" t="s">
        <v>278</v>
      </c>
      <c r="S66" s="138" t="s">
        <v>1139</v>
      </c>
      <c r="T66" s="138" t="s">
        <v>199</v>
      </c>
      <c r="U66" s="138" t="s">
        <v>200</v>
      </c>
      <c r="V66" s="138">
        <v>541</v>
      </c>
      <c r="W66" s="138" t="s">
        <v>201</v>
      </c>
      <c r="X66" s="138">
        <v>352401515</v>
      </c>
      <c r="Y66" s="138" t="s">
        <v>1140</v>
      </c>
      <c r="Z66" s="138" t="s">
        <v>401</v>
      </c>
      <c r="AA66" s="148">
        <v>40000</v>
      </c>
      <c r="AB66" s="138" t="s">
        <v>1033</v>
      </c>
      <c r="AC66" s="138">
        <v>24</v>
      </c>
      <c r="AD66" s="138" t="s">
        <v>205</v>
      </c>
      <c r="AE66" s="138" t="s">
        <v>1141</v>
      </c>
      <c r="AF66" s="148">
        <v>2130</v>
      </c>
      <c r="AG66" s="148">
        <v>2130</v>
      </c>
      <c r="AH66" s="138" t="s">
        <v>999</v>
      </c>
      <c r="AI66" s="148">
        <v>10282.280000000001</v>
      </c>
      <c r="AJ66" s="148">
        <v>6757.72</v>
      </c>
      <c r="AK66" s="148">
        <v>17040</v>
      </c>
      <c r="AL66" s="148">
        <v>29717.72</v>
      </c>
      <c r="AM66" s="148">
        <v>5759.28</v>
      </c>
      <c r="AN66" s="148">
        <v>35477</v>
      </c>
      <c r="AO66" s="148">
        <v>18444.080000000002</v>
      </c>
      <c r="AP66" s="148">
        <v>4985.92</v>
      </c>
      <c r="AQ66" s="148">
        <v>23430</v>
      </c>
      <c r="AR66" s="138">
        <v>19</v>
      </c>
      <c r="AS66" s="150"/>
      <c r="AT66" s="103"/>
      <c r="AU66" s="103"/>
      <c r="AV66" s="103"/>
      <c r="AW66" s="103"/>
      <c r="AX66" s="138" t="s">
        <v>207</v>
      </c>
      <c r="AY66" s="103" t="s">
        <v>208</v>
      </c>
      <c r="AZ66" s="103"/>
      <c r="BA66" s="148">
        <v>0</v>
      </c>
      <c r="BB66" s="94">
        <v>45751</v>
      </c>
      <c r="BC66" s="113" t="s">
        <v>1214</v>
      </c>
      <c r="BD66" s="93" t="s">
        <v>1215</v>
      </c>
      <c r="BE66" s="93" t="s">
        <v>1225</v>
      </c>
      <c r="BF66" s="93" t="s">
        <v>1223</v>
      </c>
      <c r="BG66" s="3"/>
      <c r="BH66" s="94"/>
      <c r="BI66" s="93" t="s">
        <v>1230</v>
      </c>
      <c r="BJ66" s="113"/>
      <c r="BK66" s="113"/>
      <c r="BL66" s="3" t="s">
        <v>1233</v>
      </c>
    </row>
    <row r="67" spans="1:64" ht="21.9" customHeight="1" x14ac:dyDescent="0.35">
      <c r="A67" s="93">
        <f t="shared" si="0"/>
        <v>62</v>
      </c>
      <c r="B67" s="138" t="s">
        <v>187</v>
      </c>
      <c r="C67" s="138" t="s">
        <v>188</v>
      </c>
      <c r="D67" s="103" t="s">
        <v>189</v>
      </c>
      <c r="E67" s="103" t="s">
        <v>189</v>
      </c>
      <c r="F67" s="138" t="s">
        <v>190</v>
      </c>
      <c r="G67" s="138" t="s">
        <v>191</v>
      </c>
      <c r="H67" s="138" t="s">
        <v>190</v>
      </c>
      <c r="I67" s="138">
        <v>57798</v>
      </c>
      <c r="J67" s="138" t="s">
        <v>690</v>
      </c>
      <c r="K67" s="138">
        <v>57798</v>
      </c>
      <c r="L67" s="138" t="s">
        <v>215</v>
      </c>
      <c r="M67" s="138" t="s">
        <v>216</v>
      </c>
      <c r="N67" s="138">
        <v>167110</v>
      </c>
      <c r="O67" s="138" t="s">
        <v>721</v>
      </c>
      <c r="P67" s="138">
        <v>224182</v>
      </c>
      <c r="Q67" s="138" t="s">
        <v>722</v>
      </c>
      <c r="R67" s="138" t="s">
        <v>278</v>
      </c>
      <c r="S67" s="138" t="s">
        <v>789</v>
      </c>
      <c r="T67" s="138" t="s">
        <v>220</v>
      </c>
      <c r="U67" s="138" t="s">
        <v>200</v>
      </c>
      <c r="V67" s="138">
        <v>0</v>
      </c>
      <c r="W67" s="138" t="s">
        <v>201</v>
      </c>
      <c r="X67" s="138">
        <v>356041293</v>
      </c>
      <c r="Y67" s="138" t="s">
        <v>790</v>
      </c>
      <c r="Z67" s="138" t="s">
        <v>787</v>
      </c>
      <c r="AA67" s="148">
        <v>40000</v>
      </c>
      <c r="AB67" s="138" t="s">
        <v>696</v>
      </c>
      <c r="AC67" s="138">
        <v>24</v>
      </c>
      <c r="AD67" s="138" t="s">
        <v>205</v>
      </c>
      <c r="AE67" s="138" t="s">
        <v>788</v>
      </c>
      <c r="AF67" s="148">
        <v>2130</v>
      </c>
      <c r="AG67" s="148">
        <v>2130</v>
      </c>
      <c r="AH67" s="138" t="s">
        <v>751</v>
      </c>
      <c r="AI67" s="148">
        <v>10669.69</v>
      </c>
      <c r="AJ67" s="148">
        <v>6370.31</v>
      </c>
      <c r="AK67" s="148">
        <v>17040</v>
      </c>
      <c r="AL67" s="148">
        <v>29330.31</v>
      </c>
      <c r="AM67" s="148">
        <v>5579.69</v>
      </c>
      <c r="AN67" s="148">
        <v>34910</v>
      </c>
      <c r="AO67" s="148">
        <v>4672.3999999999996</v>
      </c>
      <c r="AP67" s="148">
        <v>1717.6</v>
      </c>
      <c r="AQ67" s="148">
        <v>6390</v>
      </c>
      <c r="AR67" s="138">
        <v>11</v>
      </c>
      <c r="AS67" s="150"/>
      <c r="AT67" s="103"/>
      <c r="AU67" s="103"/>
      <c r="AV67" s="103"/>
      <c r="AW67" s="103"/>
      <c r="AX67" s="138" t="s">
        <v>207</v>
      </c>
      <c r="AY67" s="103" t="s">
        <v>208</v>
      </c>
      <c r="AZ67" s="103"/>
      <c r="BA67" s="148">
        <v>0</v>
      </c>
      <c r="BB67" s="94">
        <v>45755</v>
      </c>
      <c r="BC67" s="94" t="s">
        <v>1214</v>
      </c>
      <c r="BD67" s="93" t="s">
        <v>1215</v>
      </c>
      <c r="BE67" s="93" t="s">
        <v>1229</v>
      </c>
      <c r="BF67" s="93"/>
      <c r="BG67" s="3"/>
      <c r="BH67" s="94"/>
      <c r="BI67" s="93" t="s">
        <v>1230</v>
      </c>
      <c r="BJ67" s="94"/>
      <c r="BK67" s="111"/>
      <c r="BL67" s="3" t="s">
        <v>1231</v>
      </c>
    </row>
    <row r="68" spans="1:64" ht="21.9" customHeight="1" x14ac:dyDescent="0.35">
      <c r="A68" s="93">
        <f t="shared" si="0"/>
        <v>63</v>
      </c>
      <c r="B68" s="138" t="s">
        <v>187</v>
      </c>
      <c r="C68" s="138" t="s">
        <v>188</v>
      </c>
      <c r="D68" s="103" t="s">
        <v>189</v>
      </c>
      <c r="E68" s="103" t="s">
        <v>189</v>
      </c>
      <c r="F68" s="138" t="s">
        <v>190</v>
      </c>
      <c r="G68" s="138" t="s">
        <v>191</v>
      </c>
      <c r="H68" s="138" t="s">
        <v>190</v>
      </c>
      <c r="I68" s="138">
        <v>56242</v>
      </c>
      <c r="J68" s="138" t="s">
        <v>462</v>
      </c>
      <c r="K68" s="138">
        <v>56242</v>
      </c>
      <c r="L68" s="138" t="s">
        <v>215</v>
      </c>
      <c r="M68" s="138" t="s">
        <v>216</v>
      </c>
      <c r="N68" s="138">
        <v>426032</v>
      </c>
      <c r="O68" s="138" t="s">
        <v>520</v>
      </c>
      <c r="P68" s="138">
        <v>661142</v>
      </c>
      <c r="Q68" s="138" t="s">
        <v>521</v>
      </c>
      <c r="R68" s="138" t="s">
        <v>278</v>
      </c>
      <c r="S68" s="138" t="s">
        <v>549</v>
      </c>
      <c r="T68" s="138" t="s">
        <v>211</v>
      </c>
      <c r="U68" s="138" t="s">
        <v>200</v>
      </c>
      <c r="V68" s="138">
        <v>541</v>
      </c>
      <c r="W68" s="138" t="s">
        <v>307</v>
      </c>
      <c r="X68" s="138">
        <v>353629656</v>
      </c>
      <c r="Y68" s="138" t="s">
        <v>550</v>
      </c>
      <c r="Z68" s="138" t="s">
        <v>548</v>
      </c>
      <c r="AA68" s="148">
        <v>35000</v>
      </c>
      <c r="AB68" s="138" t="s">
        <v>468</v>
      </c>
      <c r="AC68" s="138">
        <v>24</v>
      </c>
      <c r="AD68" s="138" t="s">
        <v>205</v>
      </c>
      <c r="AE68" s="138" t="s">
        <v>544</v>
      </c>
      <c r="AF68" s="148">
        <v>1870</v>
      </c>
      <c r="AG68" s="148">
        <v>1870</v>
      </c>
      <c r="AH68" s="138" t="s">
        <v>327</v>
      </c>
      <c r="AI68" s="148">
        <v>21337.64</v>
      </c>
      <c r="AJ68" s="148">
        <v>8582.36</v>
      </c>
      <c r="AK68" s="148">
        <v>29920</v>
      </c>
      <c r="AL68" s="148">
        <v>13662.36</v>
      </c>
      <c r="AM68" s="148">
        <v>1322.64</v>
      </c>
      <c r="AN68" s="148">
        <v>14985</v>
      </c>
      <c r="AO68" s="148">
        <v>0</v>
      </c>
      <c r="AP68" s="148">
        <v>0</v>
      </c>
      <c r="AQ68" s="148">
        <v>0</v>
      </c>
      <c r="AR68" s="138">
        <v>16</v>
      </c>
      <c r="AS68" s="150"/>
      <c r="AT68" s="103"/>
      <c r="AU68" s="103"/>
      <c r="AV68" s="103"/>
      <c r="AW68" s="103"/>
      <c r="AX68" s="138" t="s">
        <v>207</v>
      </c>
      <c r="AY68" s="103" t="s">
        <v>208</v>
      </c>
      <c r="AZ68" s="103"/>
      <c r="BA68" s="148">
        <v>0</v>
      </c>
      <c r="BB68" s="94">
        <v>45757</v>
      </c>
      <c r="BC68" s="94" t="s">
        <v>1214</v>
      </c>
      <c r="BD68" s="93" t="s">
        <v>1215</v>
      </c>
      <c r="BE68" s="93" t="s">
        <v>1225</v>
      </c>
      <c r="BF68" s="93" t="s">
        <v>1226</v>
      </c>
      <c r="BG68" s="3"/>
      <c r="BH68" s="94"/>
      <c r="BI68" s="93" t="s">
        <v>1227</v>
      </c>
      <c r="BJ68" s="94"/>
      <c r="BK68" s="111"/>
      <c r="BL68" s="93" t="s">
        <v>1228</v>
      </c>
    </row>
    <row r="69" spans="1:64" ht="21.9" customHeight="1" x14ac:dyDescent="0.35">
      <c r="A69" s="93">
        <f t="shared" si="0"/>
        <v>64</v>
      </c>
      <c r="B69" s="138" t="s">
        <v>187</v>
      </c>
      <c r="C69" s="138" t="s">
        <v>188</v>
      </c>
      <c r="D69" s="103" t="s">
        <v>189</v>
      </c>
      <c r="E69" s="103" t="s">
        <v>189</v>
      </c>
      <c r="F69" s="138" t="s">
        <v>190</v>
      </c>
      <c r="G69" s="138" t="s">
        <v>191</v>
      </c>
      <c r="H69" s="138" t="s">
        <v>190</v>
      </c>
      <c r="I69" s="138">
        <v>55076</v>
      </c>
      <c r="J69" s="138" t="s">
        <v>192</v>
      </c>
      <c r="K69" s="138">
        <v>55076</v>
      </c>
      <c r="L69" s="138" t="s">
        <v>215</v>
      </c>
      <c r="M69" s="138" t="s">
        <v>216</v>
      </c>
      <c r="N69" s="138">
        <v>93729</v>
      </c>
      <c r="O69" s="138" t="s">
        <v>217</v>
      </c>
      <c r="P69" s="138">
        <v>130667</v>
      </c>
      <c r="Q69" s="138" t="s">
        <v>218</v>
      </c>
      <c r="R69" s="138" t="s">
        <v>197</v>
      </c>
      <c r="S69" s="138" t="s">
        <v>263</v>
      </c>
      <c r="T69" s="138" t="s">
        <v>220</v>
      </c>
      <c r="U69" s="138" t="s">
        <v>200</v>
      </c>
      <c r="V69" s="138">
        <v>0</v>
      </c>
      <c r="W69" s="138" t="s">
        <v>201</v>
      </c>
      <c r="X69" s="138">
        <v>17637948</v>
      </c>
      <c r="Y69" s="138" t="s">
        <v>264</v>
      </c>
      <c r="Z69" s="138" t="s">
        <v>265</v>
      </c>
      <c r="AA69" s="148">
        <v>25613</v>
      </c>
      <c r="AB69" s="138" t="s">
        <v>204</v>
      </c>
      <c r="AC69" s="138">
        <v>26</v>
      </c>
      <c r="AD69" s="138" t="s">
        <v>205</v>
      </c>
      <c r="AE69" s="138" t="s">
        <v>265</v>
      </c>
      <c r="AF69" s="148">
        <v>1275</v>
      </c>
      <c r="AG69" s="148">
        <v>1275</v>
      </c>
      <c r="AH69" s="138" t="s">
        <v>244</v>
      </c>
      <c r="AI69" s="148">
        <v>14989.64</v>
      </c>
      <c r="AJ69" s="148">
        <v>17.95</v>
      </c>
      <c r="AK69" s="148">
        <v>15007.59</v>
      </c>
      <c r="AL69" s="148">
        <v>12901.43</v>
      </c>
      <c r="AM69" s="148">
        <v>896.03</v>
      </c>
      <c r="AN69" s="148">
        <v>13797.46</v>
      </c>
      <c r="AO69" s="148">
        <v>11433.36</v>
      </c>
      <c r="AP69" s="148">
        <v>896.03</v>
      </c>
      <c r="AQ69" s="148">
        <v>12329.39</v>
      </c>
      <c r="AR69" s="138">
        <v>42</v>
      </c>
      <c r="AS69" s="150"/>
      <c r="AT69" s="103"/>
      <c r="AU69" s="103"/>
      <c r="AV69" s="103"/>
      <c r="AW69" s="103"/>
      <c r="AX69" s="138" t="s">
        <v>207</v>
      </c>
      <c r="AY69" s="103" t="s">
        <v>208</v>
      </c>
      <c r="AZ69" s="103"/>
      <c r="BA69" s="148">
        <v>0</v>
      </c>
      <c r="BB69" s="94">
        <v>45752</v>
      </c>
      <c r="BC69" s="94" t="s">
        <v>1214</v>
      </c>
      <c r="BD69" s="93" t="s">
        <v>1215</v>
      </c>
      <c r="BE69" s="93" t="s">
        <v>1229</v>
      </c>
      <c r="BF69" s="93"/>
      <c r="BG69" s="3"/>
      <c r="BH69" s="94"/>
      <c r="BI69" s="93" t="s">
        <v>1230</v>
      </c>
      <c r="BJ69" s="94"/>
      <c r="BK69" s="111"/>
      <c r="BL69" s="3" t="s">
        <v>1232</v>
      </c>
    </row>
    <row r="70" spans="1:64" ht="21.9" customHeight="1" x14ac:dyDescent="0.35">
      <c r="A70" s="93">
        <f t="shared" si="0"/>
        <v>65</v>
      </c>
      <c r="B70" s="138" t="s">
        <v>187</v>
      </c>
      <c r="C70" s="138" t="s">
        <v>188</v>
      </c>
      <c r="D70" s="103" t="s">
        <v>189</v>
      </c>
      <c r="E70" s="103" t="s">
        <v>189</v>
      </c>
      <c r="F70" s="138" t="s">
        <v>190</v>
      </c>
      <c r="G70" s="138" t="s">
        <v>191</v>
      </c>
      <c r="H70" s="138" t="s">
        <v>190</v>
      </c>
      <c r="I70" s="138">
        <v>98567</v>
      </c>
      <c r="J70" s="138" t="s">
        <v>1027</v>
      </c>
      <c r="K70" s="138">
        <v>98567</v>
      </c>
      <c r="L70" s="138" t="s">
        <v>215</v>
      </c>
      <c r="M70" s="138" t="s">
        <v>216</v>
      </c>
      <c r="N70" s="138">
        <v>305588</v>
      </c>
      <c r="O70" s="138" t="s">
        <v>1041</v>
      </c>
      <c r="P70" s="138">
        <v>415208</v>
      </c>
      <c r="Q70" s="138" t="s">
        <v>1042</v>
      </c>
      <c r="R70" s="138" t="s">
        <v>278</v>
      </c>
      <c r="S70" s="138" t="s">
        <v>1063</v>
      </c>
      <c r="T70" s="138" t="s">
        <v>322</v>
      </c>
      <c r="U70" s="138" t="s">
        <v>200</v>
      </c>
      <c r="V70" s="138">
        <v>541</v>
      </c>
      <c r="W70" s="138" t="s">
        <v>201</v>
      </c>
      <c r="X70" s="138">
        <v>350696775</v>
      </c>
      <c r="Y70" s="138" t="s">
        <v>1064</v>
      </c>
      <c r="Z70" s="138" t="s">
        <v>1065</v>
      </c>
      <c r="AA70" s="148">
        <v>33602</v>
      </c>
      <c r="AB70" s="138" t="s">
        <v>1033</v>
      </c>
      <c r="AC70" s="138">
        <v>24</v>
      </c>
      <c r="AD70" s="138" t="s">
        <v>205</v>
      </c>
      <c r="AE70" s="138" t="s">
        <v>1066</v>
      </c>
      <c r="AF70" s="148">
        <v>1846</v>
      </c>
      <c r="AG70" s="148">
        <v>1800</v>
      </c>
      <c r="AH70" s="138" t="s">
        <v>1067</v>
      </c>
      <c r="AI70" s="148">
        <v>31835.87</v>
      </c>
      <c r="AJ70" s="148">
        <v>9610.1299999999992</v>
      </c>
      <c r="AK70" s="148">
        <v>41446</v>
      </c>
      <c r="AL70" s="148">
        <v>1766.13</v>
      </c>
      <c r="AM70" s="148">
        <v>33.869999999999997</v>
      </c>
      <c r="AN70" s="148">
        <v>1800</v>
      </c>
      <c r="AO70" s="148">
        <v>1766.13</v>
      </c>
      <c r="AP70" s="148">
        <v>33.869999999999997</v>
      </c>
      <c r="AQ70" s="148">
        <v>1800</v>
      </c>
      <c r="AR70" s="138">
        <v>25</v>
      </c>
      <c r="AS70" s="150"/>
      <c r="AT70" s="103"/>
      <c r="AU70" s="103"/>
      <c r="AV70" s="103"/>
      <c r="AW70" s="103"/>
      <c r="AX70" s="138" t="s">
        <v>207</v>
      </c>
      <c r="AY70" s="103" t="s">
        <v>208</v>
      </c>
      <c r="AZ70" s="103"/>
      <c r="BA70" s="148">
        <v>0</v>
      </c>
      <c r="BB70" s="94">
        <v>45751</v>
      </c>
      <c r="BC70" s="113" t="s">
        <v>1214</v>
      </c>
      <c r="BD70" s="93" t="s">
        <v>1215</v>
      </c>
      <c r="BE70" s="93" t="s">
        <v>1229</v>
      </c>
      <c r="BF70" s="93"/>
      <c r="BG70" s="3"/>
      <c r="BH70" s="94"/>
      <c r="BI70" s="93" t="s">
        <v>1230</v>
      </c>
      <c r="BJ70" s="113"/>
      <c r="BK70" s="113"/>
      <c r="BL70" s="3" t="s">
        <v>1231</v>
      </c>
    </row>
    <row r="71" spans="1:64" ht="21.9" customHeight="1" x14ac:dyDescent="0.35">
      <c r="A71" s="93">
        <f t="shared" si="0"/>
        <v>66</v>
      </c>
      <c r="B71" s="138" t="s">
        <v>187</v>
      </c>
      <c r="C71" s="138" t="s">
        <v>188</v>
      </c>
      <c r="D71" s="103" t="s">
        <v>189</v>
      </c>
      <c r="E71" s="103" t="s">
        <v>189</v>
      </c>
      <c r="F71" s="138" t="s">
        <v>190</v>
      </c>
      <c r="G71" s="138" t="s">
        <v>191</v>
      </c>
      <c r="H71" s="138" t="s">
        <v>190</v>
      </c>
      <c r="I71" s="138">
        <v>98964</v>
      </c>
      <c r="J71" s="138" t="s">
        <v>986</v>
      </c>
      <c r="K71" s="138">
        <v>98964</v>
      </c>
      <c r="L71" s="138" t="s">
        <v>215</v>
      </c>
      <c r="M71" s="138" t="s">
        <v>216</v>
      </c>
      <c r="N71" s="138">
        <v>168027</v>
      </c>
      <c r="O71" s="138" t="s">
        <v>987</v>
      </c>
      <c r="P71" s="138">
        <v>225490</v>
      </c>
      <c r="Q71" s="138" t="s">
        <v>988</v>
      </c>
      <c r="R71" s="138" t="s">
        <v>278</v>
      </c>
      <c r="S71" s="138" t="s">
        <v>989</v>
      </c>
      <c r="T71" s="138" t="s">
        <v>322</v>
      </c>
      <c r="U71" s="138" t="s">
        <v>200</v>
      </c>
      <c r="V71" s="138">
        <v>541</v>
      </c>
      <c r="W71" s="138" t="s">
        <v>201</v>
      </c>
      <c r="X71" s="138">
        <v>349844583</v>
      </c>
      <c r="Y71" s="138" t="s">
        <v>990</v>
      </c>
      <c r="Z71" s="138" t="s">
        <v>991</v>
      </c>
      <c r="AA71" s="148">
        <v>74310</v>
      </c>
      <c r="AB71" s="138" t="s">
        <v>992</v>
      </c>
      <c r="AC71" s="138">
        <v>24</v>
      </c>
      <c r="AD71" s="138" t="s">
        <v>418</v>
      </c>
      <c r="AE71" s="138" t="s">
        <v>993</v>
      </c>
      <c r="AF71" s="148">
        <v>4652</v>
      </c>
      <c r="AG71" s="148">
        <v>4000</v>
      </c>
      <c r="AH71" s="138" t="s">
        <v>994</v>
      </c>
      <c r="AI71" s="148">
        <v>70393.17</v>
      </c>
      <c r="AJ71" s="148">
        <v>22258.83</v>
      </c>
      <c r="AK71" s="148">
        <v>92652</v>
      </c>
      <c r="AL71" s="148">
        <v>3916.83</v>
      </c>
      <c r="AM71" s="148">
        <v>83.17</v>
      </c>
      <c r="AN71" s="148">
        <v>4000</v>
      </c>
      <c r="AO71" s="148">
        <v>3916.83</v>
      </c>
      <c r="AP71" s="148">
        <v>83.17</v>
      </c>
      <c r="AQ71" s="148">
        <v>4000</v>
      </c>
      <c r="AR71" s="138">
        <v>26</v>
      </c>
      <c r="AS71" s="138"/>
      <c r="AT71" s="103"/>
      <c r="AU71" s="103"/>
      <c r="AV71" s="103"/>
      <c r="AW71" s="103"/>
      <c r="AX71" s="138" t="s">
        <v>207</v>
      </c>
      <c r="AY71" s="103" t="s">
        <v>208</v>
      </c>
      <c r="AZ71" s="103"/>
      <c r="BA71" s="148">
        <v>0</v>
      </c>
      <c r="BB71" s="94">
        <v>45752</v>
      </c>
      <c r="BC71" s="94" t="s">
        <v>1214</v>
      </c>
      <c r="BD71" s="93" t="s">
        <v>1215</v>
      </c>
      <c r="BE71" s="93" t="s">
        <v>1229</v>
      </c>
      <c r="BF71" s="93"/>
      <c r="BG71" s="3"/>
      <c r="BH71" s="94"/>
      <c r="BI71" s="93" t="s">
        <v>1230</v>
      </c>
      <c r="BJ71" s="93"/>
      <c r="BK71" s="111"/>
      <c r="BL71" s="3" t="s">
        <v>1231</v>
      </c>
    </row>
    <row r="72" spans="1:64" ht="21.9" customHeight="1" x14ac:dyDescent="0.35">
      <c r="A72" s="93">
        <f t="shared" ref="A72:A135" si="1">ROW()-5</f>
        <v>67</v>
      </c>
      <c r="B72" s="138" t="s">
        <v>187</v>
      </c>
      <c r="C72" s="138" t="s">
        <v>188</v>
      </c>
      <c r="D72" s="103" t="s">
        <v>189</v>
      </c>
      <c r="E72" s="103" t="s">
        <v>189</v>
      </c>
      <c r="F72" s="138" t="s">
        <v>190</v>
      </c>
      <c r="G72" s="138" t="s">
        <v>191</v>
      </c>
      <c r="H72" s="138" t="s">
        <v>190</v>
      </c>
      <c r="I72" s="138">
        <v>56221</v>
      </c>
      <c r="J72" s="138" t="s">
        <v>358</v>
      </c>
      <c r="K72" s="138">
        <v>56221</v>
      </c>
      <c r="L72" s="138" t="s">
        <v>215</v>
      </c>
      <c r="M72" s="138" t="s">
        <v>216</v>
      </c>
      <c r="N72" s="138">
        <v>311540</v>
      </c>
      <c r="O72" s="138" t="s">
        <v>396</v>
      </c>
      <c r="P72" s="138">
        <v>428161</v>
      </c>
      <c r="Q72" s="138" t="s">
        <v>397</v>
      </c>
      <c r="R72" s="138" t="s">
        <v>278</v>
      </c>
      <c r="S72" s="138" t="s">
        <v>398</v>
      </c>
      <c r="T72" s="138" t="s">
        <v>220</v>
      </c>
      <c r="U72" s="138" t="s">
        <v>200</v>
      </c>
      <c r="V72" s="138">
        <v>541</v>
      </c>
      <c r="W72" s="138" t="s">
        <v>201</v>
      </c>
      <c r="X72" s="138">
        <v>351878388</v>
      </c>
      <c r="Y72" s="138" t="s">
        <v>399</v>
      </c>
      <c r="Z72" s="138" t="s">
        <v>400</v>
      </c>
      <c r="AA72" s="148">
        <v>40000</v>
      </c>
      <c r="AB72" s="138" t="s">
        <v>243</v>
      </c>
      <c r="AC72" s="138">
        <v>24</v>
      </c>
      <c r="AD72" s="138" t="s">
        <v>236</v>
      </c>
      <c r="AE72" s="138" t="s">
        <v>401</v>
      </c>
      <c r="AF72" s="148">
        <v>2130</v>
      </c>
      <c r="AG72" s="148">
        <v>2130</v>
      </c>
      <c r="AH72" s="138" t="s">
        <v>402</v>
      </c>
      <c r="AI72" s="148">
        <v>31106.65</v>
      </c>
      <c r="AJ72" s="148">
        <v>11493.35</v>
      </c>
      <c r="AK72" s="148">
        <v>42600</v>
      </c>
      <c r="AL72" s="148">
        <v>8893.35</v>
      </c>
      <c r="AM72" s="148">
        <v>497.65</v>
      </c>
      <c r="AN72" s="148">
        <v>9391</v>
      </c>
      <c r="AO72" s="148">
        <v>0</v>
      </c>
      <c r="AP72" s="148">
        <v>0</v>
      </c>
      <c r="AQ72" s="148">
        <v>0</v>
      </c>
      <c r="AR72" s="138">
        <v>20</v>
      </c>
      <c r="AS72" s="150"/>
      <c r="AT72" s="103"/>
      <c r="AU72" s="103"/>
      <c r="AV72" s="103"/>
      <c r="AW72" s="103"/>
      <c r="AX72" s="138" t="s">
        <v>207</v>
      </c>
      <c r="AY72" s="103" t="s">
        <v>208</v>
      </c>
      <c r="AZ72" s="103"/>
      <c r="BA72" s="148">
        <v>0</v>
      </c>
      <c r="BB72" s="94">
        <v>45754</v>
      </c>
      <c r="BC72" s="94" t="s">
        <v>1214</v>
      </c>
      <c r="BD72" s="93" t="s">
        <v>1215</v>
      </c>
      <c r="BE72" s="93" t="s">
        <v>1225</v>
      </c>
      <c r="BF72" s="93" t="s">
        <v>1226</v>
      </c>
      <c r="BG72" s="3"/>
      <c r="BH72" s="94"/>
      <c r="BI72" s="93" t="s">
        <v>1227</v>
      </c>
      <c r="BJ72" s="94"/>
      <c r="BK72" s="111"/>
      <c r="BL72" s="93" t="s">
        <v>1228</v>
      </c>
    </row>
    <row r="73" spans="1:64" ht="21.9" customHeight="1" x14ac:dyDescent="0.35">
      <c r="A73" s="93">
        <f t="shared" si="1"/>
        <v>68</v>
      </c>
      <c r="B73" s="138" t="s">
        <v>187</v>
      </c>
      <c r="C73" s="138" t="s">
        <v>188</v>
      </c>
      <c r="D73" s="103" t="s">
        <v>189</v>
      </c>
      <c r="E73" s="103" t="s">
        <v>189</v>
      </c>
      <c r="F73" s="138" t="s">
        <v>190</v>
      </c>
      <c r="G73" s="138" t="s">
        <v>191</v>
      </c>
      <c r="H73" s="138" t="s">
        <v>190</v>
      </c>
      <c r="I73" s="138">
        <v>98291</v>
      </c>
      <c r="J73" s="138" t="s">
        <v>814</v>
      </c>
      <c r="K73" s="138">
        <v>98291</v>
      </c>
      <c r="L73" s="138" t="s">
        <v>215</v>
      </c>
      <c r="M73" s="138" t="s">
        <v>216</v>
      </c>
      <c r="N73" s="138">
        <v>166431</v>
      </c>
      <c r="O73" s="138" t="s">
        <v>815</v>
      </c>
      <c r="P73" s="138">
        <v>604347</v>
      </c>
      <c r="Q73" s="138" t="s">
        <v>816</v>
      </c>
      <c r="R73" s="138" t="s">
        <v>278</v>
      </c>
      <c r="S73" s="138" t="s">
        <v>842</v>
      </c>
      <c r="T73" s="138" t="s">
        <v>199</v>
      </c>
      <c r="U73" s="138" t="s">
        <v>200</v>
      </c>
      <c r="V73" s="138">
        <v>541</v>
      </c>
      <c r="W73" s="138" t="s">
        <v>201</v>
      </c>
      <c r="X73" s="138">
        <v>352988220</v>
      </c>
      <c r="Y73" s="138" t="s">
        <v>843</v>
      </c>
      <c r="Z73" s="138" t="s">
        <v>540</v>
      </c>
      <c r="AA73" s="148">
        <v>40000</v>
      </c>
      <c r="AB73" s="138" t="s">
        <v>634</v>
      </c>
      <c r="AC73" s="138">
        <v>24</v>
      </c>
      <c r="AD73" s="138" t="s">
        <v>205</v>
      </c>
      <c r="AE73" s="138" t="s">
        <v>776</v>
      </c>
      <c r="AF73" s="148">
        <v>2130</v>
      </c>
      <c r="AG73" s="148">
        <v>2130</v>
      </c>
      <c r="AH73" s="138" t="s">
        <v>545</v>
      </c>
      <c r="AI73" s="148">
        <v>28469.81</v>
      </c>
      <c r="AJ73" s="148">
        <v>9870.19</v>
      </c>
      <c r="AK73" s="148">
        <v>38340</v>
      </c>
      <c r="AL73" s="148">
        <v>11530.19</v>
      </c>
      <c r="AM73" s="148">
        <v>840.81</v>
      </c>
      <c r="AN73" s="148">
        <v>12371</v>
      </c>
      <c r="AO73" s="148">
        <v>1885.18</v>
      </c>
      <c r="AP73" s="148">
        <v>244.82</v>
      </c>
      <c r="AQ73" s="148">
        <v>2130</v>
      </c>
      <c r="AR73" s="138">
        <v>19</v>
      </c>
      <c r="AS73" s="150"/>
      <c r="AT73" s="103"/>
      <c r="AU73" s="103"/>
      <c r="AV73" s="103"/>
      <c r="AW73" s="103"/>
      <c r="AX73" s="138" t="s">
        <v>207</v>
      </c>
      <c r="AY73" s="103" t="s">
        <v>208</v>
      </c>
      <c r="AZ73" s="103"/>
      <c r="BA73" s="148">
        <v>0</v>
      </c>
      <c r="BB73" s="94">
        <v>45756</v>
      </c>
      <c r="BC73" s="94" t="s">
        <v>1214</v>
      </c>
      <c r="BD73" s="93" t="s">
        <v>1215</v>
      </c>
      <c r="BE73" s="93" t="s">
        <v>1229</v>
      </c>
      <c r="BF73" s="93"/>
      <c r="BG73" s="3"/>
      <c r="BH73" s="94"/>
      <c r="BI73" s="93" t="s">
        <v>1230</v>
      </c>
      <c r="BJ73" s="94"/>
      <c r="BK73" s="111"/>
      <c r="BL73" s="3" t="s">
        <v>1231</v>
      </c>
    </row>
    <row r="74" spans="1:64" ht="21.9" customHeight="1" x14ac:dyDescent="0.35">
      <c r="A74" s="93">
        <f t="shared" si="1"/>
        <v>69</v>
      </c>
      <c r="B74" s="138" t="s">
        <v>187</v>
      </c>
      <c r="C74" s="138" t="s">
        <v>188</v>
      </c>
      <c r="D74" s="103" t="s">
        <v>189</v>
      </c>
      <c r="E74" s="103" t="s">
        <v>189</v>
      </c>
      <c r="F74" s="138" t="s">
        <v>190</v>
      </c>
      <c r="G74" s="138" t="s">
        <v>191</v>
      </c>
      <c r="H74" s="138" t="s">
        <v>190</v>
      </c>
      <c r="I74" s="138">
        <v>57798</v>
      </c>
      <c r="J74" s="138" t="s">
        <v>690</v>
      </c>
      <c r="K74" s="138">
        <v>57798</v>
      </c>
      <c r="L74" s="138" t="s">
        <v>215</v>
      </c>
      <c r="M74" s="138" t="s">
        <v>216</v>
      </c>
      <c r="N74" s="138">
        <v>166510</v>
      </c>
      <c r="O74" s="138" t="s">
        <v>709</v>
      </c>
      <c r="P74" s="138">
        <v>223298</v>
      </c>
      <c r="Q74" s="138" t="s">
        <v>710</v>
      </c>
      <c r="R74" s="138" t="s">
        <v>278</v>
      </c>
      <c r="S74" s="138" t="s">
        <v>711</v>
      </c>
      <c r="T74" s="138" t="s">
        <v>220</v>
      </c>
      <c r="U74" s="138" t="s">
        <v>200</v>
      </c>
      <c r="V74" s="138">
        <v>541</v>
      </c>
      <c r="W74" s="138" t="s">
        <v>272</v>
      </c>
      <c r="X74" s="138">
        <v>349435567</v>
      </c>
      <c r="Y74" s="138" t="s">
        <v>712</v>
      </c>
      <c r="Z74" s="138" t="s">
        <v>713</v>
      </c>
      <c r="AA74" s="148">
        <v>62828</v>
      </c>
      <c r="AB74" s="138" t="s">
        <v>696</v>
      </c>
      <c r="AC74" s="138">
        <v>24</v>
      </c>
      <c r="AD74" s="138" t="s">
        <v>714</v>
      </c>
      <c r="AE74" s="138" t="s">
        <v>379</v>
      </c>
      <c r="AF74" s="148">
        <v>2750</v>
      </c>
      <c r="AG74" s="148">
        <v>3400</v>
      </c>
      <c r="AH74" s="138" t="s">
        <v>346</v>
      </c>
      <c r="AI74" s="148">
        <v>59498.69</v>
      </c>
      <c r="AJ74" s="148">
        <v>18051.310000000001</v>
      </c>
      <c r="AK74" s="148">
        <v>77550</v>
      </c>
      <c r="AL74" s="148">
        <v>3329.31</v>
      </c>
      <c r="AM74" s="148">
        <v>70.69</v>
      </c>
      <c r="AN74" s="148">
        <v>3400</v>
      </c>
      <c r="AO74" s="148">
        <v>3329.31</v>
      </c>
      <c r="AP74" s="148">
        <v>70.69</v>
      </c>
      <c r="AQ74" s="148">
        <v>3400</v>
      </c>
      <c r="AR74" s="138">
        <v>28</v>
      </c>
      <c r="AS74" s="150"/>
      <c r="AT74" s="103"/>
      <c r="AU74" s="103"/>
      <c r="AV74" s="103"/>
      <c r="AW74" s="103"/>
      <c r="AX74" s="138" t="s">
        <v>207</v>
      </c>
      <c r="AY74" s="103" t="s">
        <v>208</v>
      </c>
      <c r="AZ74" s="103"/>
      <c r="BA74" s="148">
        <v>0</v>
      </c>
      <c r="BB74" s="94">
        <v>45755</v>
      </c>
      <c r="BC74" s="94" t="s">
        <v>1214</v>
      </c>
      <c r="BD74" s="93" t="s">
        <v>1215</v>
      </c>
      <c r="BE74" s="93" t="s">
        <v>1229</v>
      </c>
      <c r="BF74" s="93"/>
      <c r="BG74" s="3"/>
      <c r="BH74" s="94"/>
      <c r="BI74" s="93" t="s">
        <v>1230</v>
      </c>
      <c r="BJ74" s="94"/>
      <c r="BK74" s="111"/>
      <c r="BL74" s="3" t="s">
        <v>1231</v>
      </c>
    </row>
    <row r="75" spans="1:64" ht="21.9" customHeight="1" x14ac:dyDescent="0.35">
      <c r="A75" s="93">
        <f t="shared" si="1"/>
        <v>70</v>
      </c>
      <c r="B75" s="138" t="s">
        <v>187</v>
      </c>
      <c r="C75" s="138" t="s">
        <v>188</v>
      </c>
      <c r="D75" s="103" t="s">
        <v>189</v>
      </c>
      <c r="E75" s="103" t="s">
        <v>189</v>
      </c>
      <c r="F75" s="138" t="s">
        <v>190</v>
      </c>
      <c r="G75" s="138" t="s">
        <v>191</v>
      </c>
      <c r="H75" s="138" t="s">
        <v>190</v>
      </c>
      <c r="I75" s="138">
        <v>98291</v>
      </c>
      <c r="J75" s="138" t="s">
        <v>814</v>
      </c>
      <c r="K75" s="138">
        <v>98291</v>
      </c>
      <c r="L75" s="138" t="s">
        <v>215</v>
      </c>
      <c r="M75" s="138" t="s">
        <v>216</v>
      </c>
      <c r="N75" s="138">
        <v>166431</v>
      </c>
      <c r="O75" s="138" t="s">
        <v>815</v>
      </c>
      <c r="P75" s="138">
        <v>604347</v>
      </c>
      <c r="Q75" s="138" t="s">
        <v>816</v>
      </c>
      <c r="R75" s="138" t="s">
        <v>278</v>
      </c>
      <c r="S75" s="138" t="s">
        <v>898</v>
      </c>
      <c r="T75" s="138" t="s">
        <v>211</v>
      </c>
      <c r="U75" s="138" t="s">
        <v>200</v>
      </c>
      <c r="V75" s="138">
        <v>0</v>
      </c>
      <c r="W75" s="138" t="s">
        <v>201</v>
      </c>
      <c r="X75" s="138">
        <v>357520088</v>
      </c>
      <c r="Y75" s="138" t="s">
        <v>899</v>
      </c>
      <c r="Z75" s="138" t="s">
        <v>448</v>
      </c>
      <c r="AA75" s="148">
        <v>80000</v>
      </c>
      <c r="AB75" s="138" t="s">
        <v>634</v>
      </c>
      <c r="AC75" s="138">
        <v>24</v>
      </c>
      <c r="AD75" s="138" t="s">
        <v>802</v>
      </c>
      <c r="AE75" s="138" t="s">
        <v>888</v>
      </c>
      <c r="AF75" s="148">
        <v>4230</v>
      </c>
      <c r="AG75" s="148">
        <v>4230</v>
      </c>
      <c r="AH75" s="138" t="s">
        <v>736</v>
      </c>
      <c r="AI75" s="148">
        <v>22501.88</v>
      </c>
      <c r="AJ75" s="148">
        <v>11338.12</v>
      </c>
      <c r="AK75" s="148">
        <v>33840</v>
      </c>
      <c r="AL75" s="148">
        <v>57498.12</v>
      </c>
      <c r="AM75" s="148">
        <v>10315.879999999999</v>
      </c>
      <c r="AN75" s="148">
        <v>67814</v>
      </c>
      <c r="AO75" s="148">
        <v>3057.98</v>
      </c>
      <c r="AP75" s="148">
        <v>1172.02</v>
      </c>
      <c r="AQ75" s="148">
        <v>4230</v>
      </c>
      <c r="AR75" s="138">
        <v>9</v>
      </c>
      <c r="AS75" s="150"/>
      <c r="AT75" s="103"/>
      <c r="AU75" s="103"/>
      <c r="AV75" s="103"/>
      <c r="AW75" s="103"/>
      <c r="AX75" s="138" t="s">
        <v>207</v>
      </c>
      <c r="AY75" s="103" t="s">
        <v>208</v>
      </c>
      <c r="AZ75" s="103"/>
      <c r="BA75" s="148">
        <v>0</v>
      </c>
      <c r="BB75" s="94">
        <v>45756</v>
      </c>
      <c r="BC75" s="94" t="s">
        <v>1214</v>
      </c>
      <c r="BD75" s="93" t="s">
        <v>1215</v>
      </c>
      <c r="BE75" s="93" t="s">
        <v>1229</v>
      </c>
      <c r="BF75" s="93"/>
      <c r="BG75" s="3"/>
      <c r="BH75" s="94"/>
      <c r="BI75" s="93" t="s">
        <v>1230</v>
      </c>
      <c r="BJ75" s="94"/>
      <c r="BK75" s="111"/>
      <c r="BL75" s="3" t="s">
        <v>1231</v>
      </c>
    </row>
    <row r="76" spans="1:64" ht="21.9" customHeight="1" x14ac:dyDescent="0.35">
      <c r="A76" s="93">
        <f t="shared" si="1"/>
        <v>71</v>
      </c>
      <c r="B76" s="138" t="s">
        <v>187</v>
      </c>
      <c r="C76" s="138" t="s">
        <v>188</v>
      </c>
      <c r="D76" s="103" t="s">
        <v>189</v>
      </c>
      <c r="E76" s="103" t="s">
        <v>189</v>
      </c>
      <c r="F76" s="138" t="s">
        <v>190</v>
      </c>
      <c r="G76" s="138" t="s">
        <v>191</v>
      </c>
      <c r="H76" s="138" t="s">
        <v>190</v>
      </c>
      <c r="I76" s="138">
        <v>55076</v>
      </c>
      <c r="J76" s="138" t="s">
        <v>192</v>
      </c>
      <c r="K76" s="138">
        <v>55076</v>
      </c>
      <c r="L76" s="138" t="s">
        <v>215</v>
      </c>
      <c r="M76" s="138" t="s">
        <v>216</v>
      </c>
      <c r="N76" s="138">
        <v>95049</v>
      </c>
      <c r="O76" s="138" t="s">
        <v>238</v>
      </c>
      <c r="P76" s="138">
        <v>132220</v>
      </c>
      <c r="Q76" s="138" t="s">
        <v>284</v>
      </c>
      <c r="R76" s="138" t="s">
        <v>278</v>
      </c>
      <c r="S76" s="138" t="s">
        <v>321</v>
      </c>
      <c r="T76" s="138" t="s">
        <v>322</v>
      </c>
      <c r="U76" s="138" t="s">
        <v>200</v>
      </c>
      <c r="V76" s="138">
        <v>0</v>
      </c>
      <c r="W76" s="138" t="s">
        <v>201</v>
      </c>
      <c r="X76" s="138">
        <v>354629466</v>
      </c>
      <c r="Y76" s="138" t="s">
        <v>323</v>
      </c>
      <c r="Z76" s="138" t="s">
        <v>324</v>
      </c>
      <c r="AA76" s="148">
        <v>80000</v>
      </c>
      <c r="AB76" s="138" t="s">
        <v>243</v>
      </c>
      <c r="AC76" s="138">
        <v>24</v>
      </c>
      <c r="AD76" s="138" t="s">
        <v>325</v>
      </c>
      <c r="AE76" s="138" t="s">
        <v>326</v>
      </c>
      <c r="AF76" s="148">
        <v>4270</v>
      </c>
      <c r="AG76" s="148">
        <v>4270</v>
      </c>
      <c r="AH76" s="138" t="s">
        <v>327</v>
      </c>
      <c r="AI76" s="148">
        <v>42334.29</v>
      </c>
      <c r="AJ76" s="148">
        <v>17445.71</v>
      </c>
      <c r="AK76" s="148">
        <v>59780</v>
      </c>
      <c r="AL76" s="148">
        <v>37665.71</v>
      </c>
      <c r="AM76" s="148">
        <v>4422.29</v>
      </c>
      <c r="AN76" s="148">
        <v>42088</v>
      </c>
      <c r="AO76" s="148">
        <v>0</v>
      </c>
      <c r="AP76" s="148">
        <v>0</v>
      </c>
      <c r="AQ76" s="148">
        <v>0</v>
      </c>
      <c r="AR76" s="138">
        <v>14</v>
      </c>
      <c r="AS76" s="150"/>
      <c r="AT76" s="103"/>
      <c r="AU76" s="103"/>
      <c r="AV76" s="103"/>
      <c r="AW76" s="103"/>
      <c r="AX76" s="138" t="s">
        <v>207</v>
      </c>
      <c r="AY76" s="103" t="s">
        <v>208</v>
      </c>
      <c r="AZ76" s="103"/>
      <c r="BA76" s="148">
        <v>0</v>
      </c>
      <c r="BB76" s="94">
        <v>45752</v>
      </c>
      <c r="BC76" s="94" t="s">
        <v>1214</v>
      </c>
      <c r="BD76" s="93" t="s">
        <v>1215</v>
      </c>
      <c r="BE76" s="93" t="s">
        <v>1225</v>
      </c>
      <c r="BF76" s="93" t="s">
        <v>1226</v>
      </c>
      <c r="BG76" s="3"/>
      <c r="BH76" s="94"/>
      <c r="BI76" s="93" t="s">
        <v>1227</v>
      </c>
      <c r="BJ76" s="94"/>
      <c r="BK76" s="111"/>
      <c r="BL76" s="3" t="s">
        <v>1228</v>
      </c>
    </row>
    <row r="77" spans="1:64" ht="21.9" customHeight="1" x14ac:dyDescent="0.35">
      <c r="A77" s="93">
        <f t="shared" si="1"/>
        <v>72</v>
      </c>
      <c r="B77" s="138" t="s">
        <v>187</v>
      </c>
      <c r="C77" s="138" t="s">
        <v>188</v>
      </c>
      <c r="D77" s="103" t="s">
        <v>189</v>
      </c>
      <c r="E77" s="103" t="s">
        <v>189</v>
      </c>
      <c r="F77" s="138" t="s">
        <v>190</v>
      </c>
      <c r="G77" s="138" t="s">
        <v>191</v>
      </c>
      <c r="H77" s="138" t="s">
        <v>190</v>
      </c>
      <c r="I77" s="138">
        <v>98567</v>
      </c>
      <c r="J77" s="138" t="s">
        <v>1027</v>
      </c>
      <c r="K77" s="138">
        <v>98567</v>
      </c>
      <c r="L77" s="138" t="s">
        <v>215</v>
      </c>
      <c r="M77" s="138" t="s">
        <v>216</v>
      </c>
      <c r="N77" s="138">
        <v>94356</v>
      </c>
      <c r="O77" s="138" t="s">
        <v>1028</v>
      </c>
      <c r="P77" s="138">
        <v>534643</v>
      </c>
      <c r="Q77" s="138" t="s">
        <v>1047</v>
      </c>
      <c r="R77" s="138" t="s">
        <v>278</v>
      </c>
      <c r="S77" s="138" t="s">
        <v>1048</v>
      </c>
      <c r="T77" s="138" t="s">
        <v>322</v>
      </c>
      <c r="U77" s="138" t="s">
        <v>200</v>
      </c>
      <c r="V77" s="138">
        <v>541</v>
      </c>
      <c r="W77" s="138" t="s">
        <v>201</v>
      </c>
      <c r="X77" s="138">
        <v>349662927</v>
      </c>
      <c r="Y77" s="138" t="s">
        <v>1049</v>
      </c>
      <c r="Z77" s="138" t="s">
        <v>376</v>
      </c>
      <c r="AA77" s="148">
        <v>24207</v>
      </c>
      <c r="AB77" s="138" t="s">
        <v>1033</v>
      </c>
      <c r="AC77" s="138">
        <v>24</v>
      </c>
      <c r="AD77" s="138" t="s">
        <v>205</v>
      </c>
      <c r="AE77" s="138" t="s">
        <v>1050</v>
      </c>
      <c r="AF77" s="148">
        <v>1604</v>
      </c>
      <c r="AG77" s="148">
        <v>1300</v>
      </c>
      <c r="AH77" s="138" t="s">
        <v>1051</v>
      </c>
      <c r="AI77" s="148">
        <v>21685.83</v>
      </c>
      <c r="AJ77" s="148">
        <v>7218.17</v>
      </c>
      <c r="AK77" s="148">
        <v>28904</v>
      </c>
      <c r="AL77" s="148">
        <v>2521.17</v>
      </c>
      <c r="AM77" s="148">
        <v>78.83</v>
      </c>
      <c r="AN77" s="148">
        <v>2600</v>
      </c>
      <c r="AO77" s="148">
        <v>2521.17</v>
      </c>
      <c r="AP77" s="148">
        <v>78.83</v>
      </c>
      <c r="AQ77" s="148">
        <v>2600</v>
      </c>
      <c r="AR77" s="138">
        <v>27</v>
      </c>
      <c r="AS77" s="150"/>
      <c r="AT77" s="103"/>
      <c r="AU77" s="103"/>
      <c r="AV77" s="103"/>
      <c r="AW77" s="103"/>
      <c r="AX77" s="138" t="s">
        <v>207</v>
      </c>
      <c r="AY77" s="103" t="s">
        <v>208</v>
      </c>
      <c r="AZ77" s="103"/>
      <c r="BA77" s="148">
        <v>0</v>
      </c>
      <c r="BB77" s="94">
        <v>45751</v>
      </c>
      <c r="BC77" s="113" t="s">
        <v>1214</v>
      </c>
      <c r="BD77" s="93" t="s">
        <v>1215</v>
      </c>
      <c r="BE77" s="93" t="s">
        <v>1229</v>
      </c>
      <c r="BF77" s="93"/>
      <c r="BG77" s="3"/>
      <c r="BH77" s="94"/>
      <c r="BI77" s="93" t="s">
        <v>1230</v>
      </c>
      <c r="BJ77" s="113"/>
      <c r="BK77" s="113"/>
      <c r="BL77" s="3" t="s">
        <v>1231</v>
      </c>
    </row>
    <row r="78" spans="1:64" ht="21.9" customHeight="1" x14ac:dyDescent="0.35">
      <c r="A78" s="93">
        <f t="shared" si="1"/>
        <v>73</v>
      </c>
      <c r="B78" s="138" t="s">
        <v>187</v>
      </c>
      <c r="C78" s="138" t="s">
        <v>188</v>
      </c>
      <c r="D78" s="103" t="s">
        <v>189</v>
      </c>
      <c r="E78" s="103" t="s">
        <v>189</v>
      </c>
      <c r="F78" s="138" t="s">
        <v>190</v>
      </c>
      <c r="G78" s="138" t="s">
        <v>191</v>
      </c>
      <c r="H78" s="138" t="s">
        <v>190</v>
      </c>
      <c r="I78" s="138">
        <v>98964</v>
      </c>
      <c r="J78" s="138" t="s">
        <v>986</v>
      </c>
      <c r="K78" s="138">
        <v>98964</v>
      </c>
      <c r="L78" s="138" t="s">
        <v>215</v>
      </c>
      <c r="M78" s="138" t="s">
        <v>216</v>
      </c>
      <c r="N78" s="138">
        <v>168027</v>
      </c>
      <c r="O78" s="138" t="s">
        <v>987</v>
      </c>
      <c r="P78" s="138">
        <v>225490</v>
      </c>
      <c r="Q78" s="138" t="s">
        <v>988</v>
      </c>
      <c r="R78" s="138" t="s">
        <v>278</v>
      </c>
      <c r="S78" s="138" t="s">
        <v>1004</v>
      </c>
      <c r="T78" s="138" t="s">
        <v>322</v>
      </c>
      <c r="U78" s="138" t="s">
        <v>200</v>
      </c>
      <c r="V78" s="138">
        <v>0</v>
      </c>
      <c r="W78" s="138" t="s">
        <v>201</v>
      </c>
      <c r="X78" s="138">
        <v>355796787</v>
      </c>
      <c r="Y78" s="138" t="s">
        <v>1005</v>
      </c>
      <c r="Z78" s="138" t="s">
        <v>875</v>
      </c>
      <c r="AA78" s="148">
        <v>80000</v>
      </c>
      <c r="AB78" s="138" t="s">
        <v>992</v>
      </c>
      <c r="AC78" s="138">
        <v>24</v>
      </c>
      <c r="AD78" s="138" t="s">
        <v>380</v>
      </c>
      <c r="AE78" s="138" t="s">
        <v>1006</v>
      </c>
      <c r="AF78" s="148">
        <v>4270</v>
      </c>
      <c r="AG78" s="148">
        <v>4270</v>
      </c>
      <c r="AH78" s="138" t="s">
        <v>1003</v>
      </c>
      <c r="AI78" s="148">
        <v>34560.050000000003</v>
      </c>
      <c r="AJ78" s="148">
        <v>16679.95</v>
      </c>
      <c r="AK78" s="148">
        <v>51240</v>
      </c>
      <c r="AL78" s="148">
        <v>45439.95</v>
      </c>
      <c r="AM78" s="148">
        <v>6497.05</v>
      </c>
      <c r="AN78" s="148">
        <v>51937</v>
      </c>
      <c r="AO78" s="148">
        <v>0</v>
      </c>
      <c r="AP78" s="148">
        <v>0</v>
      </c>
      <c r="AQ78" s="148">
        <v>0</v>
      </c>
      <c r="AR78" s="138">
        <v>12</v>
      </c>
      <c r="AS78" s="150"/>
      <c r="AT78" s="103"/>
      <c r="AU78" s="103"/>
      <c r="AV78" s="103"/>
      <c r="AW78" s="103"/>
      <c r="AX78" s="138" t="s">
        <v>207</v>
      </c>
      <c r="AY78" s="103" t="s">
        <v>208</v>
      </c>
      <c r="AZ78" s="103"/>
      <c r="BA78" s="148">
        <v>0</v>
      </c>
      <c r="BB78" s="94">
        <v>45752</v>
      </c>
      <c r="BC78" s="94" t="s">
        <v>1214</v>
      </c>
      <c r="BD78" s="93" t="s">
        <v>1215</v>
      </c>
      <c r="BE78" s="93" t="s">
        <v>1225</v>
      </c>
      <c r="BF78" s="93" t="s">
        <v>1226</v>
      </c>
      <c r="BG78" s="3"/>
      <c r="BH78" s="94"/>
      <c r="BI78" s="93" t="s">
        <v>1227</v>
      </c>
      <c r="BJ78" s="113"/>
      <c r="BK78" s="111"/>
      <c r="BL78" s="93" t="s">
        <v>1228</v>
      </c>
    </row>
    <row r="79" spans="1:64" ht="21.9" customHeight="1" x14ac:dyDescent="0.35">
      <c r="A79" s="93">
        <f t="shared" si="1"/>
        <v>74</v>
      </c>
      <c r="B79" s="138" t="s">
        <v>187</v>
      </c>
      <c r="C79" s="138" t="s">
        <v>188</v>
      </c>
      <c r="D79" s="103" t="s">
        <v>189</v>
      </c>
      <c r="E79" s="103" t="s">
        <v>189</v>
      </c>
      <c r="F79" s="138" t="s">
        <v>190</v>
      </c>
      <c r="G79" s="138" t="s">
        <v>191</v>
      </c>
      <c r="H79" s="138" t="s">
        <v>190</v>
      </c>
      <c r="I79" s="138">
        <v>56221</v>
      </c>
      <c r="J79" s="138" t="s">
        <v>358</v>
      </c>
      <c r="K79" s="138">
        <v>56221</v>
      </c>
      <c r="L79" s="138" t="s">
        <v>215</v>
      </c>
      <c r="M79" s="138" t="s">
        <v>216</v>
      </c>
      <c r="N79" s="138">
        <v>483483</v>
      </c>
      <c r="O79" s="138" t="s">
        <v>434</v>
      </c>
      <c r="P79" s="138">
        <v>763758</v>
      </c>
      <c r="Q79" s="138" t="s">
        <v>435</v>
      </c>
      <c r="R79" s="138" t="s">
        <v>278</v>
      </c>
      <c r="S79" s="138" t="s">
        <v>442</v>
      </c>
      <c r="T79" s="138" t="s">
        <v>220</v>
      </c>
      <c r="U79" s="138" t="s">
        <v>200</v>
      </c>
      <c r="V79" s="138">
        <v>0</v>
      </c>
      <c r="W79" s="138" t="s">
        <v>201</v>
      </c>
      <c r="X79" s="138">
        <v>354867188</v>
      </c>
      <c r="Y79" s="138" t="s">
        <v>443</v>
      </c>
      <c r="Z79" s="138" t="s">
        <v>438</v>
      </c>
      <c r="AA79" s="148">
        <v>40000</v>
      </c>
      <c r="AB79" s="138" t="s">
        <v>243</v>
      </c>
      <c r="AC79" s="138">
        <v>24</v>
      </c>
      <c r="AD79" s="138" t="s">
        <v>205</v>
      </c>
      <c r="AE79" s="138" t="s">
        <v>439</v>
      </c>
      <c r="AF79" s="148">
        <v>2130</v>
      </c>
      <c r="AG79" s="148">
        <v>2130</v>
      </c>
      <c r="AH79" s="138" t="s">
        <v>402</v>
      </c>
      <c r="AI79" s="148">
        <v>18777.62</v>
      </c>
      <c r="AJ79" s="148">
        <v>8912.3799999999992</v>
      </c>
      <c r="AK79" s="148">
        <v>27690</v>
      </c>
      <c r="AL79" s="148">
        <v>21222.38</v>
      </c>
      <c r="AM79" s="148">
        <v>2823.62</v>
      </c>
      <c r="AN79" s="148">
        <v>24046</v>
      </c>
      <c r="AO79" s="148">
        <v>0</v>
      </c>
      <c r="AP79" s="148">
        <v>0</v>
      </c>
      <c r="AQ79" s="148">
        <v>0</v>
      </c>
      <c r="AR79" s="138">
        <v>13</v>
      </c>
      <c r="AS79" s="150"/>
      <c r="AT79" s="103"/>
      <c r="AU79" s="103"/>
      <c r="AV79" s="103"/>
      <c r="AW79" s="103"/>
      <c r="AX79" s="138" t="s">
        <v>207</v>
      </c>
      <c r="AY79" s="103" t="s">
        <v>208</v>
      </c>
      <c r="AZ79" s="103"/>
      <c r="BA79" s="148">
        <v>0</v>
      </c>
      <c r="BB79" s="94">
        <v>45754</v>
      </c>
      <c r="BC79" s="94" t="s">
        <v>1214</v>
      </c>
      <c r="BD79" s="93" t="s">
        <v>1215</v>
      </c>
      <c r="BE79" s="93" t="s">
        <v>1225</v>
      </c>
      <c r="BF79" s="93" t="s">
        <v>1226</v>
      </c>
      <c r="BG79" s="3"/>
      <c r="BH79" s="94"/>
      <c r="BI79" s="93" t="s">
        <v>1227</v>
      </c>
      <c r="BJ79" s="94"/>
      <c r="BK79" s="111"/>
      <c r="BL79" s="93" t="s">
        <v>1228</v>
      </c>
    </row>
    <row r="80" spans="1:64" ht="21.9" customHeight="1" x14ac:dyDescent="0.35">
      <c r="A80" s="93">
        <f t="shared" si="1"/>
        <v>75</v>
      </c>
      <c r="B80" s="138" t="s">
        <v>187</v>
      </c>
      <c r="C80" s="138" t="s">
        <v>188</v>
      </c>
      <c r="D80" s="103" t="s">
        <v>189</v>
      </c>
      <c r="E80" s="103" t="s">
        <v>189</v>
      </c>
      <c r="F80" s="138" t="s">
        <v>190</v>
      </c>
      <c r="G80" s="138" t="s">
        <v>191</v>
      </c>
      <c r="H80" s="138" t="s">
        <v>190</v>
      </c>
      <c r="I80" s="138">
        <v>56242</v>
      </c>
      <c r="J80" s="138" t="s">
        <v>462</v>
      </c>
      <c r="K80" s="138">
        <v>56242</v>
      </c>
      <c r="L80" s="138" t="s">
        <v>215</v>
      </c>
      <c r="M80" s="138" t="s">
        <v>216</v>
      </c>
      <c r="N80" s="138">
        <v>93805</v>
      </c>
      <c r="O80" s="138" t="s">
        <v>463</v>
      </c>
      <c r="P80" s="138">
        <v>130714</v>
      </c>
      <c r="Q80" s="138" t="s">
        <v>464</v>
      </c>
      <c r="R80" s="138" t="s">
        <v>278</v>
      </c>
      <c r="S80" s="138" t="s">
        <v>577</v>
      </c>
      <c r="T80" s="138" t="s">
        <v>211</v>
      </c>
      <c r="U80" s="138" t="s">
        <v>200</v>
      </c>
      <c r="V80" s="138">
        <v>0</v>
      </c>
      <c r="W80" s="138" t="s">
        <v>201</v>
      </c>
      <c r="X80" s="138">
        <v>358478356</v>
      </c>
      <c r="Y80" s="138" t="s">
        <v>578</v>
      </c>
      <c r="Z80" s="138" t="s">
        <v>346</v>
      </c>
      <c r="AA80" s="148">
        <v>80000</v>
      </c>
      <c r="AB80" s="138" t="s">
        <v>468</v>
      </c>
      <c r="AC80" s="138">
        <v>24</v>
      </c>
      <c r="AD80" s="138" t="s">
        <v>579</v>
      </c>
      <c r="AE80" s="138" t="s">
        <v>570</v>
      </c>
      <c r="AF80" s="148">
        <v>4240</v>
      </c>
      <c r="AG80" s="148">
        <v>4240</v>
      </c>
      <c r="AH80" s="138" t="s">
        <v>327</v>
      </c>
      <c r="AI80" s="148">
        <v>13354.26</v>
      </c>
      <c r="AJ80" s="148">
        <v>7845.74</v>
      </c>
      <c r="AK80" s="148">
        <v>21200</v>
      </c>
      <c r="AL80" s="148">
        <v>66645.740000000005</v>
      </c>
      <c r="AM80" s="148">
        <v>14407.26</v>
      </c>
      <c r="AN80" s="148">
        <v>81053</v>
      </c>
      <c r="AO80" s="148">
        <v>0</v>
      </c>
      <c r="AP80" s="148">
        <v>0</v>
      </c>
      <c r="AQ80" s="148">
        <v>0</v>
      </c>
      <c r="AR80" s="138">
        <v>5</v>
      </c>
      <c r="AS80" s="150"/>
      <c r="AT80" s="103"/>
      <c r="AU80" s="103"/>
      <c r="AV80" s="103"/>
      <c r="AW80" s="103"/>
      <c r="AX80" s="138" t="s">
        <v>207</v>
      </c>
      <c r="AY80" s="103" t="s">
        <v>208</v>
      </c>
      <c r="AZ80" s="103"/>
      <c r="BA80" s="148">
        <v>0</v>
      </c>
      <c r="BB80" s="94">
        <v>45757</v>
      </c>
      <c r="BC80" s="94" t="s">
        <v>1214</v>
      </c>
      <c r="BD80" s="93" t="s">
        <v>1215</v>
      </c>
      <c r="BE80" s="93" t="s">
        <v>1225</v>
      </c>
      <c r="BF80" s="93" t="s">
        <v>1226</v>
      </c>
      <c r="BG80" s="3"/>
      <c r="BH80" s="94"/>
      <c r="BI80" s="93" t="s">
        <v>1227</v>
      </c>
      <c r="BJ80" s="94"/>
      <c r="BK80" s="111"/>
      <c r="BL80" s="93" t="s">
        <v>1228</v>
      </c>
    </row>
    <row r="81" spans="1:64" ht="21.9" customHeight="1" x14ac:dyDescent="0.35">
      <c r="A81" s="93">
        <f t="shared" si="1"/>
        <v>76</v>
      </c>
      <c r="B81" s="138" t="s">
        <v>187</v>
      </c>
      <c r="C81" s="138" t="s">
        <v>188</v>
      </c>
      <c r="D81" s="103" t="s">
        <v>189</v>
      </c>
      <c r="E81" s="103" t="s">
        <v>189</v>
      </c>
      <c r="F81" s="138" t="s">
        <v>190</v>
      </c>
      <c r="G81" s="138" t="s">
        <v>191</v>
      </c>
      <c r="H81" s="138" t="s">
        <v>190</v>
      </c>
      <c r="I81" s="138">
        <v>98964</v>
      </c>
      <c r="J81" s="138" t="s">
        <v>986</v>
      </c>
      <c r="K81" s="138">
        <v>98964</v>
      </c>
      <c r="L81" s="138" t="s">
        <v>215</v>
      </c>
      <c r="M81" s="138" t="s">
        <v>216</v>
      </c>
      <c r="N81" s="138">
        <v>168027</v>
      </c>
      <c r="O81" s="138" t="s">
        <v>987</v>
      </c>
      <c r="P81" s="138">
        <v>225490</v>
      </c>
      <c r="Q81" s="138" t="s">
        <v>988</v>
      </c>
      <c r="R81" s="138" t="s">
        <v>278</v>
      </c>
      <c r="S81" s="138" t="s">
        <v>1013</v>
      </c>
      <c r="T81" s="138" t="s">
        <v>220</v>
      </c>
      <c r="U81" s="138" t="s">
        <v>200</v>
      </c>
      <c r="V81" s="138">
        <v>0</v>
      </c>
      <c r="W81" s="138" t="s">
        <v>201</v>
      </c>
      <c r="X81" s="138">
        <v>356194845</v>
      </c>
      <c r="Y81" s="138" t="s">
        <v>1014</v>
      </c>
      <c r="Z81" s="138" t="s">
        <v>1015</v>
      </c>
      <c r="AA81" s="148">
        <v>35000</v>
      </c>
      <c r="AB81" s="138" t="s">
        <v>992</v>
      </c>
      <c r="AC81" s="138">
        <v>24</v>
      </c>
      <c r="AD81" s="138" t="s">
        <v>205</v>
      </c>
      <c r="AE81" s="138" t="s">
        <v>999</v>
      </c>
      <c r="AF81" s="148">
        <v>1870</v>
      </c>
      <c r="AG81" s="148">
        <v>1870</v>
      </c>
      <c r="AH81" s="138" t="s">
        <v>1003</v>
      </c>
      <c r="AI81" s="148">
        <v>13618.48</v>
      </c>
      <c r="AJ81" s="148">
        <v>6951.52</v>
      </c>
      <c r="AK81" s="148">
        <v>20570</v>
      </c>
      <c r="AL81" s="148">
        <v>21381.52</v>
      </c>
      <c r="AM81" s="148">
        <v>3308.48</v>
      </c>
      <c r="AN81" s="148">
        <v>24690</v>
      </c>
      <c r="AO81" s="148">
        <v>0</v>
      </c>
      <c r="AP81" s="148">
        <v>0</v>
      </c>
      <c r="AQ81" s="148">
        <v>0</v>
      </c>
      <c r="AR81" s="138">
        <v>11</v>
      </c>
      <c r="AS81" s="150"/>
      <c r="AT81" s="103"/>
      <c r="AU81" s="103"/>
      <c r="AV81" s="103"/>
      <c r="AW81" s="103"/>
      <c r="AX81" s="138" t="s">
        <v>207</v>
      </c>
      <c r="AY81" s="103" t="s">
        <v>208</v>
      </c>
      <c r="AZ81" s="103"/>
      <c r="BA81" s="148">
        <v>0</v>
      </c>
      <c r="BB81" s="94">
        <v>45752</v>
      </c>
      <c r="BC81" s="94" t="s">
        <v>1214</v>
      </c>
      <c r="BD81" s="93" t="s">
        <v>1215</v>
      </c>
      <c r="BE81" s="93" t="s">
        <v>1225</v>
      </c>
      <c r="BF81" s="93" t="s">
        <v>1226</v>
      </c>
      <c r="BG81" s="3"/>
      <c r="BH81" s="94"/>
      <c r="BI81" s="93" t="s">
        <v>1227</v>
      </c>
      <c r="BJ81" s="113"/>
      <c r="BK81" s="111"/>
      <c r="BL81" s="93" t="s">
        <v>1228</v>
      </c>
    </row>
    <row r="82" spans="1:64" ht="21.9" customHeight="1" x14ac:dyDescent="0.35">
      <c r="A82" s="93">
        <f t="shared" si="1"/>
        <v>77</v>
      </c>
      <c r="B82" s="138" t="s">
        <v>187</v>
      </c>
      <c r="C82" s="138" t="s">
        <v>188</v>
      </c>
      <c r="D82" s="103" t="s">
        <v>189</v>
      </c>
      <c r="E82" s="103" t="s">
        <v>189</v>
      </c>
      <c r="F82" s="138" t="s">
        <v>190</v>
      </c>
      <c r="G82" s="138" t="s">
        <v>191</v>
      </c>
      <c r="H82" s="138" t="s">
        <v>190</v>
      </c>
      <c r="I82" s="138">
        <v>57798</v>
      </c>
      <c r="J82" s="138" t="s">
        <v>690</v>
      </c>
      <c r="K82" s="138">
        <v>57798</v>
      </c>
      <c r="L82" s="138" t="s">
        <v>215</v>
      </c>
      <c r="M82" s="138" t="s">
        <v>216</v>
      </c>
      <c r="N82" s="138">
        <v>94297</v>
      </c>
      <c r="O82" s="138" t="s">
        <v>697</v>
      </c>
      <c r="P82" s="138">
        <v>131316</v>
      </c>
      <c r="Q82" s="138" t="s">
        <v>728</v>
      </c>
      <c r="R82" s="138" t="s">
        <v>278</v>
      </c>
      <c r="S82" s="138" t="s">
        <v>732</v>
      </c>
      <c r="T82" s="138" t="s">
        <v>322</v>
      </c>
      <c r="U82" s="138" t="s">
        <v>200</v>
      </c>
      <c r="V82" s="138">
        <v>541</v>
      </c>
      <c r="W82" s="138" t="s">
        <v>201</v>
      </c>
      <c r="X82" s="138">
        <v>350602674</v>
      </c>
      <c r="Y82" s="138" t="s">
        <v>733</v>
      </c>
      <c r="Z82" s="138" t="s">
        <v>734</v>
      </c>
      <c r="AA82" s="148">
        <v>33602</v>
      </c>
      <c r="AB82" s="138" t="s">
        <v>696</v>
      </c>
      <c r="AC82" s="138">
        <v>24</v>
      </c>
      <c r="AD82" s="138" t="s">
        <v>205</v>
      </c>
      <c r="AE82" s="138" t="s">
        <v>735</v>
      </c>
      <c r="AF82" s="148">
        <v>2145</v>
      </c>
      <c r="AG82" s="148">
        <v>1800</v>
      </c>
      <c r="AH82" s="138" t="s">
        <v>736</v>
      </c>
      <c r="AI82" s="148">
        <v>30110.02</v>
      </c>
      <c r="AJ82" s="148">
        <v>9834.98</v>
      </c>
      <c r="AK82" s="148">
        <v>39945</v>
      </c>
      <c r="AL82" s="148">
        <v>3491.98</v>
      </c>
      <c r="AM82" s="148">
        <v>108.02</v>
      </c>
      <c r="AN82" s="148">
        <v>3600</v>
      </c>
      <c r="AO82" s="148">
        <v>3491.98</v>
      </c>
      <c r="AP82" s="148">
        <v>108.02</v>
      </c>
      <c r="AQ82" s="148">
        <v>3600</v>
      </c>
      <c r="AR82" s="138">
        <v>24</v>
      </c>
      <c r="AS82" s="150"/>
      <c r="AT82" s="103"/>
      <c r="AU82" s="103"/>
      <c r="AV82" s="103"/>
      <c r="AW82" s="103"/>
      <c r="AX82" s="138" t="s">
        <v>207</v>
      </c>
      <c r="AY82" s="103" t="s">
        <v>208</v>
      </c>
      <c r="AZ82" s="103"/>
      <c r="BA82" s="148">
        <v>0</v>
      </c>
      <c r="BB82" s="94">
        <v>45755</v>
      </c>
      <c r="BC82" s="94" t="s">
        <v>1214</v>
      </c>
      <c r="BD82" s="93" t="s">
        <v>1215</v>
      </c>
      <c r="BE82" s="93" t="s">
        <v>1229</v>
      </c>
      <c r="BF82" s="93"/>
      <c r="BG82" s="3"/>
      <c r="BH82" s="94"/>
      <c r="BI82" s="93" t="s">
        <v>1230</v>
      </c>
      <c r="BJ82" s="94"/>
      <c r="BK82" s="111"/>
      <c r="BL82" s="3" t="s">
        <v>1231</v>
      </c>
    </row>
    <row r="83" spans="1:64" ht="21.9" customHeight="1" x14ac:dyDescent="0.35">
      <c r="A83" s="93">
        <f t="shared" si="1"/>
        <v>78</v>
      </c>
      <c r="B83" s="138" t="s">
        <v>187</v>
      </c>
      <c r="C83" s="138" t="s">
        <v>188</v>
      </c>
      <c r="D83" s="103" t="s">
        <v>189</v>
      </c>
      <c r="E83" s="103" t="s">
        <v>189</v>
      </c>
      <c r="F83" s="138" t="s">
        <v>190</v>
      </c>
      <c r="G83" s="138" t="s">
        <v>191</v>
      </c>
      <c r="H83" s="138" t="s">
        <v>190</v>
      </c>
      <c r="I83" s="138">
        <v>98964</v>
      </c>
      <c r="J83" s="138" t="s">
        <v>986</v>
      </c>
      <c r="K83" s="138">
        <v>98964</v>
      </c>
      <c r="L83" s="138" t="s">
        <v>215</v>
      </c>
      <c r="M83" s="138" t="s">
        <v>216</v>
      </c>
      <c r="N83" s="138">
        <v>168027</v>
      </c>
      <c r="O83" s="138" t="s">
        <v>987</v>
      </c>
      <c r="P83" s="138">
        <v>225490</v>
      </c>
      <c r="Q83" s="138" t="s">
        <v>988</v>
      </c>
      <c r="R83" s="138" t="s">
        <v>278</v>
      </c>
      <c r="S83" s="138" t="s">
        <v>1009</v>
      </c>
      <c r="T83" s="138" t="s">
        <v>322</v>
      </c>
      <c r="U83" s="138" t="s">
        <v>200</v>
      </c>
      <c r="V83" s="138">
        <v>0</v>
      </c>
      <c r="W83" s="138" t="s">
        <v>201</v>
      </c>
      <c r="X83" s="138">
        <v>355811162</v>
      </c>
      <c r="Y83" s="138" t="s">
        <v>1010</v>
      </c>
      <c r="Z83" s="138" t="s">
        <v>875</v>
      </c>
      <c r="AA83" s="148">
        <v>80000</v>
      </c>
      <c r="AB83" s="138" t="s">
        <v>992</v>
      </c>
      <c r="AC83" s="138">
        <v>24</v>
      </c>
      <c r="AD83" s="138" t="s">
        <v>231</v>
      </c>
      <c r="AE83" s="138" t="s">
        <v>1006</v>
      </c>
      <c r="AF83" s="148">
        <v>4270</v>
      </c>
      <c r="AG83" s="148">
        <v>4270</v>
      </c>
      <c r="AH83" s="138" t="s">
        <v>1003</v>
      </c>
      <c r="AI83" s="148">
        <v>34560.050000000003</v>
      </c>
      <c r="AJ83" s="148">
        <v>16679.95</v>
      </c>
      <c r="AK83" s="148">
        <v>51240</v>
      </c>
      <c r="AL83" s="148">
        <v>45439.95</v>
      </c>
      <c r="AM83" s="148">
        <v>6497.05</v>
      </c>
      <c r="AN83" s="148">
        <v>51937</v>
      </c>
      <c r="AO83" s="148">
        <v>0</v>
      </c>
      <c r="AP83" s="148">
        <v>0</v>
      </c>
      <c r="AQ83" s="148">
        <v>0</v>
      </c>
      <c r="AR83" s="138">
        <v>12</v>
      </c>
      <c r="AS83" s="150"/>
      <c r="AT83" s="103"/>
      <c r="AU83" s="103"/>
      <c r="AV83" s="103"/>
      <c r="AW83" s="103"/>
      <c r="AX83" s="138" t="s">
        <v>207</v>
      </c>
      <c r="AY83" s="103" t="s">
        <v>208</v>
      </c>
      <c r="AZ83" s="103"/>
      <c r="BA83" s="148">
        <v>0</v>
      </c>
      <c r="BB83" s="94">
        <v>45752</v>
      </c>
      <c r="BC83" s="94" t="s">
        <v>1214</v>
      </c>
      <c r="BD83" s="93" t="s">
        <v>1215</v>
      </c>
      <c r="BE83" s="93" t="s">
        <v>1225</v>
      </c>
      <c r="BF83" s="93" t="s">
        <v>1226</v>
      </c>
      <c r="BG83" s="3"/>
      <c r="BH83" s="94"/>
      <c r="BI83" s="93" t="s">
        <v>1227</v>
      </c>
      <c r="BJ83" s="113"/>
      <c r="BK83" s="111"/>
      <c r="BL83" s="93" t="s">
        <v>1228</v>
      </c>
    </row>
    <row r="84" spans="1:64" ht="21.9" customHeight="1" x14ac:dyDescent="0.35">
      <c r="A84" s="93">
        <f t="shared" si="1"/>
        <v>79</v>
      </c>
      <c r="B84" s="138" t="s">
        <v>187</v>
      </c>
      <c r="C84" s="138" t="s">
        <v>188</v>
      </c>
      <c r="D84" s="103" t="s">
        <v>189</v>
      </c>
      <c r="E84" s="103" t="s">
        <v>189</v>
      </c>
      <c r="F84" s="138" t="s">
        <v>190</v>
      </c>
      <c r="G84" s="138" t="s">
        <v>191</v>
      </c>
      <c r="H84" s="138" t="s">
        <v>190</v>
      </c>
      <c r="I84" s="138">
        <v>55076</v>
      </c>
      <c r="J84" s="138" t="s">
        <v>192</v>
      </c>
      <c r="K84" s="138">
        <v>55076</v>
      </c>
      <c r="L84" s="138" t="s">
        <v>215</v>
      </c>
      <c r="M84" s="138" t="s">
        <v>216</v>
      </c>
      <c r="N84" s="138">
        <v>93720</v>
      </c>
      <c r="O84" s="138" t="s">
        <v>224</v>
      </c>
      <c r="P84" s="138">
        <v>223575</v>
      </c>
      <c r="Q84" s="138" t="s">
        <v>292</v>
      </c>
      <c r="R84" s="138" t="s">
        <v>278</v>
      </c>
      <c r="S84" s="138" t="s">
        <v>293</v>
      </c>
      <c r="T84" s="138" t="s">
        <v>220</v>
      </c>
      <c r="U84" s="138" t="s">
        <v>200</v>
      </c>
      <c r="V84" s="138">
        <v>541</v>
      </c>
      <c r="W84" s="138" t="s">
        <v>201</v>
      </c>
      <c r="X84" s="138">
        <v>351460226</v>
      </c>
      <c r="Y84" s="138" t="s">
        <v>294</v>
      </c>
      <c r="Z84" s="138" t="s">
        <v>295</v>
      </c>
      <c r="AA84" s="148">
        <v>80000</v>
      </c>
      <c r="AB84" s="138" t="s">
        <v>230</v>
      </c>
      <c r="AC84" s="138">
        <v>24</v>
      </c>
      <c r="AD84" s="138" t="s">
        <v>231</v>
      </c>
      <c r="AE84" s="138" t="s">
        <v>296</v>
      </c>
      <c r="AF84" s="148">
        <v>4300</v>
      </c>
      <c r="AG84" s="148">
        <v>4300</v>
      </c>
      <c r="AH84" s="138" t="s">
        <v>288</v>
      </c>
      <c r="AI84" s="148">
        <v>51659.64</v>
      </c>
      <c r="AJ84" s="148">
        <v>21440.36</v>
      </c>
      <c r="AK84" s="148">
        <v>73100</v>
      </c>
      <c r="AL84" s="148">
        <v>28340.36</v>
      </c>
      <c r="AM84" s="148">
        <v>2453.64</v>
      </c>
      <c r="AN84" s="148">
        <v>30794</v>
      </c>
      <c r="AO84" s="148">
        <v>19338.16</v>
      </c>
      <c r="AP84" s="148">
        <v>2161.84</v>
      </c>
      <c r="AQ84" s="148">
        <v>21500</v>
      </c>
      <c r="AR84" s="138">
        <v>22</v>
      </c>
      <c r="AS84" s="150"/>
      <c r="AT84" s="103"/>
      <c r="AU84" s="103"/>
      <c r="AV84" s="103"/>
      <c r="AW84" s="103"/>
      <c r="AX84" s="138" t="s">
        <v>207</v>
      </c>
      <c r="AY84" s="103" t="s">
        <v>208</v>
      </c>
      <c r="AZ84" s="103"/>
      <c r="BA84" s="148">
        <v>0</v>
      </c>
      <c r="BB84" s="94">
        <v>45752</v>
      </c>
      <c r="BC84" s="94" t="s">
        <v>1214</v>
      </c>
      <c r="BD84" s="93" t="s">
        <v>1215</v>
      </c>
      <c r="BE84" s="93" t="s">
        <v>1229</v>
      </c>
      <c r="BF84" s="93"/>
      <c r="BG84" s="3"/>
      <c r="BH84" s="94"/>
      <c r="BI84" s="93" t="s">
        <v>1230</v>
      </c>
      <c r="BJ84" s="94"/>
      <c r="BK84" s="111"/>
      <c r="BL84" s="3" t="s">
        <v>1231</v>
      </c>
    </row>
    <row r="85" spans="1:64" ht="21.9" customHeight="1" x14ac:dyDescent="0.35">
      <c r="A85" s="93">
        <f t="shared" si="1"/>
        <v>80</v>
      </c>
      <c r="B85" s="138" t="s">
        <v>187</v>
      </c>
      <c r="C85" s="138" t="s">
        <v>188</v>
      </c>
      <c r="D85" s="103" t="s">
        <v>189</v>
      </c>
      <c r="E85" s="103" t="s">
        <v>189</v>
      </c>
      <c r="F85" s="138" t="s">
        <v>190</v>
      </c>
      <c r="G85" s="138" t="s">
        <v>191</v>
      </c>
      <c r="H85" s="138" t="s">
        <v>190</v>
      </c>
      <c r="I85" s="138">
        <v>55336</v>
      </c>
      <c r="J85" s="138" t="s">
        <v>628</v>
      </c>
      <c r="K85" s="138">
        <v>55336</v>
      </c>
      <c r="L85" s="138" t="s">
        <v>215</v>
      </c>
      <c r="M85" s="138" t="s">
        <v>216</v>
      </c>
      <c r="N85" s="138">
        <v>90629</v>
      </c>
      <c r="O85" s="138" t="s">
        <v>629</v>
      </c>
      <c r="P85" s="138">
        <v>126758</v>
      </c>
      <c r="Q85" s="138" t="s">
        <v>630</v>
      </c>
      <c r="R85" s="138" t="s">
        <v>278</v>
      </c>
      <c r="S85" s="138" t="s">
        <v>674</v>
      </c>
      <c r="T85" s="138" t="s">
        <v>220</v>
      </c>
      <c r="U85" s="138" t="s">
        <v>200</v>
      </c>
      <c r="V85" s="138">
        <v>541</v>
      </c>
      <c r="W85" s="138" t="s">
        <v>201</v>
      </c>
      <c r="X85" s="138">
        <v>351256152</v>
      </c>
      <c r="Y85" s="138" t="s">
        <v>675</v>
      </c>
      <c r="Z85" s="138" t="s">
        <v>676</v>
      </c>
      <c r="AA85" s="148">
        <v>65959</v>
      </c>
      <c r="AB85" s="138" t="s">
        <v>634</v>
      </c>
      <c r="AC85" s="138">
        <v>24</v>
      </c>
      <c r="AD85" s="138" t="s">
        <v>269</v>
      </c>
      <c r="AE85" s="138" t="s">
        <v>677</v>
      </c>
      <c r="AF85" s="148">
        <v>3207</v>
      </c>
      <c r="AG85" s="148">
        <v>3550</v>
      </c>
      <c r="AH85" s="138" t="s">
        <v>678</v>
      </c>
      <c r="AI85" s="148">
        <v>49261.71</v>
      </c>
      <c r="AJ85" s="148">
        <v>17845.29</v>
      </c>
      <c r="AK85" s="148">
        <v>67107</v>
      </c>
      <c r="AL85" s="148">
        <v>16697.29</v>
      </c>
      <c r="AM85" s="148">
        <v>1052.71</v>
      </c>
      <c r="AN85" s="148">
        <v>17750</v>
      </c>
      <c r="AO85" s="148">
        <v>16697.29</v>
      </c>
      <c r="AP85" s="148">
        <v>1052.71</v>
      </c>
      <c r="AQ85" s="148">
        <v>17750</v>
      </c>
      <c r="AR85" s="138">
        <v>24</v>
      </c>
      <c r="AS85" s="150"/>
      <c r="AT85" s="103"/>
      <c r="AU85" s="103"/>
      <c r="AV85" s="103"/>
      <c r="AW85" s="103"/>
      <c r="AX85" s="138" t="s">
        <v>207</v>
      </c>
      <c r="AY85" s="103" t="s">
        <v>208</v>
      </c>
      <c r="AZ85" s="103"/>
      <c r="BA85" s="148">
        <v>0</v>
      </c>
      <c r="BB85" s="94">
        <v>45754</v>
      </c>
      <c r="BC85" s="94" t="s">
        <v>1214</v>
      </c>
      <c r="BD85" s="93" t="s">
        <v>1215</v>
      </c>
      <c r="BE85" s="93" t="s">
        <v>1225</v>
      </c>
      <c r="BF85" s="93" t="s">
        <v>1223</v>
      </c>
      <c r="BG85" s="3" t="s">
        <v>1220</v>
      </c>
      <c r="BH85" s="94"/>
      <c r="BI85" s="93" t="s">
        <v>1222</v>
      </c>
      <c r="BJ85" s="94" t="s">
        <v>985</v>
      </c>
      <c r="BK85" s="111">
        <v>21300</v>
      </c>
      <c r="BL85" s="126" t="s">
        <v>1219</v>
      </c>
    </row>
    <row r="86" spans="1:64" ht="21.9" customHeight="1" x14ac:dyDescent="0.35">
      <c r="A86" s="93">
        <f t="shared" si="1"/>
        <v>81</v>
      </c>
      <c r="B86" s="138" t="s">
        <v>187</v>
      </c>
      <c r="C86" s="138" t="s">
        <v>188</v>
      </c>
      <c r="D86" s="103" t="s">
        <v>189</v>
      </c>
      <c r="E86" s="103" t="s">
        <v>189</v>
      </c>
      <c r="F86" s="138" t="s">
        <v>190</v>
      </c>
      <c r="G86" s="138" t="s">
        <v>191</v>
      </c>
      <c r="H86" s="138" t="s">
        <v>190</v>
      </c>
      <c r="I86" s="138">
        <v>55336</v>
      </c>
      <c r="J86" s="138" t="s">
        <v>628</v>
      </c>
      <c r="K86" s="138">
        <v>55336</v>
      </c>
      <c r="L86" s="138" t="s">
        <v>215</v>
      </c>
      <c r="M86" s="138" t="s">
        <v>216</v>
      </c>
      <c r="N86" s="138">
        <v>90629</v>
      </c>
      <c r="O86" s="138" t="s">
        <v>629</v>
      </c>
      <c r="P86" s="138">
        <v>126758</v>
      </c>
      <c r="Q86" s="138" t="s">
        <v>630</v>
      </c>
      <c r="R86" s="138" t="s">
        <v>209</v>
      </c>
      <c r="S86" s="138" t="s">
        <v>631</v>
      </c>
      <c r="T86" s="138" t="s">
        <v>199</v>
      </c>
      <c r="U86" s="138" t="s">
        <v>200</v>
      </c>
      <c r="V86" s="138">
        <v>0</v>
      </c>
      <c r="W86" s="138" t="s">
        <v>201</v>
      </c>
      <c r="X86" s="138">
        <v>12601720</v>
      </c>
      <c r="Y86" s="138" t="s">
        <v>632</v>
      </c>
      <c r="Z86" s="138" t="s">
        <v>633</v>
      </c>
      <c r="AA86" s="148">
        <v>31074</v>
      </c>
      <c r="AB86" s="138" t="s">
        <v>634</v>
      </c>
      <c r="AC86" s="138">
        <v>55</v>
      </c>
      <c r="AD86" s="138" t="s">
        <v>205</v>
      </c>
      <c r="AE86" s="138" t="s">
        <v>633</v>
      </c>
      <c r="AF86" s="148">
        <v>0</v>
      </c>
      <c r="AG86" s="148">
        <v>0</v>
      </c>
      <c r="AH86" s="138" t="s">
        <v>244</v>
      </c>
      <c r="AI86" s="148">
        <v>29070.71</v>
      </c>
      <c r="AJ86" s="148">
        <v>79.38</v>
      </c>
      <c r="AK86" s="148">
        <v>29150.09</v>
      </c>
      <c r="AL86" s="148">
        <v>2546.29</v>
      </c>
      <c r="AM86" s="148">
        <v>0</v>
      </c>
      <c r="AN86" s="148">
        <v>2546.29</v>
      </c>
      <c r="AO86" s="148">
        <v>2547.2800000000002</v>
      </c>
      <c r="AP86" s="148">
        <v>0</v>
      </c>
      <c r="AQ86" s="148">
        <v>2547.2800000000002</v>
      </c>
      <c r="AR86" s="138">
        <v>82</v>
      </c>
      <c r="AS86" s="150"/>
      <c r="AT86" s="103"/>
      <c r="AU86" s="103"/>
      <c r="AV86" s="103"/>
      <c r="AW86" s="103"/>
      <c r="AX86" s="138" t="s">
        <v>207</v>
      </c>
      <c r="AY86" s="103" t="s">
        <v>208</v>
      </c>
      <c r="AZ86" s="103"/>
      <c r="BA86" s="148">
        <v>0</v>
      </c>
      <c r="BB86" s="94">
        <v>45754</v>
      </c>
      <c r="BC86" s="94" t="s">
        <v>1214</v>
      </c>
      <c r="BD86" s="93" t="s">
        <v>1215</v>
      </c>
      <c r="BE86" s="93" t="s">
        <v>1225</v>
      </c>
      <c r="BF86" s="93" t="s">
        <v>1223</v>
      </c>
      <c r="BG86" s="3"/>
      <c r="BH86" s="94"/>
      <c r="BI86" s="93" t="s">
        <v>1230</v>
      </c>
      <c r="BJ86" s="94"/>
      <c r="BK86" s="111"/>
      <c r="BL86" s="3" t="s">
        <v>1233</v>
      </c>
    </row>
    <row r="87" spans="1:64" ht="21.9" customHeight="1" x14ac:dyDescent="0.35">
      <c r="A87" s="93">
        <f t="shared" si="1"/>
        <v>82</v>
      </c>
      <c r="B87" s="138" t="s">
        <v>187</v>
      </c>
      <c r="C87" s="138" t="s">
        <v>188</v>
      </c>
      <c r="D87" s="103" t="s">
        <v>189</v>
      </c>
      <c r="E87" s="103" t="s">
        <v>189</v>
      </c>
      <c r="F87" s="138" t="s">
        <v>190</v>
      </c>
      <c r="G87" s="138" t="s">
        <v>191</v>
      </c>
      <c r="H87" s="138" t="s">
        <v>190</v>
      </c>
      <c r="I87" s="138">
        <v>55336</v>
      </c>
      <c r="J87" s="138" t="s">
        <v>628</v>
      </c>
      <c r="K87" s="138">
        <v>55336</v>
      </c>
      <c r="L87" s="138" t="s">
        <v>215</v>
      </c>
      <c r="M87" s="138" t="s">
        <v>216</v>
      </c>
      <c r="N87" s="138">
        <v>90629</v>
      </c>
      <c r="O87" s="138" t="s">
        <v>629</v>
      </c>
      <c r="P87" s="138">
        <v>126758</v>
      </c>
      <c r="Q87" s="138" t="s">
        <v>630</v>
      </c>
      <c r="R87" s="138" t="s">
        <v>197</v>
      </c>
      <c r="S87" s="138" t="s">
        <v>631</v>
      </c>
      <c r="T87" s="138" t="s">
        <v>199</v>
      </c>
      <c r="U87" s="138" t="s">
        <v>200</v>
      </c>
      <c r="V87" s="138">
        <v>0</v>
      </c>
      <c r="W87" s="138" t="s">
        <v>201</v>
      </c>
      <c r="X87" s="138">
        <v>19640461</v>
      </c>
      <c r="Y87" s="138" t="s">
        <v>632</v>
      </c>
      <c r="Z87" s="138" t="s">
        <v>647</v>
      </c>
      <c r="AA87" s="148">
        <v>37339</v>
      </c>
      <c r="AB87" s="138" t="s">
        <v>634</v>
      </c>
      <c r="AC87" s="138">
        <v>24</v>
      </c>
      <c r="AD87" s="138" t="s">
        <v>236</v>
      </c>
      <c r="AE87" s="138" t="s">
        <v>647</v>
      </c>
      <c r="AF87" s="148">
        <v>1980</v>
      </c>
      <c r="AG87" s="148">
        <v>1980</v>
      </c>
      <c r="AH87" s="138" t="s">
        <v>510</v>
      </c>
      <c r="AI87" s="148">
        <v>20698.07</v>
      </c>
      <c r="AJ87" s="148">
        <v>3706.18</v>
      </c>
      <c r="AK87" s="148">
        <v>24404.25</v>
      </c>
      <c r="AL87" s="148">
        <v>21000.93</v>
      </c>
      <c r="AM87" s="148">
        <v>1465.82</v>
      </c>
      <c r="AN87" s="148">
        <v>22466.75</v>
      </c>
      <c r="AO87" s="148">
        <v>16640.93</v>
      </c>
      <c r="AP87" s="148">
        <v>1465.82</v>
      </c>
      <c r="AQ87" s="148">
        <v>18106.75</v>
      </c>
      <c r="AR87" s="138">
        <v>44</v>
      </c>
      <c r="AS87" s="150"/>
      <c r="AT87" s="103"/>
      <c r="AU87" s="103"/>
      <c r="AV87" s="103"/>
      <c r="AW87" s="103"/>
      <c r="AX87" s="138" t="s">
        <v>207</v>
      </c>
      <c r="AY87" s="103" t="s">
        <v>208</v>
      </c>
      <c r="AZ87" s="103"/>
      <c r="BA87" s="148">
        <v>0</v>
      </c>
      <c r="BB87" s="94">
        <v>45754</v>
      </c>
      <c r="BC87" s="94" t="s">
        <v>1214</v>
      </c>
      <c r="BD87" s="93" t="s">
        <v>1215</v>
      </c>
      <c r="BE87" s="93" t="s">
        <v>1225</v>
      </c>
      <c r="BF87" s="93" t="s">
        <v>1223</v>
      </c>
      <c r="BG87" s="3"/>
      <c r="BH87" s="94"/>
      <c r="BI87" s="93" t="s">
        <v>1230</v>
      </c>
      <c r="BJ87" s="93"/>
      <c r="BK87" s="111"/>
      <c r="BL87" s="3" t="s">
        <v>1233</v>
      </c>
    </row>
    <row r="88" spans="1:64" ht="21.9" customHeight="1" x14ac:dyDescent="0.35">
      <c r="A88" s="93">
        <f t="shared" si="1"/>
        <v>83</v>
      </c>
      <c r="B88" s="138" t="s">
        <v>187</v>
      </c>
      <c r="C88" s="138" t="s">
        <v>188</v>
      </c>
      <c r="D88" s="103" t="s">
        <v>189</v>
      </c>
      <c r="E88" s="103" t="s">
        <v>189</v>
      </c>
      <c r="F88" s="138" t="s">
        <v>190</v>
      </c>
      <c r="G88" s="138" t="s">
        <v>191</v>
      </c>
      <c r="H88" s="138" t="s">
        <v>190</v>
      </c>
      <c r="I88" s="138">
        <v>56242</v>
      </c>
      <c r="J88" s="138" t="s">
        <v>462</v>
      </c>
      <c r="K88" s="138">
        <v>56242</v>
      </c>
      <c r="L88" s="138" t="s">
        <v>215</v>
      </c>
      <c r="M88" s="138" t="s">
        <v>216</v>
      </c>
      <c r="N88" s="138">
        <v>93182</v>
      </c>
      <c r="O88" s="138" t="s">
        <v>503</v>
      </c>
      <c r="P88" s="138">
        <v>129938</v>
      </c>
      <c r="Q88" s="138" t="s">
        <v>504</v>
      </c>
      <c r="R88" s="138" t="s">
        <v>278</v>
      </c>
      <c r="S88" s="138" t="s">
        <v>571</v>
      </c>
      <c r="T88" s="138" t="s">
        <v>199</v>
      </c>
      <c r="U88" s="138" t="s">
        <v>200</v>
      </c>
      <c r="V88" s="138">
        <v>0</v>
      </c>
      <c r="W88" s="138" t="s">
        <v>307</v>
      </c>
      <c r="X88" s="138">
        <v>358176239</v>
      </c>
      <c r="Y88" s="138" t="s">
        <v>572</v>
      </c>
      <c r="Z88" s="138" t="s">
        <v>346</v>
      </c>
      <c r="AA88" s="148">
        <v>47000</v>
      </c>
      <c r="AB88" s="138" t="s">
        <v>468</v>
      </c>
      <c r="AC88" s="138">
        <v>24</v>
      </c>
      <c r="AD88" s="138" t="s">
        <v>269</v>
      </c>
      <c r="AE88" s="138" t="s">
        <v>570</v>
      </c>
      <c r="AF88" s="148">
        <v>2490</v>
      </c>
      <c r="AG88" s="148">
        <v>2490</v>
      </c>
      <c r="AH88" s="138" t="s">
        <v>573</v>
      </c>
      <c r="AI88" s="148">
        <v>6111.08</v>
      </c>
      <c r="AJ88" s="148">
        <v>3848.92</v>
      </c>
      <c r="AK88" s="148">
        <v>9960</v>
      </c>
      <c r="AL88" s="148">
        <v>40888.92</v>
      </c>
      <c r="AM88" s="148">
        <v>9232.08</v>
      </c>
      <c r="AN88" s="148">
        <v>50121</v>
      </c>
      <c r="AO88" s="148">
        <v>1729.35</v>
      </c>
      <c r="AP88" s="148">
        <v>760.65</v>
      </c>
      <c r="AQ88" s="148">
        <v>2490</v>
      </c>
      <c r="AR88" s="138">
        <v>5</v>
      </c>
      <c r="AS88" s="150"/>
      <c r="AT88" s="103"/>
      <c r="AU88" s="103"/>
      <c r="AV88" s="103"/>
      <c r="AW88" s="103"/>
      <c r="AX88" s="138" t="s">
        <v>207</v>
      </c>
      <c r="AY88" s="103" t="s">
        <v>208</v>
      </c>
      <c r="AZ88" s="103"/>
      <c r="BA88" s="148">
        <v>0</v>
      </c>
      <c r="BB88" s="94">
        <v>45757</v>
      </c>
      <c r="BC88" s="94" t="s">
        <v>1214</v>
      </c>
      <c r="BD88" s="93" t="s">
        <v>1215</v>
      </c>
      <c r="BE88" s="93" t="s">
        <v>1229</v>
      </c>
      <c r="BF88" s="93"/>
      <c r="BG88" s="3"/>
      <c r="BH88" s="94"/>
      <c r="BI88" s="93" t="s">
        <v>1230</v>
      </c>
      <c r="BJ88" s="94"/>
      <c r="BK88" s="111"/>
      <c r="BL88" s="3" t="s">
        <v>1231</v>
      </c>
    </row>
    <row r="89" spans="1:64" ht="21.9" customHeight="1" x14ac:dyDescent="0.35">
      <c r="A89" s="93">
        <f t="shared" si="1"/>
        <v>84</v>
      </c>
      <c r="B89" s="138" t="s">
        <v>187</v>
      </c>
      <c r="C89" s="138" t="s">
        <v>188</v>
      </c>
      <c r="D89" s="103" t="s">
        <v>189</v>
      </c>
      <c r="E89" s="103" t="s">
        <v>189</v>
      </c>
      <c r="F89" s="138" t="s">
        <v>190</v>
      </c>
      <c r="G89" s="138" t="s">
        <v>191</v>
      </c>
      <c r="H89" s="138" t="s">
        <v>190</v>
      </c>
      <c r="I89" s="138">
        <v>55076</v>
      </c>
      <c r="J89" s="138" t="s">
        <v>192</v>
      </c>
      <c r="K89" s="138">
        <v>55076</v>
      </c>
      <c r="L89" s="138" t="s">
        <v>215</v>
      </c>
      <c r="M89" s="138" t="s">
        <v>216</v>
      </c>
      <c r="N89" s="138">
        <v>93729</v>
      </c>
      <c r="O89" s="138" t="s">
        <v>217</v>
      </c>
      <c r="P89" s="138">
        <v>130667</v>
      </c>
      <c r="Q89" s="138" t="s">
        <v>218</v>
      </c>
      <c r="R89" s="138" t="s">
        <v>278</v>
      </c>
      <c r="S89" s="138" t="s">
        <v>349</v>
      </c>
      <c r="T89" s="138" t="s">
        <v>220</v>
      </c>
      <c r="U89" s="138" t="s">
        <v>200</v>
      </c>
      <c r="V89" s="138">
        <v>0</v>
      </c>
      <c r="W89" s="138" t="s">
        <v>201</v>
      </c>
      <c r="X89" s="138">
        <v>358423081</v>
      </c>
      <c r="Y89" s="138" t="s">
        <v>350</v>
      </c>
      <c r="Z89" s="138" t="s">
        <v>346</v>
      </c>
      <c r="AA89" s="148">
        <v>23000</v>
      </c>
      <c r="AB89" s="138" t="s">
        <v>204</v>
      </c>
      <c r="AC89" s="138">
        <v>18</v>
      </c>
      <c r="AD89" s="138" t="s">
        <v>269</v>
      </c>
      <c r="AE89" s="138" t="s">
        <v>351</v>
      </c>
      <c r="AF89" s="148">
        <v>1530</v>
      </c>
      <c r="AG89" s="148">
        <v>1530</v>
      </c>
      <c r="AH89" s="138" t="s">
        <v>352</v>
      </c>
      <c r="AI89" s="148">
        <v>3137.6</v>
      </c>
      <c r="AJ89" s="148">
        <v>1452.4</v>
      </c>
      <c r="AK89" s="148">
        <v>4590</v>
      </c>
      <c r="AL89" s="148">
        <v>19862.400000000001</v>
      </c>
      <c r="AM89" s="148">
        <v>3305.6</v>
      </c>
      <c r="AN89" s="148">
        <v>23168</v>
      </c>
      <c r="AO89" s="148">
        <v>2318.0500000000002</v>
      </c>
      <c r="AP89" s="148">
        <v>741.95</v>
      </c>
      <c r="AQ89" s="148">
        <v>3060</v>
      </c>
      <c r="AR89" s="138">
        <v>5</v>
      </c>
      <c r="AS89" s="150"/>
      <c r="AT89" s="103"/>
      <c r="AU89" s="103"/>
      <c r="AV89" s="103"/>
      <c r="AW89" s="103"/>
      <c r="AX89" s="138" t="s">
        <v>207</v>
      </c>
      <c r="AY89" s="103" t="s">
        <v>208</v>
      </c>
      <c r="AZ89" s="103"/>
      <c r="BA89" s="148">
        <v>0</v>
      </c>
      <c r="BB89" s="94">
        <v>45752</v>
      </c>
      <c r="BC89" s="94" t="s">
        <v>1214</v>
      </c>
      <c r="BD89" s="93" t="s">
        <v>1215</v>
      </c>
      <c r="BE89" s="93" t="s">
        <v>1229</v>
      </c>
      <c r="BF89" s="93"/>
      <c r="BG89" s="3"/>
      <c r="BH89" s="94"/>
      <c r="BI89" s="93" t="s">
        <v>1230</v>
      </c>
      <c r="BJ89" s="94"/>
      <c r="BK89" s="111"/>
      <c r="BL89" s="3" t="s">
        <v>1231</v>
      </c>
    </row>
    <row r="90" spans="1:64" ht="21.9" customHeight="1" x14ac:dyDescent="0.35">
      <c r="A90" s="93">
        <f t="shared" si="1"/>
        <v>85</v>
      </c>
      <c r="B90" s="138" t="s">
        <v>187</v>
      </c>
      <c r="C90" s="138" t="s">
        <v>188</v>
      </c>
      <c r="D90" s="103" t="s">
        <v>189</v>
      </c>
      <c r="E90" s="103" t="s">
        <v>189</v>
      </c>
      <c r="F90" s="138" t="s">
        <v>190</v>
      </c>
      <c r="G90" s="138" t="s">
        <v>191</v>
      </c>
      <c r="H90" s="138" t="s">
        <v>190</v>
      </c>
      <c r="I90" s="138">
        <v>56221</v>
      </c>
      <c r="J90" s="138" t="s">
        <v>358</v>
      </c>
      <c r="K90" s="138">
        <v>56221</v>
      </c>
      <c r="L90" s="138" t="s">
        <v>215</v>
      </c>
      <c r="M90" s="138" t="s">
        <v>216</v>
      </c>
      <c r="N90" s="138">
        <v>483483</v>
      </c>
      <c r="O90" s="138" t="s">
        <v>434</v>
      </c>
      <c r="P90" s="138">
        <v>763758</v>
      </c>
      <c r="Q90" s="138" t="s">
        <v>435</v>
      </c>
      <c r="R90" s="138" t="s">
        <v>278</v>
      </c>
      <c r="S90" s="138" t="s">
        <v>444</v>
      </c>
      <c r="T90" s="138" t="s">
        <v>220</v>
      </c>
      <c r="U90" s="138" t="s">
        <v>200</v>
      </c>
      <c r="V90" s="138">
        <v>0</v>
      </c>
      <c r="W90" s="138" t="s">
        <v>201</v>
      </c>
      <c r="X90" s="138">
        <v>354867808</v>
      </c>
      <c r="Y90" s="138" t="s">
        <v>445</v>
      </c>
      <c r="Z90" s="138" t="s">
        <v>438</v>
      </c>
      <c r="AA90" s="148">
        <v>40000</v>
      </c>
      <c r="AB90" s="138" t="s">
        <v>243</v>
      </c>
      <c r="AC90" s="138">
        <v>24</v>
      </c>
      <c r="AD90" s="138" t="s">
        <v>205</v>
      </c>
      <c r="AE90" s="138" t="s">
        <v>439</v>
      </c>
      <c r="AF90" s="148">
        <v>2130</v>
      </c>
      <c r="AG90" s="148">
        <v>2130</v>
      </c>
      <c r="AH90" s="138" t="s">
        <v>402</v>
      </c>
      <c r="AI90" s="148">
        <v>18777.62</v>
      </c>
      <c r="AJ90" s="148">
        <v>8912.3799999999992</v>
      </c>
      <c r="AK90" s="148">
        <v>27690</v>
      </c>
      <c r="AL90" s="148">
        <v>21222.38</v>
      </c>
      <c r="AM90" s="148">
        <v>2823.62</v>
      </c>
      <c r="AN90" s="148">
        <v>24046</v>
      </c>
      <c r="AO90" s="148">
        <v>0</v>
      </c>
      <c r="AP90" s="148">
        <v>0</v>
      </c>
      <c r="AQ90" s="148">
        <v>0</v>
      </c>
      <c r="AR90" s="138">
        <v>13</v>
      </c>
      <c r="AS90" s="150"/>
      <c r="AT90" s="103"/>
      <c r="AU90" s="103"/>
      <c r="AV90" s="103"/>
      <c r="AW90" s="103"/>
      <c r="AX90" s="138" t="s">
        <v>207</v>
      </c>
      <c r="AY90" s="103" t="s">
        <v>208</v>
      </c>
      <c r="AZ90" s="103"/>
      <c r="BA90" s="148">
        <v>0</v>
      </c>
      <c r="BB90" s="94">
        <v>45754</v>
      </c>
      <c r="BC90" s="94" t="s">
        <v>1214</v>
      </c>
      <c r="BD90" s="93" t="s">
        <v>1215</v>
      </c>
      <c r="BE90" s="93" t="s">
        <v>1225</v>
      </c>
      <c r="BF90" s="93" t="s">
        <v>1226</v>
      </c>
      <c r="BG90" s="3"/>
      <c r="BH90" s="94"/>
      <c r="BI90" s="93" t="s">
        <v>1227</v>
      </c>
      <c r="BJ90" s="94"/>
      <c r="BK90" s="111"/>
      <c r="BL90" s="93" t="s">
        <v>1228</v>
      </c>
    </row>
    <row r="91" spans="1:64" ht="21.9" customHeight="1" x14ac:dyDescent="0.35">
      <c r="A91" s="93">
        <f t="shared" si="1"/>
        <v>86</v>
      </c>
      <c r="B91" s="138" t="s">
        <v>187</v>
      </c>
      <c r="C91" s="138" t="s">
        <v>188</v>
      </c>
      <c r="D91" s="103" t="s">
        <v>189</v>
      </c>
      <c r="E91" s="103" t="s">
        <v>189</v>
      </c>
      <c r="F91" s="138" t="s">
        <v>190</v>
      </c>
      <c r="G91" s="138" t="s">
        <v>191</v>
      </c>
      <c r="H91" s="138" t="s">
        <v>190</v>
      </c>
      <c r="I91" s="138">
        <v>55076</v>
      </c>
      <c r="J91" s="138" t="s">
        <v>192</v>
      </c>
      <c r="K91" s="138">
        <v>55076</v>
      </c>
      <c r="L91" s="138" t="s">
        <v>215</v>
      </c>
      <c r="M91" s="138" t="s">
        <v>216</v>
      </c>
      <c r="N91" s="138">
        <v>95067</v>
      </c>
      <c r="O91" s="138" t="s">
        <v>238</v>
      </c>
      <c r="P91" s="138">
        <v>132242</v>
      </c>
      <c r="Q91" s="138" t="s">
        <v>239</v>
      </c>
      <c r="R91" s="138" t="s">
        <v>197</v>
      </c>
      <c r="S91" s="138" t="s">
        <v>271</v>
      </c>
      <c r="T91" s="138" t="s">
        <v>227</v>
      </c>
      <c r="U91" s="138" t="s">
        <v>200</v>
      </c>
      <c r="V91" s="138">
        <v>0</v>
      </c>
      <c r="W91" s="138" t="s">
        <v>272</v>
      </c>
      <c r="X91" s="138">
        <v>21461140</v>
      </c>
      <c r="Y91" s="138" t="s">
        <v>273</v>
      </c>
      <c r="Z91" s="138" t="s">
        <v>268</v>
      </c>
      <c r="AA91" s="148">
        <v>31116</v>
      </c>
      <c r="AB91" s="138" t="s">
        <v>243</v>
      </c>
      <c r="AC91" s="138">
        <v>24</v>
      </c>
      <c r="AD91" s="138" t="s">
        <v>205</v>
      </c>
      <c r="AE91" s="138" t="s">
        <v>268</v>
      </c>
      <c r="AF91" s="148">
        <v>1650</v>
      </c>
      <c r="AG91" s="148">
        <v>1650</v>
      </c>
      <c r="AH91" s="138" t="s">
        <v>244</v>
      </c>
      <c r="AI91" s="148">
        <v>29594.59</v>
      </c>
      <c r="AJ91" s="148">
        <v>1707.69</v>
      </c>
      <c r="AK91" s="148">
        <v>31302.28</v>
      </c>
      <c r="AL91" s="148">
        <v>3391.41</v>
      </c>
      <c r="AM91" s="148">
        <v>4.3099999999999996</v>
      </c>
      <c r="AN91" s="148">
        <v>3395.72</v>
      </c>
      <c r="AO91" s="148">
        <v>1521.41</v>
      </c>
      <c r="AP91" s="148">
        <v>4.3099999999999996</v>
      </c>
      <c r="AQ91" s="148">
        <v>1525.72</v>
      </c>
      <c r="AR91" s="138">
        <v>43</v>
      </c>
      <c r="AS91" s="150"/>
      <c r="AT91" s="103"/>
      <c r="AU91" s="103"/>
      <c r="AV91" s="103"/>
      <c r="AW91" s="103"/>
      <c r="AX91" s="138" t="s">
        <v>207</v>
      </c>
      <c r="AY91" s="103" t="s">
        <v>208</v>
      </c>
      <c r="AZ91" s="103"/>
      <c r="BA91" s="148">
        <v>0</v>
      </c>
      <c r="BB91" s="94">
        <v>45752</v>
      </c>
      <c r="BC91" s="94" t="s">
        <v>1214</v>
      </c>
      <c r="BD91" s="93" t="s">
        <v>1215</v>
      </c>
      <c r="BE91" s="93" t="s">
        <v>1229</v>
      </c>
      <c r="BF91" s="93"/>
      <c r="BG91" s="3"/>
      <c r="BH91" s="94"/>
      <c r="BI91" s="93" t="s">
        <v>1230</v>
      </c>
      <c r="BJ91" s="94"/>
      <c r="BK91" s="111"/>
      <c r="BL91" s="3" t="s">
        <v>1232</v>
      </c>
    </row>
    <row r="92" spans="1:64" ht="21.9" customHeight="1" x14ac:dyDescent="0.35">
      <c r="A92" s="93">
        <f t="shared" si="1"/>
        <v>87</v>
      </c>
      <c r="B92" s="138" t="s">
        <v>187</v>
      </c>
      <c r="C92" s="138" t="s">
        <v>188</v>
      </c>
      <c r="D92" s="103" t="s">
        <v>189</v>
      </c>
      <c r="E92" s="103" t="s">
        <v>189</v>
      </c>
      <c r="F92" s="138" t="s">
        <v>190</v>
      </c>
      <c r="G92" s="138" t="s">
        <v>191</v>
      </c>
      <c r="H92" s="138" t="s">
        <v>190</v>
      </c>
      <c r="I92" s="138">
        <v>98291</v>
      </c>
      <c r="J92" s="138" t="s">
        <v>814</v>
      </c>
      <c r="K92" s="138">
        <v>98291</v>
      </c>
      <c r="L92" s="138" t="s">
        <v>215</v>
      </c>
      <c r="M92" s="138" t="s">
        <v>216</v>
      </c>
      <c r="N92" s="138">
        <v>168395</v>
      </c>
      <c r="O92" s="138" t="s">
        <v>821</v>
      </c>
      <c r="P92" s="138">
        <v>226046</v>
      </c>
      <c r="Q92" s="138" t="s">
        <v>822</v>
      </c>
      <c r="R92" s="138" t="s">
        <v>278</v>
      </c>
      <c r="S92" s="138" t="s">
        <v>900</v>
      </c>
      <c r="T92" s="138" t="s">
        <v>220</v>
      </c>
      <c r="U92" s="138" t="s">
        <v>200</v>
      </c>
      <c r="V92" s="138">
        <v>0</v>
      </c>
      <c r="W92" s="138" t="s">
        <v>201</v>
      </c>
      <c r="X92" s="138">
        <v>357522083</v>
      </c>
      <c r="Y92" s="138" t="s">
        <v>901</v>
      </c>
      <c r="Z92" s="138" t="s">
        <v>448</v>
      </c>
      <c r="AA92" s="148">
        <v>80000</v>
      </c>
      <c r="AB92" s="138" t="s">
        <v>634</v>
      </c>
      <c r="AC92" s="138">
        <v>24</v>
      </c>
      <c r="AD92" s="138" t="s">
        <v>802</v>
      </c>
      <c r="AE92" s="138" t="s">
        <v>888</v>
      </c>
      <c r="AF92" s="148">
        <v>4230</v>
      </c>
      <c r="AG92" s="148">
        <v>4230</v>
      </c>
      <c r="AH92" s="138" t="s">
        <v>683</v>
      </c>
      <c r="AI92" s="148">
        <v>25559.86</v>
      </c>
      <c r="AJ92" s="148">
        <v>12510.14</v>
      </c>
      <c r="AK92" s="148">
        <v>38070</v>
      </c>
      <c r="AL92" s="148">
        <v>54440.14</v>
      </c>
      <c r="AM92" s="148">
        <v>9143.86</v>
      </c>
      <c r="AN92" s="148">
        <v>63584</v>
      </c>
      <c r="AO92" s="148">
        <v>0</v>
      </c>
      <c r="AP92" s="148">
        <v>0</v>
      </c>
      <c r="AQ92" s="148">
        <v>0</v>
      </c>
      <c r="AR92" s="138">
        <v>9</v>
      </c>
      <c r="AS92" s="150"/>
      <c r="AT92" s="103"/>
      <c r="AU92" s="103"/>
      <c r="AV92" s="103"/>
      <c r="AW92" s="103"/>
      <c r="AX92" s="138" t="s">
        <v>207</v>
      </c>
      <c r="AY92" s="103" t="s">
        <v>208</v>
      </c>
      <c r="AZ92" s="103"/>
      <c r="BA92" s="148">
        <v>0</v>
      </c>
      <c r="BB92" s="94">
        <v>45756</v>
      </c>
      <c r="BC92" s="94" t="s">
        <v>1214</v>
      </c>
      <c r="BD92" s="93" t="s">
        <v>1215</v>
      </c>
      <c r="BE92" s="93" t="s">
        <v>1225</v>
      </c>
      <c r="BF92" s="93" t="s">
        <v>1226</v>
      </c>
      <c r="BG92" s="3"/>
      <c r="BH92" s="94"/>
      <c r="BI92" s="93" t="s">
        <v>1227</v>
      </c>
      <c r="BJ92" s="93"/>
      <c r="BK92" s="111"/>
      <c r="BL92" s="93" t="s">
        <v>1228</v>
      </c>
    </row>
    <row r="93" spans="1:64" ht="21.9" customHeight="1" x14ac:dyDescent="0.35">
      <c r="A93" s="93">
        <f t="shared" si="1"/>
        <v>88</v>
      </c>
      <c r="B93" s="138" t="s">
        <v>187</v>
      </c>
      <c r="C93" s="138" t="s">
        <v>188</v>
      </c>
      <c r="D93" s="103" t="s">
        <v>189</v>
      </c>
      <c r="E93" s="103" t="s">
        <v>189</v>
      </c>
      <c r="F93" s="138" t="s">
        <v>190</v>
      </c>
      <c r="G93" s="138" t="s">
        <v>191</v>
      </c>
      <c r="H93" s="138" t="s">
        <v>190</v>
      </c>
      <c r="I93" s="138">
        <v>57798</v>
      </c>
      <c r="J93" s="138" t="s">
        <v>690</v>
      </c>
      <c r="K93" s="138">
        <v>57798</v>
      </c>
      <c r="L93" s="138" t="s">
        <v>215</v>
      </c>
      <c r="M93" s="138" t="s">
        <v>216</v>
      </c>
      <c r="N93" s="138">
        <v>94324</v>
      </c>
      <c r="O93" s="138" t="s">
        <v>697</v>
      </c>
      <c r="P93" s="138">
        <v>131349</v>
      </c>
      <c r="Q93" s="138" t="s">
        <v>698</v>
      </c>
      <c r="R93" s="138" t="s">
        <v>278</v>
      </c>
      <c r="S93" s="138" t="s">
        <v>780</v>
      </c>
      <c r="T93" s="138" t="s">
        <v>220</v>
      </c>
      <c r="U93" s="138" t="s">
        <v>200</v>
      </c>
      <c r="V93" s="138">
        <v>0</v>
      </c>
      <c r="W93" s="138" t="s">
        <v>201</v>
      </c>
      <c r="X93" s="138">
        <v>354762170</v>
      </c>
      <c r="Y93" s="138" t="s">
        <v>781</v>
      </c>
      <c r="Z93" s="138" t="s">
        <v>782</v>
      </c>
      <c r="AA93" s="148">
        <v>31000</v>
      </c>
      <c r="AB93" s="138" t="s">
        <v>696</v>
      </c>
      <c r="AC93" s="138">
        <v>24</v>
      </c>
      <c r="AD93" s="138" t="s">
        <v>223</v>
      </c>
      <c r="AE93" s="138" t="s">
        <v>783</v>
      </c>
      <c r="AF93" s="148">
        <v>1650</v>
      </c>
      <c r="AG93" s="148">
        <v>1650</v>
      </c>
      <c r="AH93" s="138" t="s">
        <v>784</v>
      </c>
      <c r="AI93" s="148">
        <v>9481.1299999999992</v>
      </c>
      <c r="AJ93" s="148">
        <v>5368.87</v>
      </c>
      <c r="AK93" s="148">
        <v>14850</v>
      </c>
      <c r="AL93" s="148">
        <v>21518.87</v>
      </c>
      <c r="AM93" s="148">
        <v>3834.13</v>
      </c>
      <c r="AN93" s="148">
        <v>25353</v>
      </c>
      <c r="AO93" s="148">
        <v>4978.91</v>
      </c>
      <c r="AP93" s="148">
        <v>1621.09</v>
      </c>
      <c r="AQ93" s="148">
        <v>6600</v>
      </c>
      <c r="AR93" s="138">
        <v>13</v>
      </c>
      <c r="AS93" s="150"/>
      <c r="AT93" s="103"/>
      <c r="AU93" s="103"/>
      <c r="AV93" s="103"/>
      <c r="AW93" s="103"/>
      <c r="AX93" s="138" t="s">
        <v>207</v>
      </c>
      <c r="AY93" s="103" t="s">
        <v>208</v>
      </c>
      <c r="AZ93" s="103"/>
      <c r="BA93" s="148">
        <v>0</v>
      </c>
      <c r="BB93" s="94">
        <v>45755</v>
      </c>
      <c r="BC93" s="94" t="s">
        <v>1214</v>
      </c>
      <c r="BD93" s="93" t="s">
        <v>1215</v>
      </c>
      <c r="BE93" s="93" t="s">
        <v>1229</v>
      </c>
      <c r="BF93" s="93"/>
      <c r="BG93" s="3"/>
      <c r="BH93" s="94"/>
      <c r="BI93" s="93" t="s">
        <v>1230</v>
      </c>
      <c r="BJ93" s="94"/>
      <c r="BK93" s="111"/>
      <c r="BL93" s="3" t="s">
        <v>1231</v>
      </c>
    </row>
    <row r="94" spans="1:64" ht="21.9" customHeight="1" x14ac:dyDescent="0.35">
      <c r="A94" s="93">
        <f t="shared" si="1"/>
        <v>89</v>
      </c>
      <c r="B94" s="138" t="s">
        <v>187</v>
      </c>
      <c r="C94" s="138" t="s">
        <v>188</v>
      </c>
      <c r="D94" s="103" t="s">
        <v>189</v>
      </c>
      <c r="E94" s="103" t="s">
        <v>189</v>
      </c>
      <c r="F94" s="138" t="s">
        <v>190</v>
      </c>
      <c r="G94" s="138" t="s">
        <v>191</v>
      </c>
      <c r="H94" s="138" t="s">
        <v>190</v>
      </c>
      <c r="I94" s="138">
        <v>57798</v>
      </c>
      <c r="J94" s="138" t="s">
        <v>690</v>
      </c>
      <c r="K94" s="138">
        <v>57798</v>
      </c>
      <c r="L94" s="138" t="s">
        <v>215</v>
      </c>
      <c r="M94" s="138" t="s">
        <v>216</v>
      </c>
      <c r="N94" s="138">
        <v>166510</v>
      </c>
      <c r="O94" s="138" t="s">
        <v>709</v>
      </c>
      <c r="P94" s="138">
        <v>223298</v>
      </c>
      <c r="Q94" s="138" t="s">
        <v>710</v>
      </c>
      <c r="R94" s="138" t="s">
        <v>278</v>
      </c>
      <c r="S94" s="138" t="s">
        <v>785</v>
      </c>
      <c r="T94" s="138" t="s">
        <v>220</v>
      </c>
      <c r="U94" s="138" t="s">
        <v>200</v>
      </c>
      <c r="V94" s="138">
        <v>0</v>
      </c>
      <c r="W94" s="138" t="s">
        <v>201</v>
      </c>
      <c r="X94" s="138">
        <v>356038504</v>
      </c>
      <c r="Y94" s="138" t="s">
        <v>786</v>
      </c>
      <c r="Z94" s="138" t="s">
        <v>787</v>
      </c>
      <c r="AA94" s="148">
        <v>40000</v>
      </c>
      <c r="AB94" s="138" t="s">
        <v>696</v>
      </c>
      <c r="AC94" s="138">
        <v>24</v>
      </c>
      <c r="AD94" s="138" t="s">
        <v>205</v>
      </c>
      <c r="AE94" s="138" t="s">
        <v>788</v>
      </c>
      <c r="AF94" s="148">
        <v>2130</v>
      </c>
      <c r="AG94" s="148">
        <v>2130</v>
      </c>
      <c r="AH94" s="138" t="s">
        <v>751</v>
      </c>
      <c r="AI94" s="148">
        <v>15342.09</v>
      </c>
      <c r="AJ94" s="148">
        <v>8087.91</v>
      </c>
      <c r="AK94" s="148">
        <v>23430</v>
      </c>
      <c r="AL94" s="148">
        <v>24657.91</v>
      </c>
      <c r="AM94" s="148">
        <v>3862.09</v>
      </c>
      <c r="AN94" s="148">
        <v>28520</v>
      </c>
      <c r="AO94" s="148">
        <v>0</v>
      </c>
      <c r="AP94" s="148">
        <v>0</v>
      </c>
      <c r="AQ94" s="148">
        <v>0</v>
      </c>
      <c r="AR94" s="138">
        <v>11</v>
      </c>
      <c r="AS94" s="150"/>
      <c r="AT94" s="103"/>
      <c r="AU94" s="103"/>
      <c r="AV94" s="103"/>
      <c r="AW94" s="103"/>
      <c r="AX94" s="138" t="s">
        <v>207</v>
      </c>
      <c r="AY94" s="103" t="s">
        <v>208</v>
      </c>
      <c r="AZ94" s="103"/>
      <c r="BA94" s="148">
        <v>0</v>
      </c>
      <c r="BB94" s="94">
        <v>45755</v>
      </c>
      <c r="BC94" s="94" t="s">
        <v>1214</v>
      </c>
      <c r="BD94" s="93" t="s">
        <v>1215</v>
      </c>
      <c r="BE94" s="93" t="s">
        <v>1225</v>
      </c>
      <c r="BF94" s="93" t="s">
        <v>1226</v>
      </c>
      <c r="BG94" s="3"/>
      <c r="BH94" s="94"/>
      <c r="BI94" s="93" t="s">
        <v>1227</v>
      </c>
      <c r="BJ94" s="94"/>
      <c r="BK94" s="111"/>
      <c r="BL94" s="93" t="s">
        <v>1228</v>
      </c>
    </row>
    <row r="95" spans="1:64" ht="21.9" customHeight="1" x14ac:dyDescent="0.35">
      <c r="A95" s="93">
        <f t="shared" si="1"/>
        <v>90</v>
      </c>
      <c r="B95" s="138" t="s">
        <v>187</v>
      </c>
      <c r="C95" s="138" t="s">
        <v>188</v>
      </c>
      <c r="D95" s="103" t="s">
        <v>189</v>
      </c>
      <c r="E95" s="103" t="s">
        <v>189</v>
      </c>
      <c r="F95" s="138" t="s">
        <v>190</v>
      </c>
      <c r="G95" s="138" t="s">
        <v>191</v>
      </c>
      <c r="H95" s="138" t="s">
        <v>190</v>
      </c>
      <c r="I95" s="138">
        <v>55076</v>
      </c>
      <c r="J95" s="138" t="s">
        <v>192</v>
      </c>
      <c r="K95" s="138">
        <v>55076</v>
      </c>
      <c r="L95" s="138" t="s">
        <v>215</v>
      </c>
      <c r="M95" s="138" t="s">
        <v>216</v>
      </c>
      <c r="N95" s="138">
        <v>95067</v>
      </c>
      <c r="O95" s="138" t="s">
        <v>238</v>
      </c>
      <c r="P95" s="138">
        <v>132242</v>
      </c>
      <c r="Q95" s="138" t="s">
        <v>239</v>
      </c>
      <c r="R95" s="138" t="s">
        <v>278</v>
      </c>
      <c r="S95" s="138" t="s">
        <v>318</v>
      </c>
      <c r="T95" s="138" t="s">
        <v>220</v>
      </c>
      <c r="U95" s="138" t="s">
        <v>200</v>
      </c>
      <c r="V95" s="138">
        <v>541</v>
      </c>
      <c r="W95" s="138" t="s">
        <v>307</v>
      </c>
      <c r="X95" s="138">
        <v>354058013</v>
      </c>
      <c r="Y95" s="138" t="s">
        <v>319</v>
      </c>
      <c r="Z95" s="138" t="s">
        <v>320</v>
      </c>
      <c r="AA95" s="148">
        <v>73000</v>
      </c>
      <c r="AB95" s="138" t="s">
        <v>243</v>
      </c>
      <c r="AC95" s="138">
        <v>24</v>
      </c>
      <c r="AD95" s="138" t="s">
        <v>231</v>
      </c>
      <c r="AE95" s="138" t="s">
        <v>316</v>
      </c>
      <c r="AF95" s="148">
        <v>3900</v>
      </c>
      <c r="AG95" s="148">
        <v>3900</v>
      </c>
      <c r="AH95" s="138" t="s">
        <v>288</v>
      </c>
      <c r="AI95" s="148">
        <v>41699.26</v>
      </c>
      <c r="AJ95" s="148">
        <v>16800.740000000002</v>
      </c>
      <c r="AK95" s="148">
        <v>58500</v>
      </c>
      <c r="AL95" s="148">
        <v>31300.74</v>
      </c>
      <c r="AM95" s="148">
        <v>3334.26</v>
      </c>
      <c r="AN95" s="148">
        <v>34635</v>
      </c>
      <c r="AO95" s="148">
        <v>0</v>
      </c>
      <c r="AP95" s="148">
        <v>0</v>
      </c>
      <c r="AQ95" s="148">
        <v>0</v>
      </c>
      <c r="AR95" s="138">
        <v>15</v>
      </c>
      <c r="AS95" s="150"/>
      <c r="AT95" s="103"/>
      <c r="AU95" s="103"/>
      <c r="AV95" s="103"/>
      <c r="AW95" s="103"/>
      <c r="AX95" s="138" t="s">
        <v>207</v>
      </c>
      <c r="AY95" s="103" t="s">
        <v>208</v>
      </c>
      <c r="AZ95" s="103"/>
      <c r="BA95" s="148">
        <v>0</v>
      </c>
      <c r="BB95" s="94">
        <v>45752</v>
      </c>
      <c r="BC95" s="94" t="s">
        <v>1214</v>
      </c>
      <c r="BD95" s="93" t="s">
        <v>1215</v>
      </c>
      <c r="BE95" s="93" t="s">
        <v>1225</v>
      </c>
      <c r="BF95" s="93" t="s">
        <v>1226</v>
      </c>
      <c r="BG95" s="3"/>
      <c r="BH95" s="94"/>
      <c r="BI95" s="93" t="s">
        <v>1227</v>
      </c>
      <c r="BJ95" s="94"/>
      <c r="BK95" s="111"/>
      <c r="BL95" s="3" t="s">
        <v>1228</v>
      </c>
    </row>
    <row r="96" spans="1:64" ht="21.9" customHeight="1" x14ac:dyDescent="0.35">
      <c r="A96" s="93">
        <f t="shared" si="1"/>
        <v>91</v>
      </c>
      <c r="B96" s="138" t="s">
        <v>187</v>
      </c>
      <c r="C96" s="138" t="s">
        <v>188</v>
      </c>
      <c r="D96" s="103" t="s">
        <v>189</v>
      </c>
      <c r="E96" s="103" t="s">
        <v>189</v>
      </c>
      <c r="F96" s="138" t="s">
        <v>190</v>
      </c>
      <c r="G96" s="138" t="s">
        <v>191</v>
      </c>
      <c r="H96" s="138" t="s">
        <v>190</v>
      </c>
      <c r="I96" s="138">
        <v>55076</v>
      </c>
      <c r="J96" s="138" t="s">
        <v>192</v>
      </c>
      <c r="K96" s="138">
        <v>55076</v>
      </c>
      <c r="L96" s="138" t="s">
        <v>215</v>
      </c>
      <c r="M96" s="138" t="s">
        <v>216</v>
      </c>
      <c r="N96" s="138">
        <v>95067</v>
      </c>
      <c r="O96" s="138" t="s">
        <v>238</v>
      </c>
      <c r="P96" s="138">
        <v>132242</v>
      </c>
      <c r="Q96" s="138" t="s">
        <v>239</v>
      </c>
      <c r="R96" s="138" t="s">
        <v>278</v>
      </c>
      <c r="S96" s="138" t="s">
        <v>313</v>
      </c>
      <c r="T96" s="138" t="s">
        <v>220</v>
      </c>
      <c r="U96" s="138" t="s">
        <v>200</v>
      </c>
      <c r="V96" s="138">
        <v>541</v>
      </c>
      <c r="W96" s="138" t="s">
        <v>307</v>
      </c>
      <c r="X96" s="138">
        <v>353833737</v>
      </c>
      <c r="Y96" s="138" t="s">
        <v>314</v>
      </c>
      <c r="Z96" s="138" t="s">
        <v>315</v>
      </c>
      <c r="AA96" s="148">
        <v>35000</v>
      </c>
      <c r="AB96" s="138" t="s">
        <v>243</v>
      </c>
      <c r="AC96" s="138">
        <v>24</v>
      </c>
      <c r="AD96" s="138" t="s">
        <v>205</v>
      </c>
      <c r="AE96" s="138" t="s">
        <v>316</v>
      </c>
      <c r="AF96" s="148">
        <v>1870</v>
      </c>
      <c r="AG96" s="148">
        <v>1870</v>
      </c>
      <c r="AH96" s="138" t="s">
        <v>317</v>
      </c>
      <c r="AI96" s="148">
        <v>13617.96</v>
      </c>
      <c r="AJ96" s="148">
        <v>6952.04</v>
      </c>
      <c r="AK96" s="148">
        <v>20570</v>
      </c>
      <c r="AL96" s="148">
        <v>21382.04</v>
      </c>
      <c r="AM96" s="148">
        <v>3278.96</v>
      </c>
      <c r="AN96" s="148">
        <v>24661</v>
      </c>
      <c r="AO96" s="148">
        <v>5897.53</v>
      </c>
      <c r="AP96" s="148">
        <v>1582.47</v>
      </c>
      <c r="AQ96" s="148">
        <v>7480</v>
      </c>
      <c r="AR96" s="138">
        <v>15</v>
      </c>
      <c r="AS96" s="150"/>
      <c r="AT96" s="103"/>
      <c r="AU96" s="103"/>
      <c r="AV96" s="103"/>
      <c r="AW96" s="103"/>
      <c r="AX96" s="138" t="s">
        <v>207</v>
      </c>
      <c r="AY96" s="103" t="s">
        <v>208</v>
      </c>
      <c r="AZ96" s="103"/>
      <c r="BA96" s="148">
        <v>0</v>
      </c>
      <c r="BB96" s="94">
        <v>45752</v>
      </c>
      <c r="BC96" s="94" t="s">
        <v>1214</v>
      </c>
      <c r="BD96" s="93" t="s">
        <v>1215</v>
      </c>
      <c r="BE96" s="93" t="s">
        <v>1229</v>
      </c>
      <c r="BF96" s="93"/>
      <c r="BG96" s="3"/>
      <c r="BH96" s="94"/>
      <c r="BI96" s="93" t="s">
        <v>1230</v>
      </c>
      <c r="BJ96" s="94"/>
      <c r="BK96" s="111"/>
      <c r="BL96" s="3" t="s">
        <v>1231</v>
      </c>
    </row>
    <row r="97" spans="1:64" ht="21.9" customHeight="1" x14ac:dyDescent="0.35">
      <c r="A97" s="93">
        <f t="shared" si="1"/>
        <v>92</v>
      </c>
      <c r="B97" s="138" t="s">
        <v>187</v>
      </c>
      <c r="C97" s="138" t="s">
        <v>188</v>
      </c>
      <c r="D97" s="103" t="s">
        <v>189</v>
      </c>
      <c r="E97" s="103" t="s">
        <v>189</v>
      </c>
      <c r="F97" s="138" t="s">
        <v>190</v>
      </c>
      <c r="G97" s="138" t="s">
        <v>191</v>
      </c>
      <c r="H97" s="138" t="s">
        <v>190</v>
      </c>
      <c r="I97" s="138">
        <v>57798</v>
      </c>
      <c r="J97" s="138" t="s">
        <v>690</v>
      </c>
      <c r="K97" s="138">
        <v>57798</v>
      </c>
      <c r="L97" s="138" t="s">
        <v>215</v>
      </c>
      <c r="M97" s="138" t="s">
        <v>216</v>
      </c>
      <c r="N97" s="138">
        <v>167169</v>
      </c>
      <c r="O97" s="138" t="s">
        <v>691</v>
      </c>
      <c r="P97" s="138">
        <v>224297</v>
      </c>
      <c r="Q97" s="138" t="s">
        <v>692</v>
      </c>
      <c r="R97" s="138" t="s">
        <v>278</v>
      </c>
      <c r="S97" s="138" t="s">
        <v>703</v>
      </c>
      <c r="T97" s="138" t="s">
        <v>220</v>
      </c>
      <c r="U97" s="138" t="s">
        <v>200</v>
      </c>
      <c r="V97" s="138">
        <v>541</v>
      </c>
      <c r="W97" s="138" t="s">
        <v>201</v>
      </c>
      <c r="X97" s="138">
        <v>349019538</v>
      </c>
      <c r="Y97" s="138" t="s">
        <v>704</v>
      </c>
      <c r="Z97" s="138" t="s">
        <v>705</v>
      </c>
      <c r="AA97" s="148">
        <v>64916</v>
      </c>
      <c r="AB97" s="138" t="s">
        <v>696</v>
      </c>
      <c r="AC97" s="138">
        <v>24</v>
      </c>
      <c r="AD97" s="138" t="s">
        <v>269</v>
      </c>
      <c r="AE97" s="138" t="s">
        <v>702</v>
      </c>
      <c r="AF97" s="148">
        <v>3416</v>
      </c>
      <c r="AG97" s="148">
        <v>3450</v>
      </c>
      <c r="AH97" s="138" t="s">
        <v>283</v>
      </c>
      <c r="AI97" s="148">
        <v>61532.74</v>
      </c>
      <c r="AJ97" s="148">
        <v>17783.259999999998</v>
      </c>
      <c r="AK97" s="148">
        <v>79316</v>
      </c>
      <c r="AL97" s="148">
        <v>3383.26</v>
      </c>
      <c r="AM97" s="148">
        <v>66.739999999999995</v>
      </c>
      <c r="AN97" s="148">
        <v>3450</v>
      </c>
      <c r="AO97" s="148">
        <v>3383.26</v>
      </c>
      <c r="AP97" s="148">
        <v>66.739999999999995</v>
      </c>
      <c r="AQ97" s="148">
        <v>3450</v>
      </c>
      <c r="AR97" s="138">
        <v>29</v>
      </c>
      <c r="AS97" s="150"/>
      <c r="AT97" s="103"/>
      <c r="AU97" s="103"/>
      <c r="AV97" s="103"/>
      <c r="AW97" s="103"/>
      <c r="AX97" s="138" t="s">
        <v>207</v>
      </c>
      <c r="AY97" s="103" t="s">
        <v>208</v>
      </c>
      <c r="AZ97" s="103"/>
      <c r="BA97" s="148">
        <v>0</v>
      </c>
      <c r="BB97" s="94">
        <v>45755</v>
      </c>
      <c r="BC97" s="94" t="s">
        <v>1214</v>
      </c>
      <c r="BD97" s="93" t="s">
        <v>1215</v>
      </c>
      <c r="BE97" s="93" t="s">
        <v>1229</v>
      </c>
      <c r="BF97" s="93"/>
      <c r="BG97" s="3"/>
      <c r="BH97" s="94"/>
      <c r="BI97" s="93" t="s">
        <v>1230</v>
      </c>
      <c r="BJ97" s="94"/>
      <c r="BK97" s="111"/>
      <c r="BL97" s="3" t="s">
        <v>1231</v>
      </c>
    </row>
    <row r="98" spans="1:64" ht="21.9" customHeight="1" x14ac:dyDescent="0.35">
      <c r="A98" s="93">
        <f t="shared" si="1"/>
        <v>93</v>
      </c>
      <c r="B98" s="138" t="s">
        <v>187</v>
      </c>
      <c r="C98" s="138" t="s">
        <v>188</v>
      </c>
      <c r="D98" s="103" t="s">
        <v>189</v>
      </c>
      <c r="E98" s="103" t="s">
        <v>189</v>
      </c>
      <c r="F98" s="138" t="s">
        <v>190</v>
      </c>
      <c r="G98" s="138" t="s">
        <v>191</v>
      </c>
      <c r="H98" s="138" t="s">
        <v>190</v>
      </c>
      <c r="I98" s="138">
        <v>55076</v>
      </c>
      <c r="J98" s="138" t="s">
        <v>192</v>
      </c>
      <c r="K98" s="138">
        <v>55076</v>
      </c>
      <c r="L98" s="138" t="s">
        <v>215</v>
      </c>
      <c r="M98" s="138" t="s">
        <v>216</v>
      </c>
      <c r="N98" s="138">
        <v>90268</v>
      </c>
      <c r="O98" s="138" t="s">
        <v>254</v>
      </c>
      <c r="P98" s="138">
        <v>126309</v>
      </c>
      <c r="Q98" s="138" t="s">
        <v>255</v>
      </c>
      <c r="R98" s="138" t="s">
        <v>197</v>
      </c>
      <c r="S98" s="138" t="s">
        <v>256</v>
      </c>
      <c r="T98" s="138" t="s">
        <v>220</v>
      </c>
      <c r="U98" s="138" t="s">
        <v>200</v>
      </c>
      <c r="V98" s="138">
        <v>0</v>
      </c>
      <c r="W98" s="138" t="s">
        <v>201</v>
      </c>
      <c r="X98" s="138">
        <v>17564991</v>
      </c>
      <c r="Y98" s="138" t="s">
        <v>257</v>
      </c>
      <c r="Z98" s="138" t="s">
        <v>258</v>
      </c>
      <c r="AA98" s="148">
        <v>46674</v>
      </c>
      <c r="AB98" s="138" t="s">
        <v>243</v>
      </c>
      <c r="AC98" s="138">
        <v>52</v>
      </c>
      <c r="AD98" s="138" t="s">
        <v>204</v>
      </c>
      <c r="AE98" s="138" t="s">
        <v>258</v>
      </c>
      <c r="AF98" s="148">
        <v>1450</v>
      </c>
      <c r="AG98" s="148">
        <v>1450</v>
      </c>
      <c r="AH98" s="138" t="s">
        <v>244</v>
      </c>
      <c r="AI98" s="148">
        <v>33117.75</v>
      </c>
      <c r="AJ98" s="148">
        <v>106</v>
      </c>
      <c r="AK98" s="148">
        <v>33223.75</v>
      </c>
      <c r="AL98" s="148">
        <v>14244.79</v>
      </c>
      <c r="AM98" s="148">
        <v>1550.35</v>
      </c>
      <c r="AN98" s="148">
        <v>15795.14</v>
      </c>
      <c r="AO98" s="148">
        <v>14180.25</v>
      </c>
      <c r="AP98" s="148">
        <v>1550.35</v>
      </c>
      <c r="AQ98" s="148">
        <v>15730.6</v>
      </c>
      <c r="AR98" s="138">
        <v>42</v>
      </c>
      <c r="AS98" s="150"/>
      <c r="AT98" s="103"/>
      <c r="AU98" s="103"/>
      <c r="AV98" s="103"/>
      <c r="AW98" s="103"/>
      <c r="AX98" s="138" t="s">
        <v>207</v>
      </c>
      <c r="AY98" s="103" t="s">
        <v>208</v>
      </c>
      <c r="AZ98" s="103"/>
      <c r="BA98" s="148">
        <v>0</v>
      </c>
      <c r="BB98" s="94">
        <v>45752</v>
      </c>
      <c r="BC98" s="94" t="s">
        <v>1214</v>
      </c>
      <c r="BD98" s="93" t="s">
        <v>1215</v>
      </c>
      <c r="BE98" s="93" t="s">
        <v>1229</v>
      </c>
      <c r="BF98" s="93"/>
      <c r="BG98" s="3"/>
      <c r="BH98" s="94"/>
      <c r="BI98" s="93" t="s">
        <v>1230</v>
      </c>
      <c r="BJ98" s="94"/>
      <c r="BK98" s="111"/>
      <c r="BL98" s="3" t="s">
        <v>1232</v>
      </c>
    </row>
    <row r="99" spans="1:64" ht="21.9" customHeight="1" x14ac:dyDescent="0.35">
      <c r="A99" s="93">
        <f t="shared" si="1"/>
        <v>94</v>
      </c>
      <c r="B99" s="138" t="s">
        <v>187</v>
      </c>
      <c r="C99" s="138" t="s">
        <v>188</v>
      </c>
      <c r="D99" s="103" t="s">
        <v>189</v>
      </c>
      <c r="E99" s="103" t="s">
        <v>189</v>
      </c>
      <c r="F99" s="138" t="s">
        <v>190</v>
      </c>
      <c r="G99" s="138" t="s">
        <v>191</v>
      </c>
      <c r="H99" s="138" t="s">
        <v>190</v>
      </c>
      <c r="I99" s="138">
        <v>56914</v>
      </c>
      <c r="J99" s="138" t="s">
        <v>906</v>
      </c>
      <c r="K99" s="138">
        <v>56914</v>
      </c>
      <c r="L99" s="138" t="s">
        <v>215</v>
      </c>
      <c r="M99" s="138" t="s">
        <v>216</v>
      </c>
      <c r="N99" s="138">
        <v>92955</v>
      </c>
      <c r="O99" s="138" t="s">
        <v>907</v>
      </c>
      <c r="P99" s="138">
        <v>129632</v>
      </c>
      <c r="Q99" s="138" t="s">
        <v>908</v>
      </c>
      <c r="R99" s="138" t="s">
        <v>278</v>
      </c>
      <c r="S99" s="138" t="s">
        <v>943</v>
      </c>
      <c r="T99" s="138" t="s">
        <v>220</v>
      </c>
      <c r="U99" s="138" t="s">
        <v>200</v>
      </c>
      <c r="V99" s="138">
        <v>541</v>
      </c>
      <c r="W99" s="138" t="s">
        <v>307</v>
      </c>
      <c r="X99" s="138">
        <v>352772736</v>
      </c>
      <c r="Y99" s="138" t="s">
        <v>944</v>
      </c>
      <c r="Z99" s="138" t="s">
        <v>299</v>
      </c>
      <c r="AA99" s="148">
        <v>60000</v>
      </c>
      <c r="AB99" s="138" t="s">
        <v>634</v>
      </c>
      <c r="AC99" s="138">
        <v>24</v>
      </c>
      <c r="AD99" s="138" t="s">
        <v>204</v>
      </c>
      <c r="AE99" s="138" t="s">
        <v>776</v>
      </c>
      <c r="AF99" s="148">
        <v>3200</v>
      </c>
      <c r="AG99" s="148">
        <v>3200</v>
      </c>
      <c r="AH99" s="138" t="s">
        <v>683</v>
      </c>
      <c r="AI99" s="148">
        <v>31240.02</v>
      </c>
      <c r="AJ99" s="148">
        <v>13559.98</v>
      </c>
      <c r="AK99" s="148">
        <v>44800</v>
      </c>
      <c r="AL99" s="148">
        <v>28759.98</v>
      </c>
      <c r="AM99" s="148">
        <v>3397.02</v>
      </c>
      <c r="AN99" s="148">
        <v>32157</v>
      </c>
      <c r="AO99" s="148">
        <v>13573.39</v>
      </c>
      <c r="AP99" s="148">
        <v>2426.61</v>
      </c>
      <c r="AQ99" s="148">
        <v>16000</v>
      </c>
      <c r="AR99" s="138">
        <v>19</v>
      </c>
      <c r="AS99" s="138"/>
      <c r="AT99" s="103"/>
      <c r="AU99" s="103"/>
      <c r="AV99" s="103"/>
      <c r="AW99" s="103"/>
      <c r="AX99" s="138" t="s">
        <v>207</v>
      </c>
      <c r="AY99" s="103" t="s">
        <v>208</v>
      </c>
      <c r="AZ99" s="103"/>
      <c r="BA99" s="148">
        <v>0</v>
      </c>
      <c r="BB99" s="94">
        <v>45755</v>
      </c>
      <c r="BC99" s="94" t="s">
        <v>1214</v>
      </c>
      <c r="BD99" s="93" t="s">
        <v>1215</v>
      </c>
      <c r="BE99" s="113" t="s">
        <v>1225</v>
      </c>
      <c r="BF99" s="113" t="s">
        <v>1226</v>
      </c>
      <c r="BG99" s="3" t="s">
        <v>959</v>
      </c>
      <c r="BH99" s="94"/>
      <c r="BI99" s="93" t="s">
        <v>1222</v>
      </c>
      <c r="BJ99" s="94" t="s">
        <v>985</v>
      </c>
      <c r="BK99" s="111">
        <v>16000</v>
      </c>
      <c r="BL99" s="126" t="s">
        <v>956</v>
      </c>
    </row>
    <row r="100" spans="1:64" ht="21.9" customHeight="1" x14ac:dyDescent="0.35">
      <c r="A100" s="93">
        <f t="shared" si="1"/>
        <v>95</v>
      </c>
      <c r="B100" s="138" t="s">
        <v>187</v>
      </c>
      <c r="C100" s="138" t="s">
        <v>188</v>
      </c>
      <c r="D100" s="103" t="s">
        <v>189</v>
      </c>
      <c r="E100" s="103" t="s">
        <v>189</v>
      </c>
      <c r="F100" s="138" t="s">
        <v>190</v>
      </c>
      <c r="G100" s="138" t="s">
        <v>191</v>
      </c>
      <c r="H100" s="138" t="s">
        <v>190</v>
      </c>
      <c r="I100" s="138">
        <v>56242</v>
      </c>
      <c r="J100" s="138" t="s">
        <v>462</v>
      </c>
      <c r="K100" s="138">
        <v>56242</v>
      </c>
      <c r="L100" s="138" t="s">
        <v>215</v>
      </c>
      <c r="M100" s="138" t="s">
        <v>216</v>
      </c>
      <c r="N100" s="138">
        <v>93977</v>
      </c>
      <c r="O100" s="138" t="s">
        <v>469</v>
      </c>
      <c r="P100" s="138">
        <v>459834</v>
      </c>
      <c r="Q100" s="138" t="s">
        <v>484</v>
      </c>
      <c r="R100" s="138" t="s">
        <v>278</v>
      </c>
      <c r="S100" s="138" t="s">
        <v>485</v>
      </c>
      <c r="T100" s="138" t="s">
        <v>220</v>
      </c>
      <c r="U100" s="138" t="s">
        <v>200</v>
      </c>
      <c r="V100" s="138">
        <v>541</v>
      </c>
      <c r="W100" s="138" t="s">
        <v>272</v>
      </c>
      <c r="X100" s="138">
        <v>349110630</v>
      </c>
      <c r="Y100" s="138" t="s">
        <v>486</v>
      </c>
      <c r="Z100" s="138" t="s">
        <v>487</v>
      </c>
      <c r="AA100" s="148">
        <v>33602</v>
      </c>
      <c r="AB100" s="138" t="s">
        <v>468</v>
      </c>
      <c r="AC100" s="138">
        <v>24</v>
      </c>
      <c r="AD100" s="138" t="s">
        <v>205</v>
      </c>
      <c r="AE100" s="138" t="s">
        <v>488</v>
      </c>
      <c r="AF100" s="148">
        <v>2265</v>
      </c>
      <c r="AG100" s="148">
        <v>1800</v>
      </c>
      <c r="AH100" s="138" t="s">
        <v>346</v>
      </c>
      <c r="AI100" s="148">
        <v>31839.42</v>
      </c>
      <c r="AJ100" s="148">
        <v>10025.58</v>
      </c>
      <c r="AK100" s="148">
        <v>41865</v>
      </c>
      <c r="AL100" s="148">
        <v>1762.58</v>
      </c>
      <c r="AM100" s="148">
        <v>37.42</v>
      </c>
      <c r="AN100" s="148">
        <v>1800</v>
      </c>
      <c r="AO100" s="148">
        <v>1762.58</v>
      </c>
      <c r="AP100" s="148">
        <v>37.42</v>
      </c>
      <c r="AQ100" s="148">
        <v>1800</v>
      </c>
      <c r="AR100" s="138">
        <v>28</v>
      </c>
      <c r="AS100" s="150"/>
      <c r="AT100" s="103"/>
      <c r="AU100" s="103"/>
      <c r="AV100" s="103"/>
      <c r="AW100" s="103"/>
      <c r="AX100" s="138" t="s">
        <v>207</v>
      </c>
      <c r="AY100" s="103" t="s">
        <v>208</v>
      </c>
      <c r="AZ100" s="103"/>
      <c r="BA100" s="148">
        <v>0</v>
      </c>
      <c r="BB100" s="94">
        <v>45757</v>
      </c>
      <c r="BC100" s="94" t="s">
        <v>1214</v>
      </c>
      <c r="BD100" s="93" t="s">
        <v>1215</v>
      </c>
      <c r="BE100" s="93" t="s">
        <v>1229</v>
      </c>
      <c r="BF100" s="93"/>
      <c r="BG100" s="3"/>
      <c r="BH100" s="94"/>
      <c r="BI100" s="93" t="s">
        <v>1230</v>
      </c>
      <c r="BJ100" s="94"/>
      <c r="BK100" s="111"/>
      <c r="BL100" s="3" t="s">
        <v>1231</v>
      </c>
    </row>
    <row r="101" spans="1:64" ht="21.9" customHeight="1" x14ac:dyDescent="0.35">
      <c r="A101" s="93">
        <f t="shared" si="1"/>
        <v>96</v>
      </c>
      <c r="B101" s="138" t="s">
        <v>187</v>
      </c>
      <c r="C101" s="138" t="s">
        <v>188</v>
      </c>
      <c r="D101" s="103" t="s">
        <v>189</v>
      </c>
      <c r="E101" s="103" t="s">
        <v>189</v>
      </c>
      <c r="F101" s="138" t="s">
        <v>190</v>
      </c>
      <c r="G101" s="138" t="s">
        <v>191</v>
      </c>
      <c r="H101" s="138" t="s">
        <v>190</v>
      </c>
      <c r="I101" s="138">
        <v>98291</v>
      </c>
      <c r="J101" s="138" t="s">
        <v>814</v>
      </c>
      <c r="K101" s="138">
        <v>98291</v>
      </c>
      <c r="L101" s="138" t="s">
        <v>215</v>
      </c>
      <c r="M101" s="138" t="s">
        <v>216</v>
      </c>
      <c r="N101" s="138">
        <v>166431</v>
      </c>
      <c r="O101" s="138" t="s">
        <v>815</v>
      </c>
      <c r="P101" s="138">
        <v>604347</v>
      </c>
      <c r="Q101" s="138" t="s">
        <v>816</v>
      </c>
      <c r="R101" s="138" t="s">
        <v>278</v>
      </c>
      <c r="S101" s="138" t="s">
        <v>850</v>
      </c>
      <c r="T101" s="138" t="s">
        <v>199</v>
      </c>
      <c r="U101" s="138" t="s">
        <v>200</v>
      </c>
      <c r="V101" s="138">
        <v>541</v>
      </c>
      <c r="W101" s="138" t="s">
        <v>307</v>
      </c>
      <c r="X101" s="138">
        <v>353223266</v>
      </c>
      <c r="Y101" s="138" t="s">
        <v>851</v>
      </c>
      <c r="Z101" s="138" t="s">
        <v>776</v>
      </c>
      <c r="AA101" s="148">
        <v>40000</v>
      </c>
      <c r="AB101" s="138" t="s">
        <v>634</v>
      </c>
      <c r="AC101" s="138">
        <v>24</v>
      </c>
      <c r="AD101" s="138" t="s">
        <v>205</v>
      </c>
      <c r="AE101" s="138" t="s">
        <v>846</v>
      </c>
      <c r="AF101" s="148">
        <v>2130</v>
      </c>
      <c r="AG101" s="148">
        <v>2130</v>
      </c>
      <c r="AH101" s="138" t="s">
        <v>683</v>
      </c>
      <c r="AI101" s="148">
        <v>27942.02</v>
      </c>
      <c r="AJ101" s="148">
        <v>10397.98</v>
      </c>
      <c r="AK101" s="148">
        <v>38340</v>
      </c>
      <c r="AL101" s="148">
        <v>12057.98</v>
      </c>
      <c r="AM101" s="148">
        <v>906.02</v>
      </c>
      <c r="AN101" s="148">
        <v>12964</v>
      </c>
      <c r="AO101" s="148">
        <v>0</v>
      </c>
      <c r="AP101" s="148">
        <v>0</v>
      </c>
      <c r="AQ101" s="148">
        <v>0</v>
      </c>
      <c r="AR101" s="138">
        <v>18</v>
      </c>
      <c r="AS101" s="150"/>
      <c r="AT101" s="103"/>
      <c r="AU101" s="103"/>
      <c r="AV101" s="103"/>
      <c r="AW101" s="103"/>
      <c r="AX101" s="138" t="s">
        <v>207</v>
      </c>
      <c r="AY101" s="103" t="s">
        <v>208</v>
      </c>
      <c r="AZ101" s="103"/>
      <c r="BA101" s="148">
        <v>0</v>
      </c>
      <c r="BB101" s="94">
        <v>45756</v>
      </c>
      <c r="BC101" s="94" t="s">
        <v>1214</v>
      </c>
      <c r="BD101" s="93" t="s">
        <v>1215</v>
      </c>
      <c r="BE101" s="93" t="s">
        <v>1225</v>
      </c>
      <c r="BF101" s="93" t="s">
        <v>1226</v>
      </c>
      <c r="BG101" s="3"/>
      <c r="BH101" s="94"/>
      <c r="BI101" s="93" t="s">
        <v>1227</v>
      </c>
      <c r="BJ101" s="94"/>
      <c r="BK101" s="111"/>
      <c r="BL101" s="93" t="s">
        <v>1228</v>
      </c>
    </row>
    <row r="102" spans="1:64" ht="21.9" customHeight="1" x14ac:dyDescent="0.35">
      <c r="A102" s="93">
        <f t="shared" si="1"/>
        <v>97</v>
      </c>
      <c r="B102" s="138" t="s">
        <v>187</v>
      </c>
      <c r="C102" s="138" t="s">
        <v>188</v>
      </c>
      <c r="D102" s="103" t="s">
        <v>189</v>
      </c>
      <c r="E102" s="103" t="s">
        <v>189</v>
      </c>
      <c r="F102" s="138" t="s">
        <v>190</v>
      </c>
      <c r="G102" s="138" t="s">
        <v>191</v>
      </c>
      <c r="H102" s="138" t="s">
        <v>190</v>
      </c>
      <c r="I102" s="138">
        <v>98567</v>
      </c>
      <c r="J102" s="138" t="s">
        <v>1027</v>
      </c>
      <c r="K102" s="138">
        <v>98567</v>
      </c>
      <c r="L102" s="138" t="s">
        <v>215</v>
      </c>
      <c r="M102" s="138" t="s">
        <v>216</v>
      </c>
      <c r="N102" s="138">
        <v>94356</v>
      </c>
      <c r="O102" s="138" t="s">
        <v>1028</v>
      </c>
      <c r="P102" s="138">
        <v>806475</v>
      </c>
      <c r="Q102" s="138" t="s">
        <v>1038</v>
      </c>
      <c r="R102" s="138" t="s">
        <v>278</v>
      </c>
      <c r="S102" s="138" t="s">
        <v>1171</v>
      </c>
      <c r="T102" s="138" t="s">
        <v>220</v>
      </c>
      <c r="U102" s="138" t="s">
        <v>200</v>
      </c>
      <c r="V102" s="138">
        <v>541</v>
      </c>
      <c r="W102" s="138" t="s">
        <v>307</v>
      </c>
      <c r="X102" s="138">
        <v>353512342</v>
      </c>
      <c r="Y102" s="138" t="s">
        <v>1172</v>
      </c>
      <c r="Z102" s="138" t="s">
        <v>1173</v>
      </c>
      <c r="AA102" s="148">
        <v>35000</v>
      </c>
      <c r="AB102" s="138" t="s">
        <v>1033</v>
      </c>
      <c r="AC102" s="138">
        <v>24</v>
      </c>
      <c r="AD102" s="138" t="s">
        <v>205</v>
      </c>
      <c r="AE102" s="138" t="s">
        <v>1170</v>
      </c>
      <c r="AF102" s="148">
        <v>1870</v>
      </c>
      <c r="AG102" s="148">
        <v>1870</v>
      </c>
      <c r="AH102" s="138" t="s">
        <v>770</v>
      </c>
      <c r="AI102" s="148">
        <v>21272.32</v>
      </c>
      <c r="AJ102" s="148">
        <v>8647.68</v>
      </c>
      <c r="AK102" s="148">
        <v>29920</v>
      </c>
      <c r="AL102" s="148">
        <v>13727.68</v>
      </c>
      <c r="AM102" s="148">
        <v>1334.32</v>
      </c>
      <c r="AN102" s="148">
        <v>15062</v>
      </c>
      <c r="AO102" s="148">
        <v>1578.52</v>
      </c>
      <c r="AP102" s="148">
        <v>291.48</v>
      </c>
      <c r="AQ102" s="148">
        <v>1870</v>
      </c>
      <c r="AR102" s="138">
        <v>17</v>
      </c>
      <c r="AS102" s="150"/>
      <c r="AT102" s="103"/>
      <c r="AU102" s="103"/>
      <c r="AV102" s="103"/>
      <c r="AW102" s="103"/>
      <c r="AX102" s="138" t="s">
        <v>207</v>
      </c>
      <c r="AY102" s="103" t="s">
        <v>208</v>
      </c>
      <c r="AZ102" s="103"/>
      <c r="BA102" s="148">
        <v>0</v>
      </c>
      <c r="BB102" s="94">
        <v>45751</v>
      </c>
      <c r="BC102" s="113" t="s">
        <v>1214</v>
      </c>
      <c r="BD102" s="93" t="s">
        <v>1215</v>
      </c>
      <c r="BE102" s="93" t="s">
        <v>1229</v>
      </c>
      <c r="BF102" s="93"/>
      <c r="BG102" s="3"/>
      <c r="BH102" s="94"/>
      <c r="BI102" s="93" t="s">
        <v>1230</v>
      </c>
      <c r="BJ102" s="113"/>
      <c r="BK102" s="113"/>
      <c r="BL102" s="3" t="s">
        <v>1231</v>
      </c>
    </row>
    <row r="103" spans="1:64" ht="21.9" customHeight="1" x14ac:dyDescent="0.35">
      <c r="A103" s="93">
        <f t="shared" si="1"/>
        <v>98</v>
      </c>
      <c r="B103" s="138" t="s">
        <v>187</v>
      </c>
      <c r="C103" s="138" t="s">
        <v>188</v>
      </c>
      <c r="D103" s="103" t="s">
        <v>189</v>
      </c>
      <c r="E103" s="103" t="s">
        <v>189</v>
      </c>
      <c r="F103" s="138" t="s">
        <v>190</v>
      </c>
      <c r="G103" s="138" t="s">
        <v>191</v>
      </c>
      <c r="H103" s="138" t="s">
        <v>190</v>
      </c>
      <c r="I103" s="138">
        <v>55336</v>
      </c>
      <c r="J103" s="138" t="s">
        <v>628</v>
      </c>
      <c r="K103" s="138">
        <v>55336</v>
      </c>
      <c r="L103" s="138" t="s">
        <v>215</v>
      </c>
      <c r="M103" s="138" t="s">
        <v>216</v>
      </c>
      <c r="N103" s="138">
        <v>90629</v>
      </c>
      <c r="O103" s="138" t="s">
        <v>629</v>
      </c>
      <c r="P103" s="138">
        <v>126758</v>
      </c>
      <c r="Q103" s="138" t="s">
        <v>630</v>
      </c>
      <c r="R103" s="138" t="s">
        <v>209</v>
      </c>
      <c r="S103" s="138" t="s">
        <v>645</v>
      </c>
      <c r="T103" s="138" t="s">
        <v>227</v>
      </c>
      <c r="U103" s="138" t="s">
        <v>200</v>
      </c>
      <c r="V103" s="138">
        <v>0</v>
      </c>
      <c r="W103" s="138" t="s">
        <v>201</v>
      </c>
      <c r="X103" s="138">
        <v>13661425</v>
      </c>
      <c r="Y103" s="138" t="s">
        <v>646</v>
      </c>
      <c r="Z103" s="138" t="s">
        <v>644</v>
      </c>
      <c r="AA103" s="148">
        <v>24859</v>
      </c>
      <c r="AB103" s="138" t="s">
        <v>634</v>
      </c>
      <c r="AC103" s="138">
        <v>38</v>
      </c>
      <c r="AD103" s="138" t="s">
        <v>205</v>
      </c>
      <c r="AE103" s="138" t="s">
        <v>644</v>
      </c>
      <c r="AF103" s="148">
        <v>0</v>
      </c>
      <c r="AG103" s="148">
        <v>0</v>
      </c>
      <c r="AH103" s="138" t="s">
        <v>364</v>
      </c>
      <c r="AI103" s="148">
        <v>24895.37</v>
      </c>
      <c r="AJ103" s="148">
        <v>0</v>
      </c>
      <c r="AK103" s="148">
        <v>24895.37</v>
      </c>
      <c r="AL103" s="148">
        <v>64.63</v>
      </c>
      <c r="AM103" s="148">
        <v>0</v>
      </c>
      <c r="AN103" s="148">
        <v>64.63</v>
      </c>
      <c r="AO103" s="148">
        <v>64.760000000000005</v>
      </c>
      <c r="AP103" s="148">
        <v>0</v>
      </c>
      <c r="AQ103" s="148">
        <v>64.760000000000005</v>
      </c>
      <c r="AR103" s="138">
        <v>82</v>
      </c>
      <c r="AS103" s="150"/>
      <c r="AT103" s="103"/>
      <c r="AU103" s="103"/>
      <c r="AV103" s="103"/>
      <c r="AW103" s="103"/>
      <c r="AX103" s="138" t="s">
        <v>207</v>
      </c>
      <c r="AY103" s="103" t="s">
        <v>208</v>
      </c>
      <c r="AZ103" s="103"/>
      <c r="BA103" s="148">
        <v>0</v>
      </c>
      <c r="BB103" s="94">
        <v>45754</v>
      </c>
      <c r="BC103" s="94" t="s">
        <v>1214</v>
      </c>
      <c r="BD103" s="93" t="s">
        <v>1215</v>
      </c>
      <c r="BE103" s="93" t="s">
        <v>1229</v>
      </c>
      <c r="BF103" s="93"/>
      <c r="BG103" s="3"/>
      <c r="BH103" s="94"/>
      <c r="BI103" s="93" t="s">
        <v>1230</v>
      </c>
      <c r="BJ103" s="94"/>
      <c r="BK103" s="111"/>
      <c r="BL103" s="3" t="s">
        <v>1232</v>
      </c>
    </row>
    <row r="104" spans="1:64" ht="21.9" customHeight="1" x14ac:dyDescent="0.35">
      <c r="A104" s="93">
        <f t="shared" si="1"/>
        <v>99</v>
      </c>
      <c r="B104" s="138" t="s">
        <v>187</v>
      </c>
      <c r="C104" s="138" t="s">
        <v>188</v>
      </c>
      <c r="D104" s="103" t="s">
        <v>189</v>
      </c>
      <c r="E104" s="103" t="s">
        <v>189</v>
      </c>
      <c r="F104" s="138" t="s">
        <v>190</v>
      </c>
      <c r="G104" s="138" t="s">
        <v>191</v>
      </c>
      <c r="H104" s="138" t="s">
        <v>190</v>
      </c>
      <c r="I104" s="138">
        <v>56242</v>
      </c>
      <c r="J104" s="138" t="s">
        <v>462</v>
      </c>
      <c r="K104" s="138">
        <v>56242</v>
      </c>
      <c r="L104" s="138" t="s">
        <v>215</v>
      </c>
      <c r="M104" s="138" t="s">
        <v>216</v>
      </c>
      <c r="N104" s="138">
        <v>93977</v>
      </c>
      <c r="O104" s="138" t="s">
        <v>469</v>
      </c>
      <c r="P104" s="138">
        <v>130929</v>
      </c>
      <c r="Q104" s="138" t="s">
        <v>470</v>
      </c>
      <c r="R104" s="138" t="s">
        <v>197</v>
      </c>
      <c r="S104" s="138" t="s">
        <v>471</v>
      </c>
      <c r="T104" s="138" t="s">
        <v>227</v>
      </c>
      <c r="U104" s="138" t="s">
        <v>200</v>
      </c>
      <c r="V104" s="138">
        <v>0</v>
      </c>
      <c r="W104" s="138" t="s">
        <v>472</v>
      </c>
      <c r="X104" s="138">
        <v>15659554</v>
      </c>
      <c r="Y104" s="138" t="s">
        <v>473</v>
      </c>
      <c r="Z104" s="138" t="s">
        <v>474</v>
      </c>
      <c r="AA104" s="148">
        <v>36302</v>
      </c>
      <c r="AB104" s="138" t="s">
        <v>468</v>
      </c>
      <c r="AC104" s="138">
        <v>38</v>
      </c>
      <c r="AD104" s="138" t="s">
        <v>236</v>
      </c>
      <c r="AE104" s="138" t="s">
        <v>474</v>
      </c>
      <c r="AF104" s="148">
        <v>1375</v>
      </c>
      <c r="AG104" s="148">
        <v>1375</v>
      </c>
      <c r="AH104" s="138" t="s">
        <v>364</v>
      </c>
      <c r="AI104" s="148">
        <v>30744.32</v>
      </c>
      <c r="AJ104" s="148">
        <v>177</v>
      </c>
      <c r="AK104" s="148">
        <v>30921.32</v>
      </c>
      <c r="AL104" s="148">
        <v>7443.43</v>
      </c>
      <c r="AM104" s="148">
        <v>203.03</v>
      </c>
      <c r="AN104" s="148">
        <v>7646.46</v>
      </c>
      <c r="AO104" s="148">
        <v>5615.68</v>
      </c>
      <c r="AP104" s="148">
        <v>203.03</v>
      </c>
      <c r="AQ104" s="148">
        <v>5818.71</v>
      </c>
      <c r="AR104" s="138">
        <v>43</v>
      </c>
      <c r="AS104" s="150"/>
      <c r="AT104" s="103"/>
      <c r="AU104" s="103"/>
      <c r="AV104" s="103"/>
      <c r="AW104" s="103"/>
      <c r="AX104" s="138" t="s">
        <v>207</v>
      </c>
      <c r="AY104" s="103" t="s">
        <v>208</v>
      </c>
      <c r="AZ104" s="103"/>
      <c r="BA104" s="148">
        <v>0</v>
      </c>
      <c r="BB104" s="94">
        <v>45757</v>
      </c>
      <c r="BC104" s="94" t="s">
        <v>1214</v>
      </c>
      <c r="BD104" s="93" t="s">
        <v>1215</v>
      </c>
      <c r="BE104" s="93" t="s">
        <v>1229</v>
      </c>
      <c r="BF104" s="93"/>
      <c r="BG104" s="3"/>
      <c r="BH104" s="94"/>
      <c r="BI104" s="93" t="s">
        <v>1230</v>
      </c>
      <c r="BJ104" s="94"/>
      <c r="BK104" s="111"/>
      <c r="BL104" s="3" t="s">
        <v>1232</v>
      </c>
    </row>
    <row r="105" spans="1:64" ht="21.9" customHeight="1" x14ac:dyDescent="0.35">
      <c r="A105" s="93">
        <f t="shared" si="1"/>
        <v>100</v>
      </c>
      <c r="B105" s="138" t="s">
        <v>187</v>
      </c>
      <c r="C105" s="138" t="s">
        <v>188</v>
      </c>
      <c r="D105" s="103" t="s">
        <v>189</v>
      </c>
      <c r="E105" s="103" t="s">
        <v>189</v>
      </c>
      <c r="F105" s="138" t="s">
        <v>190</v>
      </c>
      <c r="G105" s="138" t="s">
        <v>191</v>
      </c>
      <c r="H105" s="138" t="s">
        <v>190</v>
      </c>
      <c r="I105" s="138">
        <v>98291</v>
      </c>
      <c r="J105" s="138" t="s">
        <v>814</v>
      </c>
      <c r="K105" s="138">
        <v>98291</v>
      </c>
      <c r="L105" s="138" t="s">
        <v>215</v>
      </c>
      <c r="M105" s="138" t="s">
        <v>216</v>
      </c>
      <c r="N105" s="138">
        <v>166431</v>
      </c>
      <c r="O105" s="138" t="s">
        <v>815</v>
      </c>
      <c r="P105" s="138">
        <v>223191</v>
      </c>
      <c r="Q105" s="138" t="s">
        <v>838</v>
      </c>
      <c r="R105" s="138" t="s">
        <v>278</v>
      </c>
      <c r="S105" s="138" t="s">
        <v>893</v>
      </c>
      <c r="T105" s="138" t="s">
        <v>199</v>
      </c>
      <c r="U105" s="138" t="s">
        <v>200</v>
      </c>
      <c r="V105" s="138">
        <v>0</v>
      </c>
      <c r="W105" s="138" t="s">
        <v>201</v>
      </c>
      <c r="X105" s="138">
        <v>357507359</v>
      </c>
      <c r="Y105" s="138" t="s">
        <v>894</v>
      </c>
      <c r="Z105" s="138" t="s">
        <v>448</v>
      </c>
      <c r="AA105" s="148">
        <v>80000</v>
      </c>
      <c r="AB105" s="138" t="s">
        <v>634</v>
      </c>
      <c r="AC105" s="138">
        <v>24</v>
      </c>
      <c r="AD105" s="138" t="s">
        <v>456</v>
      </c>
      <c r="AE105" s="138" t="s">
        <v>888</v>
      </c>
      <c r="AF105" s="148">
        <v>4270</v>
      </c>
      <c r="AG105" s="148">
        <v>4270</v>
      </c>
      <c r="AH105" s="138" t="s">
        <v>683</v>
      </c>
      <c r="AI105" s="148">
        <v>25380.93</v>
      </c>
      <c r="AJ105" s="148">
        <v>13049.07</v>
      </c>
      <c r="AK105" s="148">
        <v>38430</v>
      </c>
      <c r="AL105" s="148">
        <v>54619.07</v>
      </c>
      <c r="AM105" s="148">
        <v>9574.93</v>
      </c>
      <c r="AN105" s="148">
        <v>64194</v>
      </c>
      <c r="AO105" s="148">
        <v>0</v>
      </c>
      <c r="AP105" s="148">
        <v>0</v>
      </c>
      <c r="AQ105" s="148">
        <v>0</v>
      </c>
      <c r="AR105" s="138">
        <v>9</v>
      </c>
      <c r="AS105" s="150"/>
      <c r="AT105" s="103"/>
      <c r="AU105" s="103"/>
      <c r="AV105" s="103"/>
      <c r="AW105" s="103"/>
      <c r="AX105" s="138" t="s">
        <v>207</v>
      </c>
      <c r="AY105" s="103" t="s">
        <v>208</v>
      </c>
      <c r="AZ105" s="103"/>
      <c r="BA105" s="148">
        <v>0</v>
      </c>
      <c r="BB105" s="94">
        <v>45756</v>
      </c>
      <c r="BC105" s="94" t="s">
        <v>1214</v>
      </c>
      <c r="BD105" s="93" t="s">
        <v>1215</v>
      </c>
      <c r="BE105" s="93" t="s">
        <v>1225</v>
      </c>
      <c r="BF105" s="93" t="s">
        <v>1226</v>
      </c>
      <c r="BG105" s="3"/>
      <c r="BH105" s="94"/>
      <c r="BI105" s="93" t="s">
        <v>1227</v>
      </c>
      <c r="BJ105" s="94"/>
      <c r="BK105" s="111"/>
      <c r="BL105" s="93" t="s">
        <v>1228</v>
      </c>
    </row>
    <row r="106" spans="1:64" ht="21.9" customHeight="1" x14ac:dyDescent="0.35">
      <c r="A106" s="93">
        <f t="shared" si="1"/>
        <v>101</v>
      </c>
      <c r="B106" s="138" t="s">
        <v>187</v>
      </c>
      <c r="C106" s="138" t="s">
        <v>188</v>
      </c>
      <c r="D106" s="103" t="s">
        <v>189</v>
      </c>
      <c r="E106" s="103" t="s">
        <v>189</v>
      </c>
      <c r="F106" s="138" t="s">
        <v>190</v>
      </c>
      <c r="G106" s="138" t="s">
        <v>191</v>
      </c>
      <c r="H106" s="138" t="s">
        <v>190</v>
      </c>
      <c r="I106" s="138">
        <v>98567</v>
      </c>
      <c r="J106" s="138" t="s">
        <v>1027</v>
      </c>
      <c r="K106" s="138">
        <v>98567</v>
      </c>
      <c r="L106" s="138" t="s">
        <v>215</v>
      </c>
      <c r="M106" s="138" t="s">
        <v>216</v>
      </c>
      <c r="N106" s="138">
        <v>167102</v>
      </c>
      <c r="O106" s="138" t="s">
        <v>1028</v>
      </c>
      <c r="P106" s="138">
        <v>224169</v>
      </c>
      <c r="Q106" s="138" t="s">
        <v>1029</v>
      </c>
      <c r="R106" s="138" t="s">
        <v>278</v>
      </c>
      <c r="S106" s="138" t="s">
        <v>1184</v>
      </c>
      <c r="T106" s="138" t="s">
        <v>220</v>
      </c>
      <c r="U106" s="138" t="s">
        <v>200</v>
      </c>
      <c r="V106" s="138">
        <v>0</v>
      </c>
      <c r="W106" s="138" t="s">
        <v>201</v>
      </c>
      <c r="X106" s="138">
        <v>355048699</v>
      </c>
      <c r="Y106" s="138" t="s">
        <v>1185</v>
      </c>
      <c r="Z106" s="138" t="s">
        <v>874</v>
      </c>
      <c r="AA106" s="148">
        <v>40000</v>
      </c>
      <c r="AB106" s="138" t="s">
        <v>1033</v>
      </c>
      <c r="AC106" s="138">
        <v>24</v>
      </c>
      <c r="AD106" s="138" t="s">
        <v>205</v>
      </c>
      <c r="AE106" s="138" t="s">
        <v>432</v>
      </c>
      <c r="AF106" s="148">
        <v>2130</v>
      </c>
      <c r="AG106" s="148">
        <v>2130</v>
      </c>
      <c r="AH106" s="138" t="s">
        <v>948</v>
      </c>
      <c r="AI106" s="148">
        <v>20815.349999999999</v>
      </c>
      <c r="AJ106" s="148">
        <v>9004.65</v>
      </c>
      <c r="AK106" s="148">
        <v>29820</v>
      </c>
      <c r="AL106" s="148">
        <v>19184.650000000001</v>
      </c>
      <c r="AM106" s="148">
        <v>2290.35</v>
      </c>
      <c r="AN106" s="148">
        <v>21475</v>
      </c>
      <c r="AO106" s="148">
        <v>0</v>
      </c>
      <c r="AP106" s="148">
        <v>0</v>
      </c>
      <c r="AQ106" s="148">
        <v>0</v>
      </c>
      <c r="AR106" s="138">
        <v>14</v>
      </c>
      <c r="AS106" s="150"/>
      <c r="AT106" s="103"/>
      <c r="AU106" s="103"/>
      <c r="AV106" s="103"/>
      <c r="AW106" s="103"/>
      <c r="AX106" s="138" t="s">
        <v>207</v>
      </c>
      <c r="AY106" s="103" t="s">
        <v>208</v>
      </c>
      <c r="AZ106" s="103"/>
      <c r="BA106" s="148">
        <v>0</v>
      </c>
      <c r="BB106" s="94">
        <v>45751</v>
      </c>
      <c r="BC106" s="113" t="s">
        <v>1214</v>
      </c>
      <c r="BD106" s="93" t="s">
        <v>1215</v>
      </c>
      <c r="BE106" s="93" t="s">
        <v>1225</v>
      </c>
      <c r="BF106" s="93" t="s">
        <v>1226</v>
      </c>
      <c r="BG106" s="3"/>
      <c r="BH106" s="94"/>
      <c r="BI106" s="93" t="s">
        <v>1227</v>
      </c>
      <c r="BJ106" s="113"/>
      <c r="BK106" s="113"/>
      <c r="BL106" s="3" t="s">
        <v>1228</v>
      </c>
    </row>
    <row r="107" spans="1:64" ht="21.9" customHeight="1" x14ac:dyDescent="0.35">
      <c r="A107" s="93">
        <f t="shared" si="1"/>
        <v>102</v>
      </c>
      <c r="B107" s="138" t="s">
        <v>187</v>
      </c>
      <c r="C107" s="138" t="s">
        <v>188</v>
      </c>
      <c r="D107" s="103" t="s">
        <v>189</v>
      </c>
      <c r="E107" s="103" t="s">
        <v>189</v>
      </c>
      <c r="F107" s="138" t="s">
        <v>190</v>
      </c>
      <c r="G107" s="138" t="s">
        <v>191</v>
      </c>
      <c r="H107" s="138" t="s">
        <v>190</v>
      </c>
      <c r="I107" s="138">
        <v>55516</v>
      </c>
      <c r="J107" s="138" t="s">
        <v>583</v>
      </c>
      <c r="K107" s="138">
        <v>55516</v>
      </c>
      <c r="L107" s="138" t="s">
        <v>215</v>
      </c>
      <c r="M107" s="138" t="s">
        <v>216</v>
      </c>
      <c r="N107" s="138">
        <v>90889</v>
      </c>
      <c r="O107" s="138" t="s">
        <v>584</v>
      </c>
      <c r="P107" s="138">
        <v>127077</v>
      </c>
      <c r="Q107" s="138" t="s">
        <v>589</v>
      </c>
      <c r="R107" s="138" t="s">
        <v>278</v>
      </c>
      <c r="S107" s="138" t="s">
        <v>624</v>
      </c>
      <c r="T107" s="138" t="s">
        <v>211</v>
      </c>
      <c r="U107" s="138" t="s">
        <v>200</v>
      </c>
      <c r="V107" s="138">
        <v>0</v>
      </c>
      <c r="W107" s="138" t="s">
        <v>201</v>
      </c>
      <c r="X107" s="138">
        <v>356249068</v>
      </c>
      <c r="Y107" s="138" t="s">
        <v>625</v>
      </c>
      <c r="Z107" s="138" t="s">
        <v>614</v>
      </c>
      <c r="AA107" s="148">
        <v>80000</v>
      </c>
      <c r="AB107" s="138" t="s">
        <v>230</v>
      </c>
      <c r="AC107" s="138">
        <v>30</v>
      </c>
      <c r="AD107" s="138" t="s">
        <v>251</v>
      </c>
      <c r="AE107" s="138" t="s">
        <v>619</v>
      </c>
      <c r="AF107" s="148">
        <v>3570</v>
      </c>
      <c r="AG107" s="148">
        <v>3570</v>
      </c>
      <c r="AH107" s="138" t="s">
        <v>288</v>
      </c>
      <c r="AI107" s="148">
        <v>23980.15</v>
      </c>
      <c r="AJ107" s="148">
        <v>15289.85</v>
      </c>
      <c r="AK107" s="148">
        <v>39270</v>
      </c>
      <c r="AL107" s="148">
        <v>56019.85</v>
      </c>
      <c r="AM107" s="148">
        <v>11929.15</v>
      </c>
      <c r="AN107" s="148">
        <v>67949</v>
      </c>
      <c r="AO107" s="148">
        <v>0</v>
      </c>
      <c r="AP107" s="148">
        <v>0</v>
      </c>
      <c r="AQ107" s="148">
        <v>0</v>
      </c>
      <c r="AR107" s="138">
        <v>11</v>
      </c>
      <c r="AS107" s="150"/>
      <c r="AT107" s="103"/>
      <c r="AU107" s="103"/>
      <c r="AV107" s="103"/>
      <c r="AW107" s="103"/>
      <c r="AX107" s="138" t="s">
        <v>207</v>
      </c>
      <c r="AY107" s="103" t="s">
        <v>208</v>
      </c>
      <c r="AZ107" s="103"/>
      <c r="BA107" s="148">
        <v>0</v>
      </c>
      <c r="BB107" s="94">
        <v>45755</v>
      </c>
      <c r="BC107" s="94" t="s">
        <v>1214</v>
      </c>
      <c r="BD107" s="93" t="s">
        <v>1215</v>
      </c>
      <c r="BE107" s="93" t="s">
        <v>1225</v>
      </c>
      <c r="BF107" s="93" t="s">
        <v>1226</v>
      </c>
      <c r="BG107" s="3"/>
      <c r="BH107" s="94"/>
      <c r="BI107" s="93" t="s">
        <v>1227</v>
      </c>
      <c r="BJ107" s="94"/>
      <c r="BK107" s="111"/>
      <c r="BL107" s="3" t="s">
        <v>1228</v>
      </c>
    </row>
    <row r="108" spans="1:64" ht="21.9" customHeight="1" x14ac:dyDescent="0.35">
      <c r="A108" s="93">
        <f t="shared" si="1"/>
        <v>103</v>
      </c>
      <c r="B108" s="138" t="s">
        <v>187</v>
      </c>
      <c r="C108" s="138" t="s">
        <v>188</v>
      </c>
      <c r="D108" s="103" t="s">
        <v>189</v>
      </c>
      <c r="E108" s="103" t="s">
        <v>189</v>
      </c>
      <c r="F108" s="138" t="s">
        <v>190</v>
      </c>
      <c r="G108" s="138" t="s">
        <v>191</v>
      </c>
      <c r="H108" s="138" t="s">
        <v>190</v>
      </c>
      <c r="I108" s="138">
        <v>55336</v>
      </c>
      <c r="J108" s="138" t="s">
        <v>628</v>
      </c>
      <c r="K108" s="138">
        <v>55336</v>
      </c>
      <c r="L108" s="138" t="s">
        <v>193</v>
      </c>
      <c r="M108" s="138" t="s">
        <v>194</v>
      </c>
      <c r="N108" s="138">
        <v>166755</v>
      </c>
      <c r="O108" s="138" t="s">
        <v>648</v>
      </c>
      <c r="P108" s="138">
        <v>223652</v>
      </c>
      <c r="Q108" s="138" t="s">
        <v>649</v>
      </c>
      <c r="R108" s="138" t="s">
        <v>197</v>
      </c>
      <c r="S108" s="138" t="s">
        <v>666</v>
      </c>
      <c r="T108" s="138" t="s">
        <v>199</v>
      </c>
      <c r="U108" s="138" t="s">
        <v>200</v>
      </c>
      <c r="V108" s="138">
        <v>0</v>
      </c>
      <c r="W108" s="138" t="s">
        <v>201</v>
      </c>
      <c r="X108" s="138">
        <v>19825637</v>
      </c>
      <c r="Y108" s="138" t="s">
        <v>667</v>
      </c>
      <c r="Z108" s="138" t="s">
        <v>647</v>
      </c>
      <c r="AA108" s="148">
        <v>37339</v>
      </c>
      <c r="AB108" s="138" t="s">
        <v>634</v>
      </c>
      <c r="AC108" s="138">
        <v>24</v>
      </c>
      <c r="AD108" s="138" t="s">
        <v>236</v>
      </c>
      <c r="AE108" s="138" t="s">
        <v>647</v>
      </c>
      <c r="AF108" s="148">
        <v>1980</v>
      </c>
      <c r="AG108" s="148">
        <v>1980</v>
      </c>
      <c r="AH108" s="138" t="s">
        <v>561</v>
      </c>
      <c r="AI108" s="148">
        <v>30659.89</v>
      </c>
      <c r="AJ108" s="148">
        <v>6005.57</v>
      </c>
      <c r="AK108" s="148">
        <v>36665.46</v>
      </c>
      <c r="AL108" s="148">
        <v>13025.15</v>
      </c>
      <c r="AM108" s="148">
        <v>332.68</v>
      </c>
      <c r="AN108" s="148">
        <v>13357.83</v>
      </c>
      <c r="AO108" s="148">
        <v>8666.11</v>
      </c>
      <c r="AP108" s="148">
        <v>332.68</v>
      </c>
      <c r="AQ108" s="148">
        <v>8998.7900000000009</v>
      </c>
      <c r="AR108" s="138">
        <v>44</v>
      </c>
      <c r="AS108" s="150"/>
      <c r="AT108" s="103"/>
      <c r="AU108" s="103"/>
      <c r="AV108" s="103"/>
      <c r="AW108" s="103"/>
      <c r="AX108" s="138" t="s">
        <v>207</v>
      </c>
      <c r="AY108" s="103" t="s">
        <v>208</v>
      </c>
      <c r="AZ108" s="103"/>
      <c r="BA108" s="148">
        <v>0</v>
      </c>
      <c r="BB108" s="94">
        <v>45754</v>
      </c>
      <c r="BC108" s="94" t="s">
        <v>1214</v>
      </c>
      <c r="BD108" s="93" t="s">
        <v>1215</v>
      </c>
      <c r="BE108" s="93" t="s">
        <v>1229</v>
      </c>
      <c r="BF108" s="93"/>
      <c r="BG108" s="3"/>
      <c r="BH108" s="94"/>
      <c r="BI108" s="93" t="s">
        <v>1230</v>
      </c>
      <c r="BJ108" s="94"/>
      <c r="BK108" s="111"/>
      <c r="BL108" s="3" t="s">
        <v>1232</v>
      </c>
    </row>
    <row r="109" spans="1:64" ht="21.9" customHeight="1" x14ac:dyDescent="0.35">
      <c r="A109" s="93">
        <f t="shared" si="1"/>
        <v>104</v>
      </c>
      <c r="B109" s="138" t="s">
        <v>187</v>
      </c>
      <c r="C109" s="138" t="s">
        <v>188</v>
      </c>
      <c r="D109" s="103" t="s">
        <v>189</v>
      </c>
      <c r="E109" s="103" t="s">
        <v>189</v>
      </c>
      <c r="F109" s="138" t="s">
        <v>190</v>
      </c>
      <c r="G109" s="138" t="s">
        <v>191</v>
      </c>
      <c r="H109" s="138" t="s">
        <v>190</v>
      </c>
      <c r="I109" s="138">
        <v>98291</v>
      </c>
      <c r="J109" s="138" t="s">
        <v>814</v>
      </c>
      <c r="K109" s="138">
        <v>98291</v>
      </c>
      <c r="L109" s="138" t="s">
        <v>215</v>
      </c>
      <c r="M109" s="138" t="s">
        <v>216</v>
      </c>
      <c r="N109" s="138">
        <v>166431</v>
      </c>
      <c r="O109" s="138" t="s">
        <v>815</v>
      </c>
      <c r="P109" s="138">
        <v>223191</v>
      </c>
      <c r="Q109" s="138" t="s">
        <v>838</v>
      </c>
      <c r="R109" s="138" t="s">
        <v>278</v>
      </c>
      <c r="S109" s="138" t="s">
        <v>862</v>
      </c>
      <c r="T109" s="138" t="s">
        <v>211</v>
      </c>
      <c r="U109" s="138" t="s">
        <v>200</v>
      </c>
      <c r="V109" s="138">
        <v>541</v>
      </c>
      <c r="W109" s="138" t="s">
        <v>307</v>
      </c>
      <c r="X109" s="138">
        <v>353431779</v>
      </c>
      <c r="Y109" s="138" t="s">
        <v>863</v>
      </c>
      <c r="Z109" s="138" t="s">
        <v>864</v>
      </c>
      <c r="AA109" s="148">
        <v>41000</v>
      </c>
      <c r="AB109" s="138" t="s">
        <v>634</v>
      </c>
      <c r="AC109" s="138">
        <v>24</v>
      </c>
      <c r="AD109" s="138" t="s">
        <v>269</v>
      </c>
      <c r="AE109" s="138" t="s">
        <v>865</v>
      </c>
      <c r="AF109" s="148">
        <v>2190</v>
      </c>
      <c r="AG109" s="148">
        <v>2190</v>
      </c>
      <c r="AH109" s="138" t="s">
        <v>683</v>
      </c>
      <c r="AI109" s="148">
        <v>26639.43</v>
      </c>
      <c r="AJ109" s="148">
        <v>10590.57</v>
      </c>
      <c r="AK109" s="148">
        <v>37230</v>
      </c>
      <c r="AL109" s="148">
        <v>14360.57</v>
      </c>
      <c r="AM109" s="148">
        <v>1241.43</v>
      </c>
      <c r="AN109" s="148">
        <v>15602</v>
      </c>
      <c r="AO109" s="148">
        <v>0</v>
      </c>
      <c r="AP109" s="148">
        <v>0</v>
      </c>
      <c r="AQ109" s="148">
        <v>0</v>
      </c>
      <c r="AR109" s="138">
        <v>17</v>
      </c>
      <c r="AS109" s="150"/>
      <c r="AT109" s="103"/>
      <c r="AU109" s="103"/>
      <c r="AV109" s="103"/>
      <c r="AW109" s="103"/>
      <c r="AX109" s="138" t="s">
        <v>207</v>
      </c>
      <c r="AY109" s="103" t="s">
        <v>208</v>
      </c>
      <c r="AZ109" s="103"/>
      <c r="BA109" s="148">
        <v>0</v>
      </c>
      <c r="BB109" s="94">
        <v>45756</v>
      </c>
      <c r="BC109" s="94" t="s">
        <v>1214</v>
      </c>
      <c r="BD109" s="93" t="s">
        <v>1215</v>
      </c>
      <c r="BE109" s="93" t="s">
        <v>1225</v>
      </c>
      <c r="BF109" s="93" t="s">
        <v>1226</v>
      </c>
      <c r="BG109" s="3"/>
      <c r="BH109" s="94"/>
      <c r="BI109" s="93" t="s">
        <v>1227</v>
      </c>
      <c r="BJ109" s="94"/>
      <c r="BK109" s="111"/>
      <c r="BL109" s="93" t="s">
        <v>1228</v>
      </c>
    </row>
    <row r="110" spans="1:64" ht="21.9" customHeight="1" x14ac:dyDescent="0.35">
      <c r="A110" s="93">
        <f t="shared" si="1"/>
        <v>105</v>
      </c>
      <c r="B110" s="138" t="s">
        <v>187</v>
      </c>
      <c r="C110" s="138" t="s">
        <v>188</v>
      </c>
      <c r="D110" s="103" t="s">
        <v>189</v>
      </c>
      <c r="E110" s="103" t="s">
        <v>189</v>
      </c>
      <c r="F110" s="138" t="s">
        <v>190</v>
      </c>
      <c r="G110" s="138" t="s">
        <v>191</v>
      </c>
      <c r="H110" s="138" t="s">
        <v>190</v>
      </c>
      <c r="I110" s="138">
        <v>56914</v>
      </c>
      <c r="J110" s="138" t="s">
        <v>906</v>
      </c>
      <c r="K110" s="138">
        <v>56914</v>
      </c>
      <c r="L110" s="138" t="s">
        <v>215</v>
      </c>
      <c r="M110" s="138" t="s">
        <v>216</v>
      </c>
      <c r="N110" s="138">
        <v>166541</v>
      </c>
      <c r="O110" s="138" t="s">
        <v>926</v>
      </c>
      <c r="P110" s="138">
        <v>223345</v>
      </c>
      <c r="Q110" s="138" t="s">
        <v>927</v>
      </c>
      <c r="R110" s="138" t="s">
        <v>278</v>
      </c>
      <c r="S110" s="138" t="s">
        <v>928</v>
      </c>
      <c r="T110" s="138" t="s">
        <v>220</v>
      </c>
      <c r="U110" s="138" t="s">
        <v>200</v>
      </c>
      <c r="V110" s="138">
        <v>541</v>
      </c>
      <c r="W110" s="138" t="s">
        <v>929</v>
      </c>
      <c r="X110" s="138">
        <v>351429831</v>
      </c>
      <c r="Y110" s="138" t="s">
        <v>930</v>
      </c>
      <c r="Z110" s="138" t="s">
        <v>931</v>
      </c>
      <c r="AA110" s="148">
        <v>56000</v>
      </c>
      <c r="AB110" s="138" t="s">
        <v>634</v>
      </c>
      <c r="AC110" s="138">
        <v>24</v>
      </c>
      <c r="AD110" s="138" t="s">
        <v>610</v>
      </c>
      <c r="AE110" s="138" t="s">
        <v>932</v>
      </c>
      <c r="AF110" s="148">
        <v>3000</v>
      </c>
      <c r="AG110" s="148">
        <v>3000</v>
      </c>
      <c r="AH110" s="138" t="s">
        <v>933</v>
      </c>
      <c r="AI110" s="148">
        <v>15187.72</v>
      </c>
      <c r="AJ110" s="148">
        <v>8812.2800000000007</v>
      </c>
      <c r="AK110" s="148">
        <v>24000</v>
      </c>
      <c r="AL110" s="148">
        <v>40812.28</v>
      </c>
      <c r="AM110" s="148">
        <v>7672.72</v>
      </c>
      <c r="AN110" s="148">
        <v>48485</v>
      </c>
      <c r="AO110" s="148">
        <v>37397.75</v>
      </c>
      <c r="AP110" s="148">
        <v>7602.25</v>
      </c>
      <c r="AQ110" s="148">
        <v>45000</v>
      </c>
      <c r="AR110" s="138">
        <v>23</v>
      </c>
      <c r="AS110" s="150"/>
      <c r="AT110" s="103"/>
      <c r="AU110" s="103"/>
      <c r="AV110" s="103"/>
      <c r="AW110" s="103"/>
      <c r="AX110" s="138" t="s">
        <v>207</v>
      </c>
      <c r="AY110" s="103" t="s">
        <v>208</v>
      </c>
      <c r="AZ110" s="103"/>
      <c r="BA110" s="148">
        <v>0</v>
      </c>
      <c r="BB110" s="94">
        <v>45755</v>
      </c>
      <c r="BC110" s="94" t="s">
        <v>1214</v>
      </c>
      <c r="BD110" s="93" t="s">
        <v>1215</v>
      </c>
      <c r="BE110" s="93" t="s">
        <v>1229</v>
      </c>
      <c r="BF110" s="93"/>
      <c r="BG110" s="3"/>
      <c r="BH110" s="94"/>
      <c r="BI110" s="93" t="s">
        <v>1230</v>
      </c>
      <c r="BJ110" s="94"/>
      <c r="BK110" s="111"/>
      <c r="BL110" s="3" t="s">
        <v>1231</v>
      </c>
    </row>
    <row r="111" spans="1:64" ht="21.9" customHeight="1" x14ac:dyDescent="0.35">
      <c r="A111" s="93">
        <f t="shared" si="1"/>
        <v>106</v>
      </c>
      <c r="B111" s="138" t="s">
        <v>187</v>
      </c>
      <c r="C111" s="138" t="s">
        <v>188</v>
      </c>
      <c r="D111" s="103" t="s">
        <v>189</v>
      </c>
      <c r="E111" s="103" t="s">
        <v>189</v>
      </c>
      <c r="F111" s="138" t="s">
        <v>190</v>
      </c>
      <c r="G111" s="138" t="s">
        <v>191</v>
      </c>
      <c r="H111" s="138" t="s">
        <v>190</v>
      </c>
      <c r="I111" s="138">
        <v>56914</v>
      </c>
      <c r="J111" s="138" t="s">
        <v>906</v>
      </c>
      <c r="K111" s="138">
        <v>56914</v>
      </c>
      <c r="L111" s="138" t="s">
        <v>215</v>
      </c>
      <c r="M111" s="138" t="s">
        <v>216</v>
      </c>
      <c r="N111" s="138">
        <v>92955</v>
      </c>
      <c r="O111" s="138" t="s">
        <v>907</v>
      </c>
      <c r="P111" s="138">
        <v>129632</v>
      </c>
      <c r="Q111" s="138" t="s">
        <v>908</v>
      </c>
      <c r="R111" s="138" t="s">
        <v>209</v>
      </c>
      <c r="S111" s="138" t="s">
        <v>918</v>
      </c>
      <c r="T111" s="138" t="s">
        <v>227</v>
      </c>
      <c r="U111" s="138" t="s">
        <v>200</v>
      </c>
      <c r="V111" s="138">
        <v>0</v>
      </c>
      <c r="W111" s="138" t="s">
        <v>201</v>
      </c>
      <c r="X111" s="138">
        <v>15671259</v>
      </c>
      <c r="Y111" s="138" t="s">
        <v>919</v>
      </c>
      <c r="Z111" s="138" t="s">
        <v>920</v>
      </c>
      <c r="AA111" s="148">
        <v>36302</v>
      </c>
      <c r="AB111" s="138" t="s">
        <v>634</v>
      </c>
      <c r="AC111" s="138">
        <v>38</v>
      </c>
      <c r="AD111" s="138" t="s">
        <v>205</v>
      </c>
      <c r="AE111" s="138" t="s">
        <v>920</v>
      </c>
      <c r="AF111" s="148">
        <v>0</v>
      </c>
      <c r="AG111" s="148">
        <v>0</v>
      </c>
      <c r="AH111" s="138" t="s">
        <v>244</v>
      </c>
      <c r="AI111" s="148">
        <v>32875.01</v>
      </c>
      <c r="AJ111" s="148">
        <v>0</v>
      </c>
      <c r="AK111" s="148">
        <v>32875.01</v>
      </c>
      <c r="AL111" s="148">
        <v>3501.99</v>
      </c>
      <c r="AM111" s="148">
        <v>0</v>
      </c>
      <c r="AN111" s="148">
        <v>3501.99</v>
      </c>
      <c r="AO111" s="148">
        <v>3502.36</v>
      </c>
      <c r="AP111" s="148">
        <v>0</v>
      </c>
      <c r="AQ111" s="148">
        <v>3502.36</v>
      </c>
      <c r="AR111" s="138">
        <v>80</v>
      </c>
      <c r="AS111" s="150"/>
      <c r="AT111" s="103"/>
      <c r="AU111" s="103"/>
      <c r="AV111" s="103"/>
      <c r="AW111" s="103"/>
      <c r="AX111" s="138" t="s">
        <v>207</v>
      </c>
      <c r="AY111" s="103" t="s">
        <v>208</v>
      </c>
      <c r="AZ111" s="103"/>
      <c r="BA111" s="148">
        <v>0</v>
      </c>
      <c r="BB111" s="94">
        <v>45755</v>
      </c>
      <c r="BC111" s="94" t="s">
        <v>1214</v>
      </c>
      <c r="BD111" s="93" t="s">
        <v>1215</v>
      </c>
      <c r="BE111" s="93" t="s">
        <v>1229</v>
      </c>
      <c r="BF111" s="93"/>
      <c r="BG111" s="3"/>
      <c r="BH111" s="94"/>
      <c r="BI111" s="93" t="s">
        <v>1230</v>
      </c>
      <c r="BJ111" s="94"/>
      <c r="BK111" s="111"/>
      <c r="BL111" s="3" t="s">
        <v>1231</v>
      </c>
    </row>
    <row r="112" spans="1:64" ht="21.9" customHeight="1" x14ac:dyDescent="0.35">
      <c r="A112" s="93">
        <f t="shared" si="1"/>
        <v>107</v>
      </c>
      <c r="B112" s="138" t="s">
        <v>187</v>
      </c>
      <c r="C112" s="138" t="s">
        <v>188</v>
      </c>
      <c r="D112" s="103" t="s">
        <v>189</v>
      </c>
      <c r="E112" s="103" t="s">
        <v>189</v>
      </c>
      <c r="F112" s="138" t="s">
        <v>190</v>
      </c>
      <c r="G112" s="138" t="s">
        <v>191</v>
      </c>
      <c r="H112" s="138" t="s">
        <v>190</v>
      </c>
      <c r="I112" s="138">
        <v>56221</v>
      </c>
      <c r="J112" s="138" t="s">
        <v>358</v>
      </c>
      <c r="K112" s="138">
        <v>56221</v>
      </c>
      <c r="L112" s="138" t="s">
        <v>215</v>
      </c>
      <c r="M112" s="138" t="s">
        <v>216</v>
      </c>
      <c r="N112" s="138">
        <v>91911</v>
      </c>
      <c r="O112" s="138" t="s">
        <v>359</v>
      </c>
      <c r="P112" s="138">
        <v>130395</v>
      </c>
      <c r="Q112" s="138" t="s">
        <v>365</v>
      </c>
      <c r="R112" s="138" t="s">
        <v>278</v>
      </c>
      <c r="S112" s="138" t="s">
        <v>423</v>
      </c>
      <c r="T112" s="138" t="s">
        <v>220</v>
      </c>
      <c r="U112" s="138" t="s">
        <v>200</v>
      </c>
      <c r="V112" s="138">
        <v>541</v>
      </c>
      <c r="W112" s="138" t="s">
        <v>307</v>
      </c>
      <c r="X112" s="138">
        <v>353855841</v>
      </c>
      <c r="Y112" s="138" t="s">
        <v>424</v>
      </c>
      <c r="Z112" s="138" t="s">
        <v>425</v>
      </c>
      <c r="AA112" s="148">
        <v>60000</v>
      </c>
      <c r="AB112" s="138" t="s">
        <v>243</v>
      </c>
      <c r="AC112" s="138">
        <v>24</v>
      </c>
      <c r="AD112" s="138" t="s">
        <v>204</v>
      </c>
      <c r="AE112" s="138" t="s">
        <v>316</v>
      </c>
      <c r="AF112" s="148">
        <v>3200</v>
      </c>
      <c r="AG112" s="148">
        <v>3200</v>
      </c>
      <c r="AH112" s="138" t="s">
        <v>426</v>
      </c>
      <c r="AI112" s="148">
        <v>28245.41</v>
      </c>
      <c r="AJ112" s="148">
        <v>13354.59</v>
      </c>
      <c r="AK112" s="148">
        <v>41600</v>
      </c>
      <c r="AL112" s="148">
        <v>31754.59</v>
      </c>
      <c r="AM112" s="148">
        <v>4156.41</v>
      </c>
      <c r="AN112" s="148">
        <v>35911</v>
      </c>
      <c r="AO112" s="148">
        <v>5165.21</v>
      </c>
      <c r="AP112" s="148">
        <v>1234.79</v>
      </c>
      <c r="AQ112" s="148">
        <v>6400</v>
      </c>
      <c r="AR112" s="138">
        <v>15</v>
      </c>
      <c r="AS112" s="150"/>
      <c r="AT112" s="103"/>
      <c r="AU112" s="103"/>
      <c r="AV112" s="103"/>
      <c r="AW112" s="103"/>
      <c r="AX112" s="138" t="s">
        <v>207</v>
      </c>
      <c r="AY112" s="103" t="s">
        <v>208</v>
      </c>
      <c r="AZ112" s="103"/>
      <c r="BA112" s="148">
        <v>0</v>
      </c>
      <c r="BB112" s="94">
        <v>45754</v>
      </c>
      <c r="BC112" s="94" t="s">
        <v>1214</v>
      </c>
      <c r="BD112" s="93" t="s">
        <v>1215</v>
      </c>
      <c r="BE112" s="93" t="s">
        <v>1225</v>
      </c>
      <c r="BF112" s="93" t="s">
        <v>1226</v>
      </c>
      <c r="BG112" s="3" t="s">
        <v>959</v>
      </c>
      <c r="BH112" s="94"/>
      <c r="BI112" s="93" t="s">
        <v>1222</v>
      </c>
      <c r="BJ112" s="94" t="s">
        <v>985</v>
      </c>
      <c r="BK112" s="111">
        <v>6400</v>
      </c>
      <c r="BL112" s="126" t="s">
        <v>1241</v>
      </c>
    </row>
    <row r="113" spans="1:64" ht="21.9" customHeight="1" x14ac:dyDescent="0.35">
      <c r="A113" s="93">
        <f t="shared" si="1"/>
        <v>108</v>
      </c>
      <c r="B113" s="138" t="s">
        <v>187</v>
      </c>
      <c r="C113" s="138" t="s">
        <v>188</v>
      </c>
      <c r="D113" s="103" t="s">
        <v>189</v>
      </c>
      <c r="E113" s="103" t="s">
        <v>189</v>
      </c>
      <c r="F113" s="138" t="s">
        <v>190</v>
      </c>
      <c r="G113" s="138" t="s">
        <v>191</v>
      </c>
      <c r="H113" s="138" t="s">
        <v>190</v>
      </c>
      <c r="I113" s="138">
        <v>56242</v>
      </c>
      <c r="J113" s="138" t="s">
        <v>462</v>
      </c>
      <c r="K113" s="138">
        <v>56242</v>
      </c>
      <c r="L113" s="138" t="s">
        <v>215</v>
      </c>
      <c r="M113" s="138" t="s">
        <v>216</v>
      </c>
      <c r="N113" s="138">
        <v>93977</v>
      </c>
      <c r="O113" s="138" t="s">
        <v>469</v>
      </c>
      <c r="P113" s="138">
        <v>459834</v>
      </c>
      <c r="Q113" s="138" t="s">
        <v>484</v>
      </c>
      <c r="R113" s="138" t="s">
        <v>278</v>
      </c>
      <c r="S113" s="138" t="s">
        <v>497</v>
      </c>
      <c r="T113" s="138" t="s">
        <v>211</v>
      </c>
      <c r="U113" s="138" t="s">
        <v>200</v>
      </c>
      <c r="V113" s="138">
        <v>541</v>
      </c>
      <c r="W113" s="138" t="s">
        <v>201</v>
      </c>
      <c r="X113" s="138">
        <v>352369594</v>
      </c>
      <c r="Y113" s="138" t="s">
        <v>498</v>
      </c>
      <c r="Z113" s="138" t="s">
        <v>499</v>
      </c>
      <c r="AA113" s="148">
        <v>50000</v>
      </c>
      <c r="AB113" s="138" t="s">
        <v>468</v>
      </c>
      <c r="AC113" s="138">
        <v>24</v>
      </c>
      <c r="AD113" s="138" t="s">
        <v>236</v>
      </c>
      <c r="AE113" s="138" t="s">
        <v>417</v>
      </c>
      <c r="AF113" s="148">
        <v>2670</v>
      </c>
      <c r="AG113" s="148">
        <v>2670</v>
      </c>
      <c r="AH113" s="138" t="s">
        <v>327</v>
      </c>
      <c r="AI113" s="148">
        <v>34674.21</v>
      </c>
      <c r="AJ113" s="148">
        <v>13385.79</v>
      </c>
      <c r="AK113" s="148">
        <v>48060</v>
      </c>
      <c r="AL113" s="148">
        <v>15325.79</v>
      </c>
      <c r="AM113" s="148">
        <v>1138.21</v>
      </c>
      <c r="AN113" s="148">
        <v>16464</v>
      </c>
      <c r="AO113" s="148">
        <v>2376.08</v>
      </c>
      <c r="AP113" s="148">
        <v>293.92</v>
      </c>
      <c r="AQ113" s="148">
        <v>2670</v>
      </c>
      <c r="AR113" s="138">
        <v>19</v>
      </c>
      <c r="AS113" s="150"/>
      <c r="AT113" s="103"/>
      <c r="AU113" s="103"/>
      <c r="AV113" s="103"/>
      <c r="AW113" s="103"/>
      <c r="AX113" s="138" t="s">
        <v>207</v>
      </c>
      <c r="AY113" s="103" t="s">
        <v>208</v>
      </c>
      <c r="AZ113" s="103"/>
      <c r="BA113" s="148">
        <v>0</v>
      </c>
      <c r="BB113" s="94">
        <v>45757</v>
      </c>
      <c r="BC113" s="94" t="s">
        <v>1214</v>
      </c>
      <c r="BD113" s="93" t="s">
        <v>1215</v>
      </c>
      <c r="BE113" s="93" t="s">
        <v>1225</v>
      </c>
      <c r="BF113" s="93" t="s">
        <v>1226</v>
      </c>
      <c r="BG113" s="3" t="s">
        <v>959</v>
      </c>
      <c r="BH113" s="94"/>
      <c r="BI113" s="93" t="s">
        <v>1222</v>
      </c>
      <c r="BJ113" s="94" t="s">
        <v>985</v>
      </c>
      <c r="BK113" s="111">
        <v>2670</v>
      </c>
      <c r="BL113" s="126" t="s">
        <v>686</v>
      </c>
    </row>
    <row r="114" spans="1:64" ht="21.9" customHeight="1" x14ac:dyDescent="0.35">
      <c r="A114" s="93">
        <f t="shared" si="1"/>
        <v>109</v>
      </c>
      <c r="B114" s="138" t="s">
        <v>187</v>
      </c>
      <c r="C114" s="138" t="s">
        <v>188</v>
      </c>
      <c r="D114" s="103" t="s">
        <v>189</v>
      </c>
      <c r="E114" s="103" t="s">
        <v>189</v>
      </c>
      <c r="F114" s="138" t="s">
        <v>190</v>
      </c>
      <c r="G114" s="138" t="s">
        <v>191</v>
      </c>
      <c r="H114" s="138" t="s">
        <v>190</v>
      </c>
      <c r="I114" s="138">
        <v>98291</v>
      </c>
      <c r="J114" s="138" t="s">
        <v>814</v>
      </c>
      <c r="K114" s="138">
        <v>98291</v>
      </c>
      <c r="L114" s="138" t="s">
        <v>215</v>
      </c>
      <c r="M114" s="138" t="s">
        <v>216</v>
      </c>
      <c r="N114" s="138">
        <v>166431</v>
      </c>
      <c r="O114" s="138" t="s">
        <v>815</v>
      </c>
      <c r="P114" s="138">
        <v>604347</v>
      </c>
      <c r="Q114" s="138" t="s">
        <v>816</v>
      </c>
      <c r="R114" s="138" t="s">
        <v>278</v>
      </c>
      <c r="S114" s="138" t="s">
        <v>876</v>
      </c>
      <c r="T114" s="138" t="s">
        <v>322</v>
      </c>
      <c r="U114" s="138" t="s">
        <v>200</v>
      </c>
      <c r="V114" s="138">
        <v>0</v>
      </c>
      <c r="W114" s="138" t="s">
        <v>201</v>
      </c>
      <c r="X114" s="138">
        <v>355018556</v>
      </c>
      <c r="Y114" s="138" t="s">
        <v>877</v>
      </c>
      <c r="Z114" s="138" t="s">
        <v>874</v>
      </c>
      <c r="AA114" s="148">
        <v>80000</v>
      </c>
      <c r="AB114" s="138" t="s">
        <v>634</v>
      </c>
      <c r="AC114" s="138">
        <v>24</v>
      </c>
      <c r="AD114" s="138" t="s">
        <v>610</v>
      </c>
      <c r="AE114" s="138" t="s">
        <v>875</v>
      </c>
      <c r="AF114" s="148">
        <v>4270</v>
      </c>
      <c r="AG114" s="148">
        <v>4270</v>
      </c>
      <c r="AH114" s="138" t="s">
        <v>683</v>
      </c>
      <c r="AI114" s="148">
        <v>38474.660000000003</v>
      </c>
      <c r="AJ114" s="148">
        <v>17035.34</v>
      </c>
      <c r="AK114" s="148">
        <v>55510</v>
      </c>
      <c r="AL114" s="148">
        <v>41525.339999999997</v>
      </c>
      <c r="AM114" s="148">
        <v>5399.66</v>
      </c>
      <c r="AN114" s="148">
        <v>46925</v>
      </c>
      <c r="AO114" s="148">
        <v>3388.3</v>
      </c>
      <c r="AP114" s="148">
        <v>881.7</v>
      </c>
      <c r="AQ114" s="148">
        <v>4270</v>
      </c>
      <c r="AR114" s="138">
        <v>14</v>
      </c>
      <c r="AS114" s="150"/>
      <c r="AT114" s="103"/>
      <c r="AU114" s="103"/>
      <c r="AV114" s="103"/>
      <c r="AW114" s="103"/>
      <c r="AX114" s="138" t="s">
        <v>207</v>
      </c>
      <c r="AY114" s="103" t="s">
        <v>208</v>
      </c>
      <c r="AZ114" s="103"/>
      <c r="BA114" s="148">
        <v>0</v>
      </c>
      <c r="BB114" s="94">
        <v>45756</v>
      </c>
      <c r="BC114" s="94" t="s">
        <v>1214</v>
      </c>
      <c r="BD114" s="93" t="s">
        <v>1215</v>
      </c>
      <c r="BE114" s="93" t="s">
        <v>1225</v>
      </c>
      <c r="BF114" s="93" t="s">
        <v>1226</v>
      </c>
      <c r="BG114" s="3" t="s">
        <v>959</v>
      </c>
      <c r="BH114" s="94"/>
      <c r="BI114" s="93" t="s">
        <v>1222</v>
      </c>
      <c r="BJ114" s="94" t="s">
        <v>985</v>
      </c>
      <c r="BK114" s="111">
        <v>4270</v>
      </c>
      <c r="BL114" s="3" t="s">
        <v>1243</v>
      </c>
    </row>
    <row r="115" spans="1:64" ht="21.9" customHeight="1" x14ac:dyDescent="0.35">
      <c r="A115" s="93">
        <f t="shared" si="1"/>
        <v>110</v>
      </c>
      <c r="B115" s="138" t="s">
        <v>187</v>
      </c>
      <c r="C115" s="138" t="s">
        <v>188</v>
      </c>
      <c r="D115" s="103" t="s">
        <v>189</v>
      </c>
      <c r="E115" s="103" t="s">
        <v>189</v>
      </c>
      <c r="F115" s="138" t="s">
        <v>190</v>
      </c>
      <c r="G115" s="138" t="s">
        <v>191</v>
      </c>
      <c r="H115" s="138" t="s">
        <v>190</v>
      </c>
      <c r="I115" s="138">
        <v>55336</v>
      </c>
      <c r="J115" s="138" t="s">
        <v>628</v>
      </c>
      <c r="K115" s="138">
        <v>55336</v>
      </c>
      <c r="L115" s="138" t="s">
        <v>215</v>
      </c>
      <c r="M115" s="138" t="s">
        <v>216</v>
      </c>
      <c r="N115" s="138">
        <v>90629</v>
      </c>
      <c r="O115" s="138" t="s">
        <v>629</v>
      </c>
      <c r="P115" s="138">
        <v>126758</v>
      </c>
      <c r="Q115" s="138" t="s">
        <v>630</v>
      </c>
      <c r="R115" s="138" t="s">
        <v>197</v>
      </c>
      <c r="S115" s="138" t="s">
        <v>668</v>
      </c>
      <c r="T115" s="138" t="s">
        <v>211</v>
      </c>
      <c r="U115" s="138" t="s">
        <v>200</v>
      </c>
      <c r="V115" s="138">
        <v>0</v>
      </c>
      <c r="W115" s="138" t="s">
        <v>201</v>
      </c>
      <c r="X115" s="138">
        <v>19854523</v>
      </c>
      <c r="Y115" s="138" t="s">
        <v>669</v>
      </c>
      <c r="Z115" s="138" t="s">
        <v>658</v>
      </c>
      <c r="AA115" s="148">
        <v>37339</v>
      </c>
      <c r="AB115" s="138" t="s">
        <v>634</v>
      </c>
      <c r="AC115" s="138">
        <v>24</v>
      </c>
      <c r="AD115" s="138" t="s">
        <v>236</v>
      </c>
      <c r="AE115" s="138" t="s">
        <v>658</v>
      </c>
      <c r="AF115" s="148">
        <v>1980</v>
      </c>
      <c r="AG115" s="148">
        <v>1980</v>
      </c>
      <c r="AH115" s="138" t="s">
        <v>670</v>
      </c>
      <c r="AI115" s="148">
        <v>34534.36</v>
      </c>
      <c r="AJ115" s="148">
        <v>2387.06</v>
      </c>
      <c r="AK115" s="148">
        <v>36921.42</v>
      </c>
      <c r="AL115" s="148">
        <v>5164.6400000000003</v>
      </c>
      <c r="AM115" s="148">
        <v>46.94</v>
      </c>
      <c r="AN115" s="148">
        <v>5211.58</v>
      </c>
      <c r="AO115" s="148">
        <v>2804.64</v>
      </c>
      <c r="AP115" s="148">
        <v>46.94</v>
      </c>
      <c r="AQ115" s="148">
        <v>2851.58</v>
      </c>
      <c r="AR115" s="138">
        <v>44</v>
      </c>
      <c r="AS115" s="150"/>
      <c r="AT115" s="103"/>
      <c r="AU115" s="103"/>
      <c r="AV115" s="103"/>
      <c r="AW115" s="103"/>
      <c r="AX115" s="138" t="s">
        <v>207</v>
      </c>
      <c r="AY115" s="103" t="s">
        <v>208</v>
      </c>
      <c r="AZ115" s="103"/>
      <c r="BA115" s="148">
        <v>0</v>
      </c>
      <c r="BB115" s="94">
        <v>45754</v>
      </c>
      <c r="BC115" s="94" t="s">
        <v>1214</v>
      </c>
      <c r="BD115" s="93" t="s">
        <v>1215</v>
      </c>
      <c r="BE115" s="93" t="s">
        <v>1225</v>
      </c>
      <c r="BF115" s="93" t="s">
        <v>1223</v>
      </c>
      <c r="BG115" s="3"/>
      <c r="BH115" s="94"/>
      <c r="BI115" s="93" t="s">
        <v>1230</v>
      </c>
      <c r="BJ115" s="94"/>
      <c r="BK115" s="111"/>
      <c r="BL115" s="3" t="s">
        <v>1233</v>
      </c>
    </row>
    <row r="116" spans="1:64" ht="21.9" customHeight="1" x14ac:dyDescent="0.35">
      <c r="A116" s="93">
        <f t="shared" si="1"/>
        <v>111</v>
      </c>
      <c r="B116" s="138" t="s">
        <v>187</v>
      </c>
      <c r="C116" s="138" t="s">
        <v>188</v>
      </c>
      <c r="D116" s="103" t="s">
        <v>189</v>
      </c>
      <c r="E116" s="103" t="s">
        <v>189</v>
      </c>
      <c r="F116" s="138" t="s">
        <v>190</v>
      </c>
      <c r="G116" s="138" t="s">
        <v>191</v>
      </c>
      <c r="H116" s="138" t="s">
        <v>190</v>
      </c>
      <c r="I116" s="138">
        <v>57798</v>
      </c>
      <c r="J116" s="138" t="s">
        <v>690</v>
      </c>
      <c r="K116" s="138">
        <v>57798</v>
      </c>
      <c r="L116" s="138" t="s">
        <v>215</v>
      </c>
      <c r="M116" s="138" t="s">
        <v>216</v>
      </c>
      <c r="N116" s="138">
        <v>94324</v>
      </c>
      <c r="O116" s="138" t="s">
        <v>697</v>
      </c>
      <c r="P116" s="138">
        <v>131349</v>
      </c>
      <c r="Q116" s="138" t="s">
        <v>698</v>
      </c>
      <c r="R116" s="138" t="s">
        <v>278</v>
      </c>
      <c r="S116" s="138" t="s">
        <v>768</v>
      </c>
      <c r="T116" s="138" t="s">
        <v>220</v>
      </c>
      <c r="U116" s="138" t="s">
        <v>200</v>
      </c>
      <c r="V116" s="138">
        <v>541</v>
      </c>
      <c r="W116" s="138" t="s">
        <v>201</v>
      </c>
      <c r="X116" s="138">
        <v>352854789</v>
      </c>
      <c r="Y116" s="138" t="s">
        <v>769</v>
      </c>
      <c r="Z116" s="138" t="s">
        <v>417</v>
      </c>
      <c r="AA116" s="148">
        <v>73000</v>
      </c>
      <c r="AB116" s="138" t="s">
        <v>696</v>
      </c>
      <c r="AC116" s="138">
        <v>24</v>
      </c>
      <c r="AD116" s="138" t="s">
        <v>223</v>
      </c>
      <c r="AE116" s="138" t="s">
        <v>548</v>
      </c>
      <c r="AF116" s="148">
        <v>3900</v>
      </c>
      <c r="AG116" s="148">
        <v>3900</v>
      </c>
      <c r="AH116" s="138" t="s">
        <v>770</v>
      </c>
      <c r="AI116" s="148">
        <v>45955.79</v>
      </c>
      <c r="AJ116" s="148">
        <v>20344.21</v>
      </c>
      <c r="AK116" s="148">
        <v>66300</v>
      </c>
      <c r="AL116" s="148">
        <v>27044.21</v>
      </c>
      <c r="AM116" s="148">
        <v>2448.62</v>
      </c>
      <c r="AN116" s="148">
        <v>29492.83</v>
      </c>
      <c r="AO116" s="148">
        <v>0</v>
      </c>
      <c r="AP116" s="148">
        <v>0</v>
      </c>
      <c r="AQ116" s="148">
        <v>0</v>
      </c>
      <c r="AR116" s="138">
        <v>17</v>
      </c>
      <c r="AS116" s="150"/>
      <c r="AT116" s="103"/>
      <c r="AU116" s="103"/>
      <c r="AV116" s="103"/>
      <c r="AW116" s="103"/>
      <c r="AX116" s="138" t="s">
        <v>207</v>
      </c>
      <c r="AY116" s="103" t="s">
        <v>208</v>
      </c>
      <c r="AZ116" s="103"/>
      <c r="BA116" s="148">
        <v>0</v>
      </c>
      <c r="BB116" s="94">
        <v>45755</v>
      </c>
      <c r="BC116" s="94" t="s">
        <v>1214</v>
      </c>
      <c r="BD116" s="93" t="s">
        <v>1215</v>
      </c>
      <c r="BE116" s="93" t="s">
        <v>1225</v>
      </c>
      <c r="BF116" s="93" t="s">
        <v>1226</v>
      </c>
      <c r="BG116" s="3"/>
      <c r="BH116" s="94"/>
      <c r="BI116" s="93" t="s">
        <v>1227</v>
      </c>
      <c r="BJ116" s="94"/>
      <c r="BK116" s="111"/>
      <c r="BL116" s="93" t="s">
        <v>1228</v>
      </c>
    </row>
    <row r="117" spans="1:64" ht="21.9" customHeight="1" x14ac:dyDescent="0.35">
      <c r="A117" s="93">
        <f t="shared" si="1"/>
        <v>112</v>
      </c>
      <c r="B117" s="138" t="s">
        <v>187</v>
      </c>
      <c r="C117" s="138" t="s">
        <v>188</v>
      </c>
      <c r="D117" s="103" t="s">
        <v>189</v>
      </c>
      <c r="E117" s="103" t="s">
        <v>189</v>
      </c>
      <c r="F117" s="138" t="s">
        <v>190</v>
      </c>
      <c r="G117" s="138" t="s">
        <v>191</v>
      </c>
      <c r="H117" s="138" t="s">
        <v>190</v>
      </c>
      <c r="I117" s="138">
        <v>56221</v>
      </c>
      <c r="J117" s="138" t="s">
        <v>358</v>
      </c>
      <c r="K117" s="138">
        <v>56221</v>
      </c>
      <c r="L117" s="138" t="s">
        <v>215</v>
      </c>
      <c r="M117" s="138" t="s">
        <v>216</v>
      </c>
      <c r="N117" s="138">
        <v>91945</v>
      </c>
      <c r="O117" s="138" t="s">
        <v>383</v>
      </c>
      <c r="P117" s="138">
        <v>128384</v>
      </c>
      <c r="Q117" s="138" t="s">
        <v>384</v>
      </c>
      <c r="R117" s="138" t="s">
        <v>305</v>
      </c>
      <c r="S117" s="138" t="s">
        <v>385</v>
      </c>
      <c r="T117" s="138" t="s">
        <v>220</v>
      </c>
      <c r="U117" s="138" t="s">
        <v>200</v>
      </c>
      <c r="V117" s="138">
        <v>541</v>
      </c>
      <c r="W117" s="138" t="s">
        <v>201</v>
      </c>
      <c r="X117" s="138">
        <v>351927223</v>
      </c>
      <c r="Y117" s="138" t="s">
        <v>403</v>
      </c>
      <c r="Z117" s="138" t="s">
        <v>404</v>
      </c>
      <c r="AA117" s="148">
        <v>20000</v>
      </c>
      <c r="AB117" s="138" t="s">
        <v>243</v>
      </c>
      <c r="AC117" s="138">
        <v>18</v>
      </c>
      <c r="AD117" s="138" t="s">
        <v>310</v>
      </c>
      <c r="AE117" s="138" t="s">
        <v>401</v>
      </c>
      <c r="AF117" s="148">
        <v>1340</v>
      </c>
      <c r="AG117" s="148">
        <v>1340</v>
      </c>
      <c r="AH117" s="138" t="s">
        <v>405</v>
      </c>
      <c r="AI117" s="148">
        <v>6653.66</v>
      </c>
      <c r="AJ117" s="148">
        <v>2726.34</v>
      </c>
      <c r="AK117" s="148">
        <v>9380</v>
      </c>
      <c r="AL117" s="148">
        <v>13346.34</v>
      </c>
      <c r="AM117" s="148">
        <v>1756.66</v>
      </c>
      <c r="AN117" s="148">
        <v>15103</v>
      </c>
      <c r="AO117" s="148">
        <v>13346.34</v>
      </c>
      <c r="AP117" s="148">
        <v>1756.66</v>
      </c>
      <c r="AQ117" s="148">
        <v>15103</v>
      </c>
      <c r="AR117" s="138">
        <v>20</v>
      </c>
      <c r="AS117" s="150"/>
      <c r="AT117" s="103"/>
      <c r="AU117" s="103"/>
      <c r="AV117" s="103"/>
      <c r="AW117" s="103"/>
      <c r="AX117" s="138" t="s">
        <v>207</v>
      </c>
      <c r="AY117" s="103" t="s">
        <v>208</v>
      </c>
      <c r="AZ117" s="103"/>
      <c r="BA117" s="148">
        <v>0</v>
      </c>
      <c r="BB117" s="94">
        <v>45754</v>
      </c>
      <c r="BC117" s="94" t="s">
        <v>1214</v>
      </c>
      <c r="BD117" s="93" t="s">
        <v>1215</v>
      </c>
      <c r="BE117" s="93" t="s">
        <v>1229</v>
      </c>
      <c r="BF117" s="93"/>
      <c r="BG117" s="3"/>
      <c r="BH117" s="94"/>
      <c r="BI117" s="93" t="s">
        <v>1230</v>
      </c>
      <c r="BJ117" s="94"/>
      <c r="BK117" s="111"/>
      <c r="BL117" s="3" t="s">
        <v>1231</v>
      </c>
    </row>
    <row r="118" spans="1:64" ht="21.9" customHeight="1" x14ac:dyDescent="0.35">
      <c r="A118" s="93">
        <f t="shared" si="1"/>
        <v>113</v>
      </c>
      <c r="B118" s="138" t="s">
        <v>187</v>
      </c>
      <c r="C118" s="138" t="s">
        <v>188</v>
      </c>
      <c r="D118" s="103" t="s">
        <v>189</v>
      </c>
      <c r="E118" s="103" t="s">
        <v>189</v>
      </c>
      <c r="F118" s="138" t="s">
        <v>190</v>
      </c>
      <c r="G118" s="138" t="s">
        <v>191</v>
      </c>
      <c r="H118" s="138" t="s">
        <v>190</v>
      </c>
      <c r="I118" s="138">
        <v>56221</v>
      </c>
      <c r="J118" s="138" t="s">
        <v>358</v>
      </c>
      <c r="K118" s="138">
        <v>56221</v>
      </c>
      <c r="L118" s="138" t="s">
        <v>215</v>
      </c>
      <c r="M118" s="138" t="s">
        <v>216</v>
      </c>
      <c r="N118" s="138">
        <v>91945</v>
      </c>
      <c r="O118" s="138" t="s">
        <v>383</v>
      </c>
      <c r="P118" s="138">
        <v>128384</v>
      </c>
      <c r="Q118" s="138" t="s">
        <v>384</v>
      </c>
      <c r="R118" s="138" t="s">
        <v>278</v>
      </c>
      <c r="S118" s="138" t="s">
        <v>385</v>
      </c>
      <c r="T118" s="138" t="s">
        <v>220</v>
      </c>
      <c r="U118" s="138" t="s">
        <v>200</v>
      </c>
      <c r="V118" s="138">
        <v>541</v>
      </c>
      <c r="W118" s="138" t="s">
        <v>201</v>
      </c>
      <c r="X118" s="138">
        <v>349904564</v>
      </c>
      <c r="Y118" s="138" t="s">
        <v>386</v>
      </c>
      <c r="Z118" s="138" t="s">
        <v>387</v>
      </c>
      <c r="AA118" s="148">
        <v>46127</v>
      </c>
      <c r="AB118" s="138" t="s">
        <v>243</v>
      </c>
      <c r="AC118" s="138">
        <v>24</v>
      </c>
      <c r="AD118" s="138" t="s">
        <v>380</v>
      </c>
      <c r="AE118" s="138" t="s">
        <v>388</v>
      </c>
      <c r="AF118" s="148">
        <v>2326</v>
      </c>
      <c r="AG118" s="148">
        <v>2500</v>
      </c>
      <c r="AH118" s="138" t="s">
        <v>389</v>
      </c>
      <c r="AI118" s="148">
        <v>19825.150000000001</v>
      </c>
      <c r="AJ118" s="148">
        <v>10000.85</v>
      </c>
      <c r="AK118" s="148">
        <v>29826</v>
      </c>
      <c r="AL118" s="148">
        <v>26301.85</v>
      </c>
      <c r="AM118" s="148">
        <v>3698.15</v>
      </c>
      <c r="AN118" s="148">
        <v>30000</v>
      </c>
      <c r="AO118" s="148">
        <v>26301.85</v>
      </c>
      <c r="AP118" s="148">
        <v>3698.15</v>
      </c>
      <c r="AQ118" s="148">
        <v>30000</v>
      </c>
      <c r="AR118" s="138">
        <v>26</v>
      </c>
      <c r="AS118" s="150"/>
      <c r="AT118" s="103"/>
      <c r="AU118" s="103"/>
      <c r="AV118" s="103"/>
      <c r="AW118" s="103"/>
      <c r="AX118" s="138" t="s">
        <v>207</v>
      </c>
      <c r="AY118" s="103" t="s">
        <v>208</v>
      </c>
      <c r="AZ118" s="103"/>
      <c r="BA118" s="148">
        <v>0</v>
      </c>
      <c r="BB118" s="94">
        <v>45754</v>
      </c>
      <c r="BC118" s="94" t="s">
        <v>1214</v>
      </c>
      <c r="BD118" s="93" t="s">
        <v>1215</v>
      </c>
      <c r="BE118" s="93" t="s">
        <v>1229</v>
      </c>
      <c r="BF118" s="93"/>
      <c r="BG118" s="3"/>
      <c r="BH118" s="94"/>
      <c r="BI118" s="93" t="s">
        <v>1230</v>
      </c>
      <c r="BJ118" s="94"/>
      <c r="BK118" s="111"/>
      <c r="BL118" s="3" t="s">
        <v>1231</v>
      </c>
    </row>
    <row r="119" spans="1:64" ht="21.9" customHeight="1" x14ac:dyDescent="0.35">
      <c r="A119" s="93">
        <f t="shared" si="1"/>
        <v>114</v>
      </c>
      <c r="B119" s="138" t="s">
        <v>187</v>
      </c>
      <c r="C119" s="138" t="s">
        <v>188</v>
      </c>
      <c r="D119" s="103" t="s">
        <v>189</v>
      </c>
      <c r="E119" s="103" t="s">
        <v>189</v>
      </c>
      <c r="F119" s="138" t="s">
        <v>190</v>
      </c>
      <c r="G119" s="138" t="s">
        <v>191</v>
      </c>
      <c r="H119" s="138" t="s">
        <v>190</v>
      </c>
      <c r="I119" s="138">
        <v>56242</v>
      </c>
      <c r="J119" s="138" t="s">
        <v>462</v>
      </c>
      <c r="K119" s="138">
        <v>56242</v>
      </c>
      <c r="L119" s="138" t="s">
        <v>215</v>
      </c>
      <c r="M119" s="138" t="s">
        <v>216</v>
      </c>
      <c r="N119" s="138">
        <v>93977</v>
      </c>
      <c r="O119" s="138" t="s">
        <v>469</v>
      </c>
      <c r="P119" s="138">
        <v>459834</v>
      </c>
      <c r="Q119" s="138" t="s">
        <v>484</v>
      </c>
      <c r="R119" s="138" t="s">
        <v>278</v>
      </c>
      <c r="S119" s="138" t="s">
        <v>514</v>
      </c>
      <c r="T119" s="138" t="s">
        <v>211</v>
      </c>
      <c r="U119" s="138" t="s">
        <v>200</v>
      </c>
      <c r="V119" s="138">
        <v>541</v>
      </c>
      <c r="W119" s="138" t="s">
        <v>201</v>
      </c>
      <c r="X119" s="138">
        <v>352508530</v>
      </c>
      <c r="Y119" s="138" t="s">
        <v>515</v>
      </c>
      <c r="Z119" s="138" t="s">
        <v>513</v>
      </c>
      <c r="AA119" s="148">
        <v>50000</v>
      </c>
      <c r="AB119" s="138" t="s">
        <v>468</v>
      </c>
      <c r="AC119" s="138">
        <v>24</v>
      </c>
      <c r="AD119" s="138" t="s">
        <v>236</v>
      </c>
      <c r="AE119" s="138" t="s">
        <v>417</v>
      </c>
      <c r="AF119" s="148">
        <v>2670</v>
      </c>
      <c r="AG119" s="148">
        <v>2670</v>
      </c>
      <c r="AH119" s="138" t="s">
        <v>327</v>
      </c>
      <c r="AI119" s="148">
        <v>37695.33</v>
      </c>
      <c r="AJ119" s="148">
        <v>13034.67</v>
      </c>
      <c r="AK119" s="148">
        <v>50730</v>
      </c>
      <c r="AL119" s="148">
        <v>12304.67</v>
      </c>
      <c r="AM119" s="148">
        <v>773.33</v>
      </c>
      <c r="AN119" s="148">
        <v>13078</v>
      </c>
      <c r="AO119" s="148">
        <v>0</v>
      </c>
      <c r="AP119" s="148">
        <v>0</v>
      </c>
      <c r="AQ119" s="148">
        <v>0</v>
      </c>
      <c r="AR119" s="138">
        <v>19</v>
      </c>
      <c r="AS119" s="150"/>
      <c r="AT119" s="103"/>
      <c r="AU119" s="103"/>
      <c r="AV119" s="103"/>
      <c r="AW119" s="103"/>
      <c r="AX119" s="138" t="s">
        <v>207</v>
      </c>
      <c r="AY119" s="103" t="s">
        <v>208</v>
      </c>
      <c r="AZ119" s="103"/>
      <c r="BA119" s="148">
        <v>0</v>
      </c>
      <c r="BB119" s="94">
        <v>45757</v>
      </c>
      <c r="BC119" s="94" t="s">
        <v>1214</v>
      </c>
      <c r="BD119" s="93" t="s">
        <v>1215</v>
      </c>
      <c r="BE119" s="93" t="s">
        <v>1225</v>
      </c>
      <c r="BF119" s="93" t="s">
        <v>1226</v>
      </c>
      <c r="BG119" s="3"/>
      <c r="BH119" s="94"/>
      <c r="BI119" s="93" t="s">
        <v>1227</v>
      </c>
      <c r="BJ119" s="94"/>
      <c r="BK119" s="111"/>
      <c r="BL119" s="93" t="s">
        <v>1228</v>
      </c>
    </row>
    <row r="120" spans="1:64" ht="21.9" customHeight="1" x14ac:dyDescent="0.35">
      <c r="A120" s="93">
        <f t="shared" si="1"/>
        <v>115</v>
      </c>
      <c r="B120" s="138" t="s">
        <v>187</v>
      </c>
      <c r="C120" s="138" t="s">
        <v>188</v>
      </c>
      <c r="D120" s="103" t="s">
        <v>189</v>
      </c>
      <c r="E120" s="103" t="s">
        <v>189</v>
      </c>
      <c r="F120" s="138" t="s">
        <v>190</v>
      </c>
      <c r="G120" s="138" t="s">
        <v>191</v>
      </c>
      <c r="H120" s="138" t="s">
        <v>190</v>
      </c>
      <c r="I120" s="138">
        <v>98291</v>
      </c>
      <c r="J120" s="138" t="s">
        <v>814</v>
      </c>
      <c r="K120" s="138">
        <v>98291</v>
      </c>
      <c r="L120" s="138" t="s">
        <v>215</v>
      </c>
      <c r="M120" s="138" t="s">
        <v>216</v>
      </c>
      <c r="N120" s="138">
        <v>166431</v>
      </c>
      <c r="O120" s="138" t="s">
        <v>815</v>
      </c>
      <c r="P120" s="138">
        <v>604347</v>
      </c>
      <c r="Q120" s="138" t="s">
        <v>816</v>
      </c>
      <c r="R120" s="138" t="s">
        <v>278</v>
      </c>
      <c r="S120" s="138" t="s">
        <v>860</v>
      </c>
      <c r="T120" s="138" t="s">
        <v>211</v>
      </c>
      <c r="U120" s="138" t="s">
        <v>200</v>
      </c>
      <c r="V120" s="138">
        <v>541</v>
      </c>
      <c r="W120" s="138" t="s">
        <v>307</v>
      </c>
      <c r="X120" s="138">
        <v>353242944</v>
      </c>
      <c r="Y120" s="138" t="s">
        <v>861</v>
      </c>
      <c r="Z120" s="138" t="s">
        <v>776</v>
      </c>
      <c r="AA120" s="148">
        <v>40000</v>
      </c>
      <c r="AB120" s="138" t="s">
        <v>634</v>
      </c>
      <c r="AC120" s="138">
        <v>24</v>
      </c>
      <c r="AD120" s="138" t="s">
        <v>205</v>
      </c>
      <c r="AE120" s="138" t="s">
        <v>846</v>
      </c>
      <c r="AF120" s="148">
        <v>2130</v>
      </c>
      <c r="AG120" s="148">
        <v>2130</v>
      </c>
      <c r="AH120" s="138" t="s">
        <v>683</v>
      </c>
      <c r="AI120" s="148">
        <v>27942.02</v>
      </c>
      <c r="AJ120" s="148">
        <v>10397.98</v>
      </c>
      <c r="AK120" s="148">
        <v>38340</v>
      </c>
      <c r="AL120" s="148">
        <v>12057.98</v>
      </c>
      <c r="AM120" s="148">
        <v>906.02</v>
      </c>
      <c r="AN120" s="148">
        <v>12964</v>
      </c>
      <c r="AO120" s="148">
        <v>0</v>
      </c>
      <c r="AP120" s="148">
        <v>0</v>
      </c>
      <c r="AQ120" s="148">
        <v>0</v>
      </c>
      <c r="AR120" s="138">
        <v>18</v>
      </c>
      <c r="AS120" s="150"/>
      <c r="AT120" s="103"/>
      <c r="AU120" s="103"/>
      <c r="AV120" s="103"/>
      <c r="AW120" s="103"/>
      <c r="AX120" s="138" t="s">
        <v>207</v>
      </c>
      <c r="AY120" s="103" t="s">
        <v>208</v>
      </c>
      <c r="AZ120" s="103"/>
      <c r="BA120" s="148">
        <v>0</v>
      </c>
      <c r="BB120" s="94">
        <v>45756</v>
      </c>
      <c r="BC120" s="94" t="s">
        <v>1214</v>
      </c>
      <c r="BD120" s="93" t="s">
        <v>1215</v>
      </c>
      <c r="BE120" s="93" t="s">
        <v>1225</v>
      </c>
      <c r="BF120" s="93" t="s">
        <v>1226</v>
      </c>
      <c r="BG120" s="3"/>
      <c r="BH120" s="94"/>
      <c r="BI120" s="93" t="s">
        <v>1227</v>
      </c>
      <c r="BJ120" s="94"/>
      <c r="BK120" s="111"/>
      <c r="BL120" s="93" t="s">
        <v>1228</v>
      </c>
    </row>
    <row r="121" spans="1:64" ht="21.9" customHeight="1" x14ac:dyDescent="0.35">
      <c r="A121" s="93">
        <f t="shared" si="1"/>
        <v>116</v>
      </c>
      <c r="B121" s="138" t="s">
        <v>187</v>
      </c>
      <c r="C121" s="138" t="s">
        <v>188</v>
      </c>
      <c r="D121" s="103" t="s">
        <v>189</v>
      </c>
      <c r="E121" s="103" t="s">
        <v>189</v>
      </c>
      <c r="F121" s="138" t="s">
        <v>190</v>
      </c>
      <c r="G121" s="138" t="s">
        <v>191</v>
      </c>
      <c r="H121" s="138" t="s">
        <v>190</v>
      </c>
      <c r="I121" s="138">
        <v>56914</v>
      </c>
      <c r="J121" s="138" t="s">
        <v>906</v>
      </c>
      <c r="K121" s="138">
        <v>56914</v>
      </c>
      <c r="L121" s="138" t="s">
        <v>215</v>
      </c>
      <c r="M121" s="138" t="s">
        <v>216</v>
      </c>
      <c r="N121" s="138">
        <v>92955</v>
      </c>
      <c r="O121" s="138" t="s">
        <v>907</v>
      </c>
      <c r="P121" s="138">
        <v>129632</v>
      </c>
      <c r="Q121" s="138" t="s">
        <v>908</v>
      </c>
      <c r="R121" s="138" t="s">
        <v>209</v>
      </c>
      <c r="S121" s="138" t="s">
        <v>912</v>
      </c>
      <c r="T121" s="138" t="s">
        <v>227</v>
      </c>
      <c r="U121" s="138" t="s">
        <v>200</v>
      </c>
      <c r="V121" s="138">
        <v>0</v>
      </c>
      <c r="W121" s="138" t="s">
        <v>201</v>
      </c>
      <c r="X121" s="138">
        <v>14216496</v>
      </c>
      <c r="Y121" s="138" t="s">
        <v>913</v>
      </c>
      <c r="Z121" s="138" t="s">
        <v>914</v>
      </c>
      <c r="AA121" s="148">
        <v>41488</v>
      </c>
      <c r="AB121" s="138" t="s">
        <v>634</v>
      </c>
      <c r="AC121" s="138">
        <v>52</v>
      </c>
      <c r="AD121" s="138" t="s">
        <v>231</v>
      </c>
      <c r="AE121" s="138" t="s">
        <v>914</v>
      </c>
      <c r="AF121" s="148">
        <v>0</v>
      </c>
      <c r="AG121" s="148">
        <v>0</v>
      </c>
      <c r="AH121" s="138" t="s">
        <v>364</v>
      </c>
      <c r="AI121" s="148">
        <v>32306.01</v>
      </c>
      <c r="AJ121" s="148">
        <v>9.32</v>
      </c>
      <c r="AK121" s="148">
        <v>32315.33</v>
      </c>
      <c r="AL121" s="148">
        <v>10046.99</v>
      </c>
      <c r="AM121" s="148">
        <v>0</v>
      </c>
      <c r="AN121" s="148">
        <v>10046.99</v>
      </c>
      <c r="AO121" s="148">
        <v>10047.66</v>
      </c>
      <c r="AP121" s="148">
        <v>0</v>
      </c>
      <c r="AQ121" s="148">
        <v>10047.66</v>
      </c>
      <c r="AR121" s="138">
        <v>80</v>
      </c>
      <c r="AS121" s="150"/>
      <c r="AT121" s="103"/>
      <c r="AU121" s="103"/>
      <c r="AV121" s="103"/>
      <c r="AW121" s="103"/>
      <c r="AX121" s="138" t="s">
        <v>207</v>
      </c>
      <c r="AY121" s="103" t="s">
        <v>208</v>
      </c>
      <c r="AZ121" s="103"/>
      <c r="BA121" s="148">
        <v>0</v>
      </c>
      <c r="BB121" s="94">
        <v>45755</v>
      </c>
      <c r="BC121" s="94" t="s">
        <v>1214</v>
      </c>
      <c r="BD121" s="93" t="s">
        <v>1215</v>
      </c>
      <c r="BE121" s="93" t="s">
        <v>1229</v>
      </c>
      <c r="BF121" s="93"/>
      <c r="BG121" s="3"/>
      <c r="BH121" s="94"/>
      <c r="BI121" s="93" t="s">
        <v>1230</v>
      </c>
      <c r="BJ121" s="94"/>
      <c r="BK121" s="111"/>
      <c r="BL121" s="3" t="s">
        <v>1231</v>
      </c>
    </row>
    <row r="122" spans="1:64" ht="21.9" customHeight="1" x14ac:dyDescent="0.35">
      <c r="A122" s="93">
        <f t="shared" si="1"/>
        <v>117</v>
      </c>
      <c r="B122" s="138" t="s">
        <v>187</v>
      </c>
      <c r="C122" s="138" t="s">
        <v>188</v>
      </c>
      <c r="D122" s="103" t="s">
        <v>189</v>
      </c>
      <c r="E122" s="103" t="s">
        <v>189</v>
      </c>
      <c r="F122" s="138" t="s">
        <v>190</v>
      </c>
      <c r="G122" s="138" t="s">
        <v>191</v>
      </c>
      <c r="H122" s="138" t="s">
        <v>190</v>
      </c>
      <c r="I122" s="138">
        <v>56914</v>
      </c>
      <c r="J122" s="138" t="s">
        <v>906</v>
      </c>
      <c r="K122" s="138">
        <v>56914</v>
      </c>
      <c r="L122" s="138" t="s">
        <v>215</v>
      </c>
      <c r="M122" s="138" t="s">
        <v>216</v>
      </c>
      <c r="N122" s="138">
        <v>92955</v>
      </c>
      <c r="O122" s="138" t="s">
        <v>907</v>
      </c>
      <c r="P122" s="138">
        <v>129632</v>
      </c>
      <c r="Q122" s="138" t="s">
        <v>908</v>
      </c>
      <c r="R122" s="138" t="s">
        <v>209</v>
      </c>
      <c r="S122" s="138" t="s">
        <v>915</v>
      </c>
      <c r="T122" s="138" t="s">
        <v>227</v>
      </c>
      <c r="U122" s="138" t="s">
        <v>200</v>
      </c>
      <c r="V122" s="138">
        <v>0</v>
      </c>
      <c r="W122" s="138" t="s">
        <v>201</v>
      </c>
      <c r="X122" s="138">
        <v>14338940</v>
      </c>
      <c r="Y122" s="138" t="s">
        <v>916</v>
      </c>
      <c r="Z122" s="138" t="s">
        <v>917</v>
      </c>
      <c r="AA122" s="148">
        <v>46674</v>
      </c>
      <c r="AB122" s="138" t="s">
        <v>634</v>
      </c>
      <c r="AC122" s="138">
        <v>52</v>
      </c>
      <c r="AD122" s="138" t="s">
        <v>223</v>
      </c>
      <c r="AE122" s="138" t="s">
        <v>917</v>
      </c>
      <c r="AF122" s="148">
        <v>0</v>
      </c>
      <c r="AG122" s="148">
        <v>0</v>
      </c>
      <c r="AH122" s="138" t="s">
        <v>206</v>
      </c>
      <c r="AI122" s="148">
        <v>32417.32</v>
      </c>
      <c r="AJ122" s="148">
        <v>403.29</v>
      </c>
      <c r="AK122" s="148">
        <v>32820.61</v>
      </c>
      <c r="AL122" s="148">
        <v>15667.68</v>
      </c>
      <c r="AM122" s="148">
        <v>653.57000000000005</v>
      </c>
      <c r="AN122" s="148">
        <v>16321.25</v>
      </c>
      <c r="AO122" s="148">
        <v>15668.18</v>
      </c>
      <c r="AP122" s="148">
        <v>653.57000000000005</v>
      </c>
      <c r="AQ122" s="148">
        <v>16321.75</v>
      </c>
      <c r="AR122" s="138">
        <v>80</v>
      </c>
      <c r="AS122" s="150"/>
      <c r="AT122" s="103"/>
      <c r="AU122" s="103"/>
      <c r="AV122" s="103"/>
      <c r="AW122" s="103"/>
      <c r="AX122" s="138" t="s">
        <v>207</v>
      </c>
      <c r="AY122" s="103" t="s">
        <v>208</v>
      </c>
      <c r="AZ122" s="103"/>
      <c r="BA122" s="148">
        <v>0</v>
      </c>
      <c r="BB122" s="94">
        <v>45755</v>
      </c>
      <c r="BC122" s="94" t="s">
        <v>1214</v>
      </c>
      <c r="BD122" s="93" t="s">
        <v>1215</v>
      </c>
      <c r="BE122" s="93" t="s">
        <v>1229</v>
      </c>
      <c r="BF122" s="93"/>
      <c r="BG122" s="3"/>
      <c r="BH122" s="94"/>
      <c r="BI122" s="93" t="s">
        <v>1230</v>
      </c>
      <c r="BJ122" s="94"/>
      <c r="BK122" s="111"/>
      <c r="BL122" s="3" t="s">
        <v>1231</v>
      </c>
    </row>
    <row r="123" spans="1:64" ht="21.9" customHeight="1" x14ac:dyDescent="0.35">
      <c r="A123" s="93">
        <f t="shared" si="1"/>
        <v>118</v>
      </c>
      <c r="B123" s="138" t="s">
        <v>187</v>
      </c>
      <c r="C123" s="138" t="s">
        <v>188</v>
      </c>
      <c r="D123" s="103" t="s">
        <v>189</v>
      </c>
      <c r="E123" s="103" t="s">
        <v>189</v>
      </c>
      <c r="F123" s="138" t="s">
        <v>190</v>
      </c>
      <c r="G123" s="138" t="s">
        <v>191</v>
      </c>
      <c r="H123" s="138" t="s">
        <v>190</v>
      </c>
      <c r="I123" s="138">
        <v>56914</v>
      </c>
      <c r="J123" s="138" t="s">
        <v>906</v>
      </c>
      <c r="K123" s="138">
        <v>56914</v>
      </c>
      <c r="L123" s="138" t="s">
        <v>215</v>
      </c>
      <c r="M123" s="138" t="s">
        <v>216</v>
      </c>
      <c r="N123" s="138">
        <v>92955</v>
      </c>
      <c r="O123" s="138" t="s">
        <v>907</v>
      </c>
      <c r="P123" s="138">
        <v>129632</v>
      </c>
      <c r="Q123" s="138" t="s">
        <v>908</v>
      </c>
      <c r="R123" s="138" t="s">
        <v>197</v>
      </c>
      <c r="S123" s="138" t="s">
        <v>915</v>
      </c>
      <c r="T123" s="138" t="s">
        <v>227</v>
      </c>
      <c r="U123" s="138" t="s">
        <v>200</v>
      </c>
      <c r="V123" s="138">
        <v>0</v>
      </c>
      <c r="W123" s="138" t="s">
        <v>201</v>
      </c>
      <c r="X123" s="138">
        <v>19064657</v>
      </c>
      <c r="Y123" s="138" t="s">
        <v>916</v>
      </c>
      <c r="Z123" s="138" t="s">
        <v>925</v>
      </c>
      <c r="AA123" s="148">
        <v>31116</v>
      </c>
      <c r="AB123" s="138" t="s">
        <v>634</v>
      </c>
      <c r="AC123" s="138">
        <v>24</v>
      </c>
      <c r="AD123" s="138" t="s">
        <v>231</v>
      </c>
      <c r="AE123" s="138" t="s">
        <v>925</v>
      </c>
      <c r="AF123" s="148">
        <v>1645</v>
      </c>
      <c r="AG123" s="148">
        <v>1645</v>
      </c>
      <c r="AH123" s="138" t="s">
        <v>244</v>
      </c>
      <c r="AI123" s="148">
        <v>15549.56</v>
      </c>
      <c r="AJ123" s="148">
        <v>0</v>
      </c>
      <c r="AK123" s="148">
        <v>15549.56</v>
      </c>
      <c r="AL123" s="148">
        <v>19065.439999999999</v>
      </c>
      <c r="AM123" s="148">
        <v>1837</v>
      </c>
      <c r="AN123" s="148">
        <v>20902.439999999999</v>
      </c>
      <c r="AO123" s="148">
        <v>15566.44</v>
      </c>
      <c r="AP123" s="148">
        <v>1837</v>
      </c>
      <c r="AQ123" s="148">
        <v>17403.439999999999</v>
      </c>
      <c r="AR123" s="138">
        <v>44</v>
      </c>
      <c r="AS123" s="150"/>
      <c r="AT123" s="103"/>
      <c r="AU123" s="103"/>
      <c r="AV123" s="103"/>
      <c r="AW123" s="103"/>
      <c r="AX123" s="138" t="s">
        <v>207</v>
      </c>
      <c r="AY123" s="103" t="s">
        <v>208</v>
      </c>
      <c r="AZ123" s="103"/>
      <c r="BA123" s="148">
        <v>0</v>
      </c>
      <c r="BB123" s="94">
        <v>45755</v>
      </c>
      <c r="BC123" s="94" t="s">
        <v>1214</v>
      </c>
      <c r="BD123" s="93" t="s">
        <v>1215</v>
      </c>
      <c r="BE123" s="93" t="s">
        <v>1229</v>
      </c>
      <c r="BF123" s="93"/>
      <c r="BG123" s="3"/>
      <c r="BH123" s="94"/>
      <c r="BI123" s="93" t="s">
        <v>1230</v>
      </c>
      <c r="BJ123" s="94"/>
      <c r="BK123" s="111"/>
      <c r="BL123" s="3" t="s">
        <v>1231</v>
      </c>
    </row>
    <row r="124" spans="1:64" ht="21.9" customHeight="1" x14ac:dyDescent="0.35">
      <c r="A124" s="93">
        <f t="shared" si="1"/>
        <v>119</v>
      </c>
      <c r="B124" s="138" t="s">
        <v>187</v>
      </c>
      <c r="C124" s="138" t="s">
        <v>188</v>
      </c>
      <c r="D124" s="103" t="s">
        <v>189</v>
      </c>
      <c r="E124" s="103" t="s">
        <v>189</v>
      </c>
      <c r="F124" s="138" t="s">
        <v>190</v>
      </c>
      <c r="G124" s="138" t="s">
        <v>191</v>
      </c>
      <c r="H124" s="138" t="s">
        <v>190</v>
      </c>
      <c r="I124" s="138">
        <v>56242</v>
      </c>
      <c r="J124" s="138" t="s">
        <v>462</v>
      </c>
      <c r="K124" s="138">
        <v>56242</v>
      </c>
      <c r="L124" s="138" t="s">
        <v>215</v>
      </c>
      <c r="M124" s="138" t="s">
        <v>216</v>
      </c>
      <c r="N124" s="138">
        <v>93805</v>
      </c>
      <c r="O124" s="138" t="s">
        <v>463</v>
      </c>
      <c r="P124" s="138">
        <v>130714</v>
      </c>
      <c r="Q124" s="138" t="s">
        <v>464</v>
      </c>
      <c r="R124" s="138" t="s">
        <v>278</v>
      </c>
      <c r="S124" s="138" t="s">
        <v>494</v>
      </c>
      <c r="T124" s="138" t="s">
        <v>211</v>
      </c>
      <c r="U124" s="138" t="s">
        <v>200</v>
      </c>
      <c r="V124" s="138">
        <v>541</v>
      </c>
      <c r="W124" s="138" t="s">
        <v>201</v>
      </c>
      <c r="X124" s="138">
        <v>352275201</v>
      </c>
      <c r="Y124" s="138" t="s">
        <v>495</v>
      </c>
      <c r="Z124" s="138" t="s">
        <v>496</v>
      </c>
      <c r="AA124" s="148">
        <v>50000</v>
      </c>
      <c r="AB124" s="138" t="s">
        <v>468</v>
      </c>
      <c r="AC124" s="138">
        <v>24</v>
      </c>
      <c r="AD124" s="138" t="s">
        <v>300</v>
      </c>
      <c r="AE124" s="138" t="s">
        <v>417</v>
      </c>
      <c r="AF124" s="148">
        <v>2670</v>
      </c>
      <c r="AG124" s="148">
        <v>2670</v>
      </c>
      <c r="AH124" s="138" t="s">
        <v>327</v>
      </c>
      <c r="AI124" s="148">
        <v>36802.160000000003</v>
      </c>
      <c r="AJ124" s="148">
        <v>13927.84</v>
      </c>
      <c r="AK124" s="148">
        <v>50730</v>
      </c>
      <c r="AL124" s="148">
        <v>13197.84</v>
      </c>
      <c r="AM124" s="148">
        <v>871.16</v>
      </c>
      <c r="AN124" s="148">
        <v>14069</v>
      </c>
      <c r="AO124" s="148">
        <v>0</v>
      </c>
      <c r="AP124" s="148">
        <v>0</v>
      </c>
      <c r="AQ124" s="148">
        <v>0</v>
      </c>
      <c r="AR124" s="138">
        <v>19</v>
      </c>
      <c r="AS124" s="150"/>
      <c r="AT124" s="103"/>
      <c r="AU124" s="103"/>
      <c r="AV124" s="103"/>
      <c r="AW124" s="103"/>
      <c r="AX124" s="138" t="s">
        <v>207</v>
      </c>
      <c r="AY124" s="103" t="s">
        <v>208</v>
      </c>
      <c r="AZ124" s="103"/>
      <c r="BA124" s="148">
        <v>0</v>
      </c>
      <c r="BB124" s="94">
        <v>45757</v>
      </c>
      <c r="BC124" s="94" t="s">
        <v>1214</v>
      </c>
      <c r="BD124" s="93" t="s">
        <v>1215</v>
      </c>
      <c r="BE124" s="93" t="s">
        <v>1225</v>
      </c>
      <c r="BF124" s="93" t="s">
        <v>1226</v>
      </c>
      <c r="BG124" s="3"/>
      <c r="BH124" s="94"/>
      <c r="BI124" s="93" t="s">
        <v>1227</v>
      </c>
      <c r="BJ124" s="94"/>
      <c r="BK124" s="111"/>
      <c r="BL124" s="93" t="s">
        <v>1228</v>
      </c>
    </row>
    <row r="125" spans="1:64" ht="21.9" customHeight="1" x14ac:dyDescent="0.35">
      <c r="A125" s="93">
        <f t="shared" si="1"/>
        <v>120</v>
      </c>
      <c r="B125" s="138" t="s">
        <v>187</v>
      </c>
      <c r="C125" s="138" t="s">
        <v>188</v>
      </c>
      <c r="D125" s="103" t="s">
        <v>189</v>
      </c>
      <c r="E125" s="103" t="s">
        <v>189</v>
      </c>
      <c r="F125" s="138" t="s">
        <v>190</v>
      </c>
      <c r="G125" s="138" t="s">
        <v>191</v>
      </c>
      <c r="H125" s="138" t="s">
        <v>190</v>
      </c>
      <c r="I125" s="138">
        <v>98291</v>
      </c>
      <c r="J125" s="138" t="s">
        <v>814</v>
      </c>
      <c r="K125" s="138">
        <v>98291</v>
      </c>
      <c r="L125" s="138" t="s">
        <v>215</v>
      </c>
      <c r="M125" s="138" t="s">
        <v>216</v>
      </c>
      <c r="N125" s="138">
        <v>166431</v>
      </c>
      <c r="O125" s="138" t="s">
        <v>815</v>
      </c>
      <c r="P125" s="138">
        <v>223191</v>
      </c>
      <c r="Q125" s="138" t="s">
        <v>838</v>
      </c>
      <c r="R125" s="138" t="s">
        <v>278</v>
      </c>
      <c r="S125" s="138" t="s">
        <v>839</v>
      </c>
      <c r="T125" s="138" t="s">
        <v>211</v>
      </c>
      <c r="U125" s="138" t="s">
        <v>200</v>
      </c>
      <c r="V125" s="138">
        <v>541</v>
      </c>
      <c r="W125" s="138" t="s">
        <v>201</v>
      </c>
      <c r="X125" s="138">
        <v>352006607</v>
      </c>
      <c r="Y125" s="138" t="s">
        <v>840</v>
      </c>
      <c r="Z125" s="138" t="s">
        <v>737</v>
      </c>
      <c r="AA125" s="148">
        <v>35000</v>
      </c>
      <c r="AB125" s="138" t="s">
        <v>634</v>
      </c>
      <c r="AC125" s="138">
        <v>24</v>
      </c>
      <c r="AD125" s="138" t="s">
        <v>205</v>
      </c>
      <c r="AE125" s="138" t="s">
        <v>841</v>
      </c>
      <c r="AF125" s="148">
        <v>1870</v>
      </c>
      <c r="AG125" s="148">
        <v>1870</v>
      </c>
      <c r="AH125" s="138" t="s">
        <v>683</v>
      </c>
      <c r="AI125" s="148">
        <v>29514.09</v>
      </c>
      <c r="AJ125" s="148">
        <v>9755.91</v>
      </c>
      <c r="AK125" s="148">
        <v>39270</v>
      </c>
      <c r="AL125" s="148">
        <v>5485.91</v>
      </c>
      <c r="AM125" s="148">
        <v>232.09</v>
      </c>
      <c r="AN125" s="148">
        <v>5718</v>
      </c>
      <c r="AO125" s="148">
        <v>0</v>
      </c>
      <c r="AP125" s="148">
        <v>0</v>
      </c>
      <c r="AQ125" s="148">
        <v>0</v>
      </c>
      <c r="AR125" s="138">
        <v>21</v>
      </c>
      <c r="AS125" s="150"/>
      <c r="AT125" s="103"/>
      <c r="AU125" s="103"/>
      <c r="AV125" s="103"/>
      <c r="AW125" s="103"/>
      <c r="AX125" s="138" t="s">
        <v>207</v>
      </c>
      <c r="AY125" s="103" t="s">
        <v>208</v>
      </c>
      <c r="AZ125" s="103"/>
      <c r="BA125" s="148">
        <v>0</v>
      </c>
      <c r="BB125" s="94">
        <v>45756</v>
      </c>
      <c r="BC125" s="94" t="s">
        <v>1214</v>
      </c>
      <c r="BD125" s="93" t="s">
        <v>1215</v>
      </c>
      <c r="BE125" s="93" t="s">
        <v>1225</v>
      </c>
      <c r="BF125" s="93" t="s">
        <v>1226</v>
      </c>
      <c r="BG125" s="3"/>
      <c r="BH125" s="94"/>
      <c r="BI125" s="93" t="s">
        <v>1227</v>
      </c>
      <c r="BJ125" s="94"/>
      <c r="BK125" s="111"/>
      <c r="BL125" s="93" t="s">
        <v>1228</v>
      </c>
    </row>
    <row r="126" spans="1:64" ht="21.9" customHeight="1" x14ac:dyDescent="0.35">
      <c r="A126" s="93">
        <f t="shared" si="1"/>
        <v>121</v>
      </c>
      <c r="B126" s="138" t="s">
        <v>187</v>
      </c>
      <c r="C126" s="138" t="s">
        <v>188</v>
      </c>
      <c r="D126" s="103" t="s">
        <v>189</v>
      </c>
      <c r="E126" s="103" t="s">
        <v>189</v>
      </c>
      <c r="F126" s="138" t="s">
        <v>190</v>
      </c>
      <c r="G126" s="138" t="s">
        <v>191</v>
      </c>
      <c r="H126" s="138" t="s">
        <v>190</v>
      </c>
      <c r="I126" s="138">
        <v>98567</v>
      </c>
      <c r="J126" s="138" t="s">
        <v>1027</v>
      </c>
      <c r="K126" s="138">
        <v>98567</v>
      </c>
      <c r="L126" s="138" t="s">
        <v>215</v>
      </c>
      <c r="M126" s="138" t="s">
        <v>216</v>
      </c>
      <c r="N126" s="138">
        <v>94356</v>
      </c>
      <c r="O126" s="138" t="s">
        <v>1028</v>
      </c>
      <c r="P126" s="138">
        <v>806475</v>
      </c>
      <c r="Q126" s="138" t="s">
        <v>1038</v>
      </c>
      <c r="R126" s="138" t="s">
        <v>278</v>
      </c>
      <c r="S126" s="138" t="s">
        <v>1193</v>
      </c>
      <c r="T126" s="138" t="s">
        <v>220</v>
      </c>
      <c r="U126" s="138" t="s">
        <v>200</v>
      </c>
      <c r="V126" s="138">
        <v>0</v>
      </c>
      <c r="W126" s="138" t="s">
        <v>201</v>
      </c>
      <c r="X126" s="138">
        <v>357196796</v>
      </c>
      <c r="Y126" s="138" t="s">
        <v>1194</v>
      </c>
      <c r="Z126" s="138" t="s">
        <v>947</v>
      </c>
      <c r="AA126" s="148">
        <v>50000</v>
      </c>
      <c r="AB126" s="138" t="s">
        <v>1033</v>
      </c>
      <c r="AC126" s="138">
        <v>24</v>
      </c>
      <c r="AD126" s="138" t="s">
        <v>449</v>
      </c>
      <c r="AE126" s="138" t="s">
        <v>1195</v>
      </c>
      <c r="AF126" s="148">
        <v>2670</v>
      </c>
      <c r="AG126" s="148">
        <v>2670</v>
      </c>
      <c r="AH126" s="138" t="s">
        <v>1003</v>
      </c>
      <c r="AI126" s="148">
        <v>15906.24</v>
      </c>
      <c r="AJ126" s="148">
        <v>8123.76</v>
      </c>
      <c r="AK126" s="148">
        <v>24030</v>
      </c>
      <c r="AL126" s="148">
        <v>34093.760000000002</v>
      </c>
      <c r="AM126" s="148">
        <v>5984.24</v>
      </c>
      <c r="AN126" s="148">
        <v>40078</v>
      </c>
      <c r="AO126" s="148">
        <v>1946.09</v>
      </c>
      <c r="AP126" s="148">
        <v>723.91</v>
      </c>
      <c r="AQ126" s="148">
        <v>2670</v>
      </c>
      <c r="AR126" s="138">
        <v>10</v>
      </c>
      <c r="AS126" s="150"/>
      <c r="AT126" s="103"/>
      <c r="AU126" s="103"/>
      <c r="AV126" s="103"/>
      <c r="AW126" s="103"/>
      <c r="AX126" s="138" t="s">
        <v>207</v>
      </c>
      <c r="AY126" s="103" t="s">
        <v>208</v>
      </c>
      <c r="AZ126" s="103"/>
      <c r="BA126" s="148">
        <v>0</v>
      </c>
      <c r="BB126" s="94">
        <v>45751</v>
      </c>
      <c r="BC126" s="113" t="s">
        <v>1214</v>
      </c>
      <c r="BD126" s="93" t="s">
        <v>1215</v>
      </c>
      <c r="BE126" s="93" t="s">
        <v>1229</v>
      </c>
      <c r="BF126" s="93"/>
      <c r="BG126" s="3"/>
      <c r="BH126" s="94"/>
      <c r="BI126" s="93" t="s">
        <v>1230</v>
      </c>
      <c r="BJ126" s="113"/>
      <c r="BK126" s="113"/>
      <c r="BL126" s="3" t="s">
        <v>1231</v>
      </c>
    </row>
    <row r="127" spans="1:64" ht="21.9" customHeight="1" x14ac:dyDescent="0.35">
      <c r="A127" s="93">
        <f t="shared" si="1"/>
        <v>122</v>
      </c>
      <c r="B127" s="138" t="s">
        <v>187</v>
      </c>
      <c r="C127" s="138" t="s">
        <v>188</v>
      </c>
      <c r="D127" s="103" t="s">
        <v>189</v>
      </c>
      <c r="E127" s="103" t="s">
        <v>189</v>
      </c>
      <c r="F127" s="138" t="s">
        <v>190</v>
      </c>
      <c r="G127" s="138" t="s">
        <v>191</v>
      </c>
      <c r="H127" s="138" t="s">
        <v>190</v>
      </c>
      <c r="I127" s="138">
        <v>55076</v>
      </c>
      <c r="J127" s="138" t="s">
        <v>192</v>
      </c>
      <c r="K127" s="138">
        <v>55076</v>
      </c>
      <c r="L127" s="138" t="s">
        <v>215</v>
      </c>
      <c r="M127" s="138" t="s">
        <v>216</v>
      </c>
      <c r="N127" s="138">
        <v>93729</v>
      </c>
      <c r="O127" s="138" t="s">
        <v>217</v>
      </c>
      <c r="P127" s="138">
        <v>134684</v>
      </c>
      <c r="Q127" s="138" t="s">
        <v>248</v>
      </c>
      <c r="R127" s="138" t="s">
        <v>209</v>
      </c>
      <c r="S127" s="138" t="s">
        <v>261</v>
      </c>
      <c r="T127" s="138" t="s">
        <v>227</v>
      </c>
      <c r="U127" s="138" t="s">
        <v>200</v>
      </c>
      <c r="V127" s="138">
        <v>0</v>
      </c>
      <c r="W127" s="138" t="s">
        <v>201</v>
      </c>
      <c r="X127" s="138">
        <v>17628276</v>
      </c>
      <c r="Y127" s="138" t="s">
        <v>262</v>
      </c>
      <c r="Z127" s="138" t="s">
        <v>247</v>
      </c>
      <c r="AA127" s="148">
        <v>36302</v>
      </c>
      <c r="AB127" s="138" t="s">
        <v>204</v>
      </c>
      <c r="AC127" s="138">
        <v>52</v>
      </c>
      <c r="AD127" s="138" t="s">
        <v>251</v>
      </c>
      <c r="AE127" s="138" t="s">
        <v>247</v>
      </c>
      <c r="AF127" s="148">
        <v>0</v>
      </c>
      <c r="AG127" s="148">
        <v>0</v>
      </c>
      <c r="AH127" s="138" t="s">
        <v>244</v>
      </c>
      <c r="AI127" s="148">
        <v>15470.37</v>
      </c>
      <c r="AJ127" s="148">
        <v>3644.27</v>
      </c>
      <c r="AK127" s="148">
        <v>19114.64</v>
      </c>
      <c r="AL127" s="148">
        <v>23599.63</v>
      </c>
      <c r="AM127" s="148">
        <v>0</v>
      </c>
      <c r="AN127" s="148">
        <v>23599.63</v>
      </c>
      <c r="AO127" s="148">
        <v>23600.04</v>
      </c>
      <c r="AP127" s="148">
        <v>0</v>
      </c>
      <c r="AQ127" s="148">
        <v>23600.04</v>
      </c>
      <c r="AR127" s="138">
        <v>85</v>
      </c>
      <c r="AS127" s="150"/>
      <c r="AT127" s="103"/>
      <c r="AU127" s="103"/>
      <c r="AV127" s="103"/>
      <c r="AW127" s="103"/>
      <c r="AX127" s="138" t="s">
        <v>207</v>
      </c>
      <c r="AY127" s="103" t="s">
        <v>208</v>
      </c>
      <c r="AZ127" s="103"/>
      <c r="BA127" s="148">
        <v>0</v>
      </c>
      <c r="BB127" s="94">
        <v>45752</v>
      </c>
      <c r="BC127" s="94" t="s">
        <v>1214</v>
      </c>
      <c r="BD127" s="93" t="s">
        <v>1215</v>
      </c>
      <c r="BE127" s="93" t="s">
        <v>1229</v>
      </c>
      <c r="BF127" s="93"/>
      <c r="BG127" s="3"/>
      <c r="BH127" s="94"/>
      <c r="BI127" s="93" t="s">
        <v>1230</v>
      </c>
      <c r="BJ127" s="94"/>
      <c r="BK127" s="111"/>
      <c r="BL127" s="3" t="s">
        <v>1232</v>
      </c>
    </row>
    <row r="128" spans="1:64" ht="21.9" customHeight="1" x14ac:dyDescent="0.35">
      <c r="A128" s="93">
        <f t="shared" si="1"/>
        <v>123</v>
      </c>
      <c r="B128" s="138" t="s">
        <v>187</v>
      </c>
      <c r="C128" s="138" t="s">
        <v>188</v>
      </c>
      <c r="D128" s="103" t="s">
        <v>189</v>
      </c>
      <c r="E128" s="103" t="s">
        <v>189</v>
      </c>
      <c r="F128" s="138" t="s">
        <v>190</v>
      </c>
      <c r="G128" s="138" t="s">
        <v>191</v>
      </c>
      <c r="H128" s="138" t="s">
        <v>190</v>
      </c>
      <c r="I128" s="138">
        <v>98291</v>
      </c>
      <c r="J128" s="138" t="s">
        <v>814</v>
      </c>
      <c r="K128" s="138">
        <v>98291</v>
      </c>
      <c r="L128" s="138" t="s">
        <v>215</v>
      </c>
      <c r="M128" s="138" t="s">
        <v>216</v>
      </c>
      <c r="N128" s="138">
        <v>166431</v>
      </c>
      <c r="O128" s="138" t="s">
        <v>815</v>
      </c>
      <c r="P128" s="138">
        <v>604347</v>
      </c>
      <c r="Q128" s="138" t="s">
        <v>816</v>
      </c>
      <c r="R128" s="138" t="s">
        <v>278</v>
      </c>
      <c r="S128" s="138" t="s">
        <v>844</v>
      </c>
      <c r="T128" s="138" t="s">
        <v>211</v>
      </c>
      <c r="U128" s="138" t="s">
        <v>200</v>
      </c>
      <c r="V128" s="138">
        <v>541</v>
      </c>
      <c r="W128" s="138" t="s">
        <v>307</v>
      </c>
      <c r="X128" s="138">
        <v>353041430</v>
      </c>
      <c r="Y128" s="138" t="s">
        <v>845</v>
      </c>
      <c r="Z128" s="138" t="s">
        <v>773</v>
      </c>
      <c r="AA128" s="148">
        <v>40000</v>
      </c>
      <c r="AB128" s="138" t="s">
        <v>634</v>
      </c>
      <c r="AC128" s="138">
        <v>24</v>
      </c>
      <c r="AD128" s="138" t="s">
        <v>205</v>
      </c>
      <c r="AE128" s="138" t="s">
        <v>846</v>
      </c>
      <c r="AF128" s="148">
        <v>2130</v>
      </c>
      <c r="AG128" s="148">
        <v>2130</v>
      </c>
      <c r="AH128" s="138" t="s">
        <v>683</v>
      </c>
      <c r="AI128" s="148">
        <v>27397.46</v>
      </c>
      <c r="AJ128" s="148">
        <v>10942.54</v>
      </c>
      <c r="AK128" s="148">
        <v>38340</v>
      </c>
      <c r="AL128" s="148">
        <v>12602.54</v>
      </c>
      <c r="AM128" s="148">
        <v>977.32</v>
      </c>
      <c r="AN128" s="148">
        <v>13579.86</v>
      </c>
      <c r="AO128" s="148">
        <v>0</v>
      </c>
      <c r="AP128" s="148">
        <v>0</v>
      </c>
      <c r="AQ128" s="148">
        <v>0</v>
      </c>
      <c r="AR128" s="138">
        <v>18</v>
      </c>
      <c r="AS128" s="150"/>
      <c r="AT128" s="103"/>
      <c r="AU128" s="103"/>
      <c r="AV128" s="103"/>
      <c r="AW128" s="103"/>
      <c r="AX128" s="138" t="s">
        <v>207</v>
      </c>
      <c r="AY128" s="103" t="s">
        <v>208</v>
      </c>
      <c r="AZ128" s="103"/>
      <c r="BA128" s="148">
        <v>0</v>
      </c>
      <c r="BB128" s="94">
        <v>45756</v>
      </c>
      <c r="BC128" s="94" t="s">
        <v>1214</v>
      </c>
      <c r="BD128" s="93" t="s">
        <v>1215</v>
      </c>
      <c r="BE128" s="93" t="s">
        <v>1225</v>
      </c>
      <c r="BF128" s="93" t="s">
        <v>1226</v>
      </c>
      <c r="BG128" s="3"/>
      <c r="BH128" s="94"/>
      <c r="BI128" s="93" t="s">
        <v>1227</v>
      </c>
      <c r="BJ128" s="94"/>
      <c r="BK128" s="111"/>
      <c r="BL128" s="93" t="s">
        <v>1228</v>
      </c>
    </row>
    <row r="129" spans="1:64" ht="21.9" customHeight="1" x14ac:dyDescent="0.35">
      <c r="A129" s="93">
        <f t="shared" si="1"/>
        <v>124</v>
      </c>
      <c r="B129" s="138" t="s">
        <v>187</v>
      </c>
      <c r="C129" s="138" t="s">
        <v>188</v>
      </c>
      <c r="D129" s="103" t="s">
        <v>189</v>
      </c>
      <c r="E129" s="103" t="s">
        <v>189</v>
      </c>
      <c r="F129" s="138" t="s">
        <v>190</v>
      </c>
      <c r="G129" s="138" t="s">
        <v>191</v>
      </c>
      <c r="H129" s="138" t="s">
        <v>190</v>
      </c>
      <c r="I129" s="138">
        <v>57798</v>
      </c>
      <c r="J129" s="138" t="s">
        <v>690</v>
      </c>
      <c r="K129" s="138">
        <v>57798</v>
      </c>
      <c r="L129" s="138" t="s">
        <v>215</v>
      </c>
      <c r="M129" s="138" t="s">
        <v>216</v>
      </c>
      <c r="N129" s="138">
        <v>166510</v>
      </c>
      <c r="O129" s="138" t="s">
        <v>709</v>
      </c>
      <c r="P129" s="138">
        <v>223298</v>
      </c>
      <c r="Q129" s="138" t="s">
        <v>710</v>
      </c>
      <c r="R129" s="138" t="s">
        <v>278</v>
      </c>
      <c r="S129" s="138" t="s">
        <v>746</v>
      </c>
      <c r="T129" s="138" t="s">
        <v>220</v>
      </c>
      <c r="U129" s="138" t="s">
        <v>200</v>
      </c>
      <c r="V129" s="138">
        <v>541</v>
      </c>
      <c r="W129" s="138" t="s">
        <v>201</v>
      </c>
      <c r="X129" s="138">
        <v>352086292</v>
      </c>
      <c r="Y129" s="138" t="s">
        <v>747</v>
      </c>
      <c r="Z129" s="138" t="s">
        <v>742</v>
      </c>
      <c r="AA129" s="148">
        <v>73000</v>
      </c>
      <c r="AB129" s="138" t="s">
        <v>696</v>
      </c>
      <c r="AC129" s="138">
        <v>24</v>
      </c>
      <c r="AD129" s="138" t="s">
        <v>380</v>
      </c>
      <c r="AE129" s="138" t="s">
        <v>743</v>
      </c>
      <c r="AF129" s="148">
        <v>3900</v>
      </c>
      <c r="AG129" s="148">
        <v>3900</v>
      </c>
      <c r="AH129" s="138" t="s">
        <v>727</v>
      </c>
      <c r="AI129" s="148">
        <v>36328.800000000003</v>
      </c>
      <c r="AJ129" s="148">
        <v>18271.2</v>
      </c>
      <c r="AK129" s="148">
        <v>54600</v>
      </c>
      <c r="AL129" s="148">
        <v>36671.199999999997</v>
      </c>
      <c r="AM129" s="148">
        <v>4528.8</v>
      </c>
      <c r="AN129" s="148">
        <v>41200</v>
      </c>
      <c r="AO129" s="148">
        <v>16357.09</v>
      </c>
      <c r="AP129" s="148">
        <v>3142.91</v>
      </c>
      <c r="AQ129" s="148">
        <v>19500</v>
      </c>
      <c r="AR129" s="138">
        <v>19</v>
      </c>
      <c r="AS129" s="150"/>
      <c r="AT129" s="103"/>
      <c r="AU129" s="103"/>
      <c r="AV129" s="103"/>
      <c r="AW129" s="103"/>
      <c r="AX129" s="138" t="s">
        <v>207</v>
      </c>
      <c r="AY129" s="103" t="s">
        <v>208</v>
      </c>
      <c r="AZ129" s="103"/>
      <c r="BA129" s="148">
        <v>0</v>
      </c>
      <c r="BB129" s="94">
        <v>45755</v>
      </c>
      <c r="BC129" s="94" t="s">
        <v>1214</v>
      </c>
      <c r="BD129" s="93" t="s">
        <v>1215</v>
      </c>
      <c r="BE129" s="93" t="s">
        <v>1229</v>
      </c>
      <c r="BF129" s="93"/>
      <c r="BG129" s="3"/>
      <c r="BH129" s="94"/>
      <c r="BI129" s="93" t="s">
        <v>1230</v>
      </c>
      <c r="BJ129" s="94"/>
      <c r="BK129" s="111"/>
      <c r="BL129" s="3" t="s">
        <v>1231</v>
      </c>
    </row>
    <row r="130" spans="1:64" ht="21.9" customHeight="1" x14ac:dyDescent="0.35">
      <c r="A130" s="93">
        <f t="shared" si="1"/>
        <v>125</v>
      </c>
      <c r="B130" s="138" t="s">
        <v>187</v>
      </c>
      <c r="C130" s="138" t="s">
        <v>188</v>
      </c>
      <c r="D130" s="103" t="s">
        <v>189</v>
      </c>
      <c r="E130" s="103" t="s">
        <v>189</v>
      </c>
      <c r="F130" s="138" t="s">
        <v>190</v>
      </c>
      <c r="G130" s="138" t="s">
        <v>191</v>
      </c>
      <c r="H130" s="138" t="s">
        <v>190</v>
      </c>
      <c r="I130" s="138">
        <v>57798</v>
      </c>
      <c r="J130" s="138" t="s">
        <v>690</v>
      </c>
      <c r="K130" s="138">
        <v>57798</v>
      </c>
      <c r="L130" s="138" t="s">
        <v>215</v>
      </c>
      <c r="M130" s="138" t="s">
        <v>216</v>
      </c>
      <c r="N130" s="138">
        <v>166510</v>
      </c>
      <c r="O130" s="138" t="s">
        <v>709</v>
      </c>
      <c r="P130" s="138">
        <v>223298</v>
      </c>
      <c r="Q130" s="138" t="s">
        <v>710</v>
      </c>
      <c r="R130" s="138" t="s">
        <v>278</v>
      </c>
      <c r="S130" s="138" t="s">
        <v>740</v>
      </c>
      <c r="T130" s="138" t="s">
        <v>220</v>
      </c>
      <c r="U130" s="138" t="s">
        <v>200</v>
      </c>
      <c r="V130" s="138">
        <v>541</v>
      </c>
      <c r="W130" s="138" t="s">
        <v>201</v>
      </c>
      <c r="X130" s="138">
        <v>352063970</v>
      </c>
      <c r="Y130" s="138" t="s">
        <v>741</v>
      </c>
      <c r="Z130" s="138" t="s">
        <v>742</v>
      </c>
      <c r="AA130" s="148">
        <v>35000</v>
      </c>
      <c r="AB130" s="138" t="s">
        <v>696</v>
      </c>
      <c r="AC130" s="138">
        <v>24</v>
      </c>
      <c r="AD130" s="138" t="s">
        <v>205</v>
      </c>
      <c r="AE130" s="138" t="s">
        <v>743</v>
      </c>
      <c r="AF130" s="148">
        <v>1870</v>
      </c>
      <c r="AG130" s="148">
        <v>1870</v>
      </c>
      <c r="AH130" s="138" t="s">
        <v>727</v>
      </c>
      <c r="AI130" s="148">
        <v>15941.74</v>
      </c>
      <c r="AJ130" s="148">
        <v>8368.26</v>
      </c>
      <c r="AK130" s="148">
        <v>24310</v>
      </c>
      <c r="AL130" s="148">
        <v>19058.259999999998</v>
      </c>
      <c r="AM130" s="148">
        <v>2562.7399999999998</v>
      </c>
      <c r="AN130" s="148">
        <v>21621</v>
      </c>
      <c r="AO130" s="148">
        <v>9321.7900000000009</v>
      </c>
      <c r="AP130" s="148">
        <v>1898.21</v>
      </c>
      <c r="AQ130" s="148">
        <v>11220</v>
      </c>
      <c r="AR130" s="138">
        <v>19</v>
      </c>
      <c r="AS130" s="150"/>
      <c r="AT130" s="103"/>
      <c r="AU130" s="103"/>
      <c r="AV130" s="103"/>
      <c r="AW130" s="103"/>
      <c r="AX130" s="138" t="s">
        <v>207</v>
      </c>
      <c r="AY130" s="103" t="s">
        <v>208</v>
      </c>
      <c r="AZ130" s="103"/>
      <c r="BA130" s="148">
        <v>0</v>
      </c>
      <c r="BB130" s="94">
        <v>45755</v>
      </c>
      <c r="BC130" s="94" t="s">
        <v>1214</v>
      </c>
      <c r="BD130" s="93" t="s">
        <v>1215</v>
      </c>
      <c r="BE130" s="93" t="s">
        <v>1229</v>
      </c>
      <c r="BF130" s="93"/>
      <c r="BG130" s="3"/>
      <c r="BH130" s="94"/>
      <c r="BI130" s="93" t="s">
        <v>1230</v>
      </c>
      <c r="BJ130" s="94"/>
      <c r="BK130" s="111"/>
      <c r="BL130" s="3" t="s">
        <v>1231</v>
      </c>
    </row>
    <row r="131" spans="1:64" ht="21.9" customHeight="1" x14ac:dyDescent="0.35">
      <c r="A131" s="93">
        <f t="shared" si="1"/>
        <v>126</v>
      </c>
      <c r="B131" s="138" t="s">
        <v>187</v>
      </c>
      <c r="C131" s="138" t="s">
        <v>188</v>
      </c>
      <c r="D131" s="103" t="s">
        <v>189</v>
      </c>
      <c r="E131" s="103" t="s">
        <v>189</v>
      </c>
      <c r="F131" s="138" t="s">
        <v>190</v>
      </c>
      <c r="G131" s="138" t="s">
        <v>191</v>
      </c>
      <c r="H131" s="138" t="s">
        <v>190</v>
      </c>
      <c r="I131" s="138">
        <v>98291</v>
      </c>
      <c r="J131" s="138" t="s">
        <v>814</v>
      </c>
      <c r="K131" s="138">
        <v>98291</v>
      </c>
      <c r="L131" s="138" t="s">
        <v>215</v>
      </c>
      <c r="M131" s="138" t="s">
        <v>216</v>
      </c>
      <c r="N131" s="138">
        <v>166431</v>
      </c>
      <c r="O131" s="138" t="s">
        <v>815</v>
      </c>
      <c r="P131" s="138">
        <v>223191</v>
      </c>
      <c r="Q131" s="138" t="s">
        <v>838</v>
      </c>
      <c r="R131" s="138" t="s">
        <v>278</v>
      </c>
      <c r="S131" s="138" t="s">
        <v>869</v>
      </c>
      <c r="T131" s="138" t="s">
        <v>199</v>
      </c>
      <c r="U131" s="138" t="s">
        <v>200</v>
      </c>
      <c r="V131" s="138">
        <v>541</v>
      </c>
      <c r="W131" s="138" t="s">
        <v>307</v>
      </c>
      <c r="X131" s="138">
        <v>353658482</v>
      </c>
      <c r="Y131" s="138" t="s">
        <v>870</v>
      </c>
      <c r="Z131" s="138" t="s">
        <v>868</v>
      </c>
      <c r="AA131" s="148">
        <v>35000</v>
      </c>
      <c r="AB131" s="138" t="s">
        <v>634</v>
      </c>
      <c r="AC131" s="138">
        <v>24</v>
      </c>
      <c r="AD131" s="138" t="s">
        <v>205</v>
      </c>
      <c r="AE131" s="138" t="s">
        <v>865</v>
      </c>
      <c r="AF131" s="148">
        <v>1870</v>
      </c>
      <c r="AG131" s="148">
        <v>1870</v>
      </c>
      <c r="AH131" s="138" t="s">
        <v>871</v>
      </c>
      <c r="AI131" s="148">
        <v>21566.23</v>
      </c>
      <c r="AJ131" s="148">
        <v>8353.77</v>
      </c>
      <c r="AK131" s="148">
        <v>29920</v>
      </c>
      <c r="AL131" s="148">
        <v>13433.77</v>
      </c>
      <c r="AM131" s="148">
        <v>1281.23</v>
      </c>
      <c r="AN131" s="148">
        <v>14715</v>
      </c>
      <c r="AO131" s="148">
        <v>1584.76</v>
      </c>
      <c r="AP131" s="148">
        <v>285.24</v>
      </c>
      <c r="AQ131" s="148">
        <v>1870</v>
      </c>
      <c r="AR131" s="138">
        <v>17</v>
      </c>
      <c r="AS131" s="150"/>
      <c r="AT131" s="103"/>
      <c r="AU131" s="103"/>
      <c r="AV131" s="103"/>
      <c r="AW131" s="103"/>
      <c r="AX131" s="138" t="s">
        <v>207</v>
      </c>
      <c r="AY131" s="103" t="s">
        <v>208</v>
      </c>
      <c r="AZ131" s="103"/>
      <c r="BA131" s="148">
        <v>0</v>
      </c>
      <c r="BB131" s="94">
        <v>45756</v>
      </c>
      <c r="BC131" s="94" t="s">
        <v>1214</v>
      </c>
      <c r="BD131" s="93" t="s">
        <v>1215</v>
      </c>
      <c r="BE131" s="93" t="s">
        <v>1229</v>
      </c>
      <c r="BF131" s="93"/>
      <c r="BG131" s="3"/>
      <c r="BH131" s="94"/>
      <c r="BI131" s="93" t="s">
        <v>1230</v>
      </c>
      <c r="BJ131" s="94"/>
      <c r="BK131" s="111"/>
      <c r="BL131" s="3" t="s">
        <v>1231</v>
      </c>
    </row>
    <row r="132" spans="1:64" ht="21.9" customHeight="1" x14ac:dyDescent="0.35">
      <c r="A132" s="93">
        <f t="shared" si="1"/>
        <v>127</v>
      </c>
      <c r="B132" s="138" t="s">
        <v>187</v>
      </c>
      <c r="C132" s="138" t="s">
        <v>188</v>
      </c>
      <c r="D132" s="103" t="s">
        <v>189</v>
      </c>
      <c r="E132" s="103" t="s">
        <v>189</v>
      </c>
      <c r="F132" s="138" t="s">
        <v>190</v>
      </c>
      <c r="G132" s="138" t="s">
        <v>191</v>
      </c>
      <c r="H132" s="138" t="s">
        <v>190</v>
      </c>
      <c r="I132" s="138">
        <v>55076</v>
      </c>
      <c r="J132" s="138" t="s">
        <v>192</v>
      </c>
      <c r="K132" s="138">
        <v>55076</v>
      </c>
      <c r="L132" s="138" t="s">
        <v>215</v>
      </c>
      <c r="M132" s="138" t="s">
        <v>216</v>
      </c>
      <c r="N132" s="138">
        <v>93729</v>
      </c>
      <c r="O132" s="138" t="s">
        <v>217</v>
      </c>
      <c r="P132" s="138">
        <v>130667</v>
      </c>
      <c r="Q132" s="138" t="s">
        <v>218</v>
      </c>
      <c r="R132" s="138" t="s">
        <v>197</v>
      </c>
      <c r="S132" s="138" t="s">
        <v>219</v>
      </c>
      <c r="T132" s="138" t="s">
        <v>220</v>
      </c>
      <c r="U132" s="138" t="s">
        <v>200</v>
      </c>
      <c r="V132" s="138">
        <v>0</v>
      </c>
      <c r="W132" s="138" t="s">
        <v>201</v>
      </c>
      <c r="X132" s="138">
        <v>15508487</v>
      </c>
      <c r="Y132" s="138" t="s">
        <v>221</v>
      </c>
      <c r="Z132" s="138" t="s">
        <v>222</v>
      </c>
      <c r="AA132" s="148">
        <v>25613</v>
      </c>
      <c r="AB132" s="138" t="s">
        <v>204</v>
      </c>
      <c r="AC132" s="138">
        <v>26</v>
      </c>
      <c r="AD132" s="138" t="s">
        <v>223</v>
      </c>
      <c r="AE132" s="138" t="s">
        <v>222</v>
      </c>
      <c r="AF132" s="148">
        <v>0</v>
      </c>
      <c r="AG132" s="148">
        <v>0</v>
      </c>
      <c r="AH132" s="138" t="s">
        <v>206</v>
      </c>
      <c r="AI132" s="148">
        <v>24845.48</v>
      </c>
      <c r="AJ132" s="148">
        <v>1.83</v>
      </c>
      <c r="AK132" s="148">
        <v>24847.31</v>
      </c>
      <c r="AL132" s="148">
        <v>1117.0999999999999</v>
      </c>
      <c r="AM132" s="148">
        <v>0</v>
      </c>
      <c r="AN132" s="148">
        <v>1117.0999999999999</v>
      </c>
      <c r="AO132" s="148">
        <v>1117.0999999999999</v>
      </c>
      <c r="AP132" s="148">
        <v>0</v>
      </c>
      <c r="AQ132" s="148">
        <v>1117.0999999999999</v>
      </c>
      <c r="AR132" s="138">
        <v>37</v>
      </c>
      <c r="AS132" s="150"/>
      <c r="AT132" s="103"/>
      <c r="AU132" s="103"/>
      <c r="AV132" s="103"/>
      <c r="AW132" s="103"/>
      <c r="AX132" s="138" t="s">
        <v>207</v>
      </c>
      <c r="AY132" s="103" t="s">
        <v>208</v>
      </c>
      <c r="AZ132" s="103"/>
      <c r="BA132" s="148">
        <v>0</v>
      </c>
      <c r="BB132" s="94">
        <v>45752</v>
      </c>
      <c r="BC132" s="94" t="s">
        <v>1214</v>
      </c>
      <c r="BD132" s="93" t="s">
        <v>1215</v>
      </c>
      <c r="BE132" s="93" t="s">
        <v>1229</v>
      </c>
      <c r="BF132" s="93"/>
      <c r="BG132" s="3"/>
      <c r="BH132" s="94"/>
      <c r="BI132" s="93" t="s">
        <v>1230</v>
      </c>
      <c r="BJ132" s="94"/>
      <c r="BK132" s="111"/>
      <c r="BL132" s="3" t="s">
        <v>1232</v>
      </c>
    </row>
    <row r="133" spans="1:64" ht="21.9" customHeight="1" x14ac:dyDescent="0.35">
      <c r="A133" s="93">
        <f t="shared" si="1"/>
        <v>128</v>
      </c>
      <c r="B133" s="138" t="s">
        <v>187</v>
      </c>
      <c r="C133" s="138" t="s">
        <v>188</v>
      </c>
      <c r="D133" s="103" t="s">
        <v>189</v>
      </c>
      <c r="E133" s="103" t="s">
        <v>189</v>
      </c>
      <c r="F133" s="138" t="s">
        <v>190</v>
      </c>
      <c r="G133" s="138" t="s">
        <v>191</v>
      </c>
      <c r="H133" s="138" t="s">
        <v>190</v>
      </c>
      <c r="I133" s="138">
        <v>98567</v>
      </c>
      <c r="J133" s="138" t="s">
        <v>1027</v>
      </c>
      <c r="K133" s="138">
        <v>98567</v>
      </c>
      <c r="L133" s="138" t="s">
        <v>215</v>
      </c>
      <c r="M133" s="138" t="s">
        <v>216</v>
      </c>
      <c r="N133" s="138">
        <v>94356</v>
      </c>
      <c r="O133" s="138" t="s">
        <v>1028</v>
      </c>
      <c r="P133" s="138">
        <v>806475</v>
      </c>
      <c r="Q133" s="138" t="s">
        <v>1038</v>
      </c>
      <c r="R133" s="138" t="s">
        <v>278</v>
      </c>
      <c r="S133" s="138" t="s">
        <v>1127</v>
      </c>
      <c r="T133" s="138" t="s">
        <v>220</v>
      </c>
      <c r="U133" s="138" t="s">
        <v>200</v>
      </c>
      <c r="V133" s="138">
        <v>541</v>
      </c>
      <c r="W133" s="138" t="s">
        <v>201</v>
      </c>
      <c r="X133" s="138">
        <v>352043744</v>
      </c>
      <c r="Y133" s="138" t="s">
        <v>1128</v>
      </c>
      <c r="Z133" s="138" t="s">
        <v>1129</v>
      </c>
      <c r="AA133" s="148">
        <v>31000</v>
      </c>
      <c r="AB133" s="138" t="s">
        <v>1033</v>
      </c>
      <c r="AC133" s="138">
        <v>24</v>
      </c>
      <c r="AD133" s="138" t="s">
        <v>205</v>
      </c>
      <c r="AE133" s="138" t="s">
        <v>502</v>
      </c>
      <c r="AF133" s="148">
        <v>1650</v>
      </c>
      <c r="AG133" s="148">
        <v>1650</v>
      </c>
      <c r="AH133" s="138" t="s">
        <v>948</v>
      </c>
      <c r="AI133" s="148">
        <v>26105.89</v>
      </c>
      <c r="AJ133" s="148">
        <v>8544.11</v>
      </c>
      <c r="AK133" s="148">
        <v>34650</v>
      </c>
      <c r="AL133" s="148">
        <v>4894.1099999999997</v>
      </c>
      <c r="AM133" s="148">
        <v>207.89</v>
      </c>
      <c r="AN133" s="148">
        <v>5102</v>
      </c>
      <c r="AO133" s="148">
        <v>0</v>
      </c>
      <c r="AP133" s="148">
        <v>0</v>
      </c>
      <c r="AQ133" s="148">
        <v>0</v>
      </c>
      <c r="AR133" s="138">
        <v>21</v>
      </c>
      <c r="AS133" s="150"/>
      <c r="AT133" s="103"/>
      <c r="AU133" s="103"/>
      <c r="AV133" s="103"/>
      <c r="AW133" s="103"/>
      <c r="AX133" s="138" t="s">
        <v>207</v>
      </c>
      <c r="AY133" s="103" t="s">
        <v>208</v>
      </c>
      <c r="AZ133" s="103"/>
      <c r="BA133" s="148">
        <v>0</v>
      </c>
      <c r="BB133" s="94">
        <v>45751</v>
      </c>
      <c r="BC133" s="113" t="s">
        <v>1214</v>
      </c>
      <c r="BD133" s="93" t="s">
        <v>1215</v>
      </c>
      <c r="BE133" s="93" t="s">
        <v>1225</v>
      </c>
      <c r="BF133" s="93" t="s">
        <v>1226</v>
      </c>
      <c r="BG133" s="3"/>
      <c r="BH133" s="94"/>
      <c r="BI133" s="93" t="s">
        <v>1227</v>
      </c>
      <c r="BJ133" s="113"/>
      <c r="BK133" s="113"/>
      <c r="BL133" s="3" t="s">
        <v>1228</v>
      </c>
    </row>
    <row r="134" spans="1:64" ht="21.9" customHeight="1" x14ac:dyDescent="0.35">
      <c r="A134" s="93">
        <f t="shared" si="1"/>
        <v>129</v>
      </c>
      <c r="B134" s="138" t="s">
        <v>187</v>
      </c>
      <c r="C134" s="138" t="s">
        <v>188</v>
      </c>
      <c r="D134" s="103" t="s">
        <v>189</v>
      </c>
      <c r="E134" s="103" t="s">
        <v>189</v>
      </c>
      <c r="F134" s="138" t="s">
        <v>190</v>
      </c>
      <c r="G134" s="138" t="s">
        <v>191</v>
      </c>
      <c r="H134" s="138" t="s">
        <v>190</v>
      </c>
      <c r="I134" s="138">
        <v>98567</v>
      </c>
      <c r="J134" s="138" t="s">
        <v>1027</v>
      </c>
      <c r="K134" s="138">
        <v>98567</v>
      </c>
      <c r="L134" s="138" t="s">
        <v>215</v>
      </c>
      <c r="M134" s="138" t="s">
        <v>216</v>
      </c>
      <c r="N134" s="138">
        <v>167102</v>
      </c>
      <c r="O134" s="138" t="s">
        <v>1028</v>
      </c>
      <c r="P134" s="138">
        <v>224169</v>
      </c>
      <c r="Q134" s="138" t="s">
        <v>1029</v>
      </c>
      <c r="R134" s="138" t="s">
        <v>278</v>
      </c>
      <c r="S134" s="138" t="s">
        <v>1055</v>
      </c>
      <c r="T134" s="138" t="s">
        <v>220</v>
      </c>
      <c r="U134" s="138" t="s">
        <v>200</v>
      </c>
      <c r="V134" s="138">
        <v>541</v>
      </c>
      <c r="W134" s="138" t="s">
        <v>201</v>
      </c>
      <c r="X134" s="138">
        <v>350211796</v>
      </c>
      <c r="Y134" s="138" t="s">
        <v>1056</v>
      </c>
      <c r="Z134" s="138" t="s">
        <v>1057</v>
      </c>
      <c r="AA134" s="148">
        <v>33602</v>
      </c>
      <c r="AB134" s="138" t="s">
        <v>1033</v>
      </c>
      <c r="AC134" s="138">
        <v>24</v>
      </c>
      <c r="AD134" s="138" t="s">
        <v>205</v>
      </c>
      <c r="AE134" s="138" t="s">
        <v>1054</v>
      </c>
      <c r="AF134" s="148">
        <v>2134</v>
      </c>
      <c r="AG134" s="148">
        <v>1800</v>
      </c>
      <c r="AH134" s="138" t="s">
        <v>1058</v>
      </c>
      <c r="AI134" s="148">
        <v>18979.14</v>
      </c>
      <c r="AJ134" s="148">
        <v>8354.86</v>
      </c>
      <c r="AK134" s="148">
        <v>27334</v>
      </c>
      <c r="AL134" s="148">
        <v>14622.86</v>
      </c>
      <c r="AM134" s="148">
        <v>1577.14</v>
      </c>
      <c r="AN134" s="148">
        <v>16200</v>
      </c>
      <c r="AO134" s="148">
        <v>14622.86</v>
      </c>
      <c r="AP134" s="148">
        <v>1577.14</v>
      </c>
      <c r="AQ134" s="148">
        <v>16200</v>
      </c>
      <c r="AR134" s="138">
        <v>26</v>
      </c>
      <c r="AS134" s="150"/>
      <c r="AT134" s="103"/>
      <c r="AU134" s="103"/>
      <c r="AV134" s="103"/>
      <c r="AW134" s="103"/>
      <c r="AX134" s="138" t="s">
        <v>207</v>
      </c>
      <c r="AY134" s="103" t="s">
        <v>208</v>
      </c>
      <c r="AZ134" s="103"/>
      <c r="BA134" s="148">
        <v>0</v>
      </c>
      <c r="BB134" s="94">
        <v>45751</v>
      </c>
      <c r="BC134" s="113" t="s">
        <v>1214</v>
      </c>
      <c r="BD134" s="93" t="s">
        <v>1215</v>
      </c>
      <c r="BE134" s="93" t="s">
        <v>1229</v>
      </c>
      <c r="BF134" s="93"/>
      <c r="BG134" s="3"/>
      <c r="BH134" s="94"/>
      <c r="BI134" s="93" t="s">
        <v>1230</v>
      </c>
      <c r="BJ134" s="113"/>
      <c r="BK134" s="113"/>
      <c r="BL134" s="3" t="s">
        <v>1231</v>
      </c>
    </row>
    <row r="135" spans="1:64" ht="21.9" customHeight="1" x14ac:dyDescent="0.35">
      <c r="A135" s="93">
        <f t="shared" si="1"/>
        <v>130</v>
      </c>
      <c r="B135" s="138" t="s">
        <v>187</v>
      </c>
      <c r="C135" s="138" t="s">
        <v>188</v>
      </c>
      <c r="D135" s="103" t="s">
        <v>189</v>
      </c>
      <c r="E135" s="103" t="s">
        <v>189</v>
      </c>
      <c r="F135" s="138" t="s">
        <v>190</v>
      </c>
      <c r="G135" s="138" t="s">
        <v>191</v>
      </c>
      <c r="H135" s="138" t="s">
        <v>190</v>
      </c>
      <c r="I135" s="138">
        <v>56221</v>
      </c>
      <c r="J135" s="138" t="s">
        <v>358</v>
      </c>
      <c r="K135" s="138">
        <v>56221</v>
      </c>
      <c r="L135" s="138" t="s">
        <v>215</v>
      </c>
      <c r="M135" s="138" t="s">
        <v>216</v>
      </c>
      <c r="N135" s="138">
        <v>91911</v>
      </c>
      <c r="O135" s="138" t="s">
        <v>359</v>
      </c>
      <c r="P135" s="138">
        <v>128347</v>
      </c>
      <c r="Q135" s="138" t="s">
        <v>360</v>
      </c>
      <c r="R135" s="138" t="s">
        <v>278</v>
      </c>
      <c r="S135" s="138" t="s">
        <v>454</v>
      </c>
      <c r="T135" s="138" t="s">
        <v>211</v>
      </c>
      <c r="U135" s="138" t="s">
        <v>200</v>
      </c>
      <c r="V135" s="138">
        <v>0</v>
      </c>
      <c r="W135" s="138" t="s">
        <v>201</v>
      </c>
      <c r="X135" s="138">
        <v>357546083</v>
      </c>
      <c r="Y135" s="138" t="s">
        <v>455</v>
      </c>
      <c r="Z135" s="138" t="s">
        <v>448</v>
      </c>
      <c r="AA135" s="148">
        <v>80000</v>
      </c>
      <c r="AB135" s="138" t="s">
        <v>243</v>
      </c>
      <c r="AC135" s="138">
        <v>24</v>
      </c>
      <c r="AD135" s="138" t="s">
        <v>456</v>
      </c>
      <c r="AE135" s="138" t="s">
        <v>450</v>
      </c>
      <c r="AF135" s="148">
        <v>4270</v>
      </c>
      <c r="AG135" s="148">
        <v>4270</v>
      </c>
      <c r="AH135" s="138" t="s">
        <v>402</v>
      </c>
      <c r="AI135" s="148">
        <v>22082.27</v>
      </c>
      <c r="AJ135" s="148">
        <v>12077.73</v>
      </c>
      <c r="AK135" s="148">
        <v>34160</v>
      </c>
      <c r="AL135" s="148">
        <v>57917.73</v>
      </c>
      <c r="AM135" s="148">
        <v>10898.27</v>
      </c>
      <c r="AN135" s="148">
        <v>68816</v>
      </c>
      <c r="AO135" s="148">
        <v>0</v>
      </c>
      <c r="AP135" s="148">
        <v>0</v>
      </c>
      <c r="AQ135" s="148">
        <v>0</v>
      </c>
      <c r="AR135" s="138">
        <v>8</v>
      </c>
      <c r="AS135" s="150"/>
      <c r="AT135" s="103"/>
      <c r="AU135" s="103"/>
      <c r="AV135" s="103"/>
      <c r="AW135" s="103"/>
      <c r="AX135" s="138" t="s">
        <v>207</v>
      </c>
      <c r="AY135" s="103" t="s">
        <v>208</v>
      </c>
      <c r="AZ135" s="103"/>
      <c r="BA135" s="148">
        <v>0</v>
      </c>
      <c r="BB135" s="94">
        <v>45754</v>
      </c>
      <c r="BC135" s="94" t="s">
        <v>1214</v>
      </c>
      <c r="BD135" s="93" t="s">
        <v>1215</v>
      </c>
      <c r="BE135" s="93" t="s">
        <v>1225</v>
      </c>
      <c r="BF135" s="93" t="s">
        <v>1226</v>
      </c>
      <c r="BG135" s="3"/>
      <c r="BH135" s="94"/>
      <c r="BI135" s="93" t="s">
        <v>1227</v>
      </c>
      <c r="BJ135" s="94"/>
      <c r="BK135" s="111"/>
      <c r="BL135" s="93" t="s">
        <v>1228</v>
      </c>
    </row>
    <row r="136" spans="1:64" ht="21.9" customHeight="1" x14ac:dyDescent="0.35">
      <c r="A136" s="93">
        <f t="shared" ref="A136:A199" si="2">ROW()-5</f>
        <v>131</v>
      </c>
      <c r="B136" s="138" t="s">
        <v>187</v>
      </c>
      <c r="C136" s="138" t="s">
        <v>188</v>
      </c>
      <c r="D136" s="103" t="s">
        <v>189</v>
      </c>
      <c r="E136" s="103" t="s">
        <v>189</v>
      </c>
      <c r="F136" s="138" t="s">
        <v>190</v>
      </c>
      <c r="G136" s="138" t="s">
        <v>191</v>
      </c>
      <c r="H136" s="138" t="s">
        <v>190</v>
      </c>
      <c r="I136" s="138">
        <v>98567</v>
      </c>
      <c r="J136" s="138" t="s">
        <v>1027</v>
      </c>
      <c r="K136" s="138">
        <v>98567</v>
      </c>
      <c r="L136" s="138" t="s">
        <v>215</v>
      </c>
      <c r="M136" s="138" t="s">
        <v>216</v>
      </c>
      <c r="N136" s="138">
        <v>94356</v>
      </c>
      <c r="O136" s="138" t="s">
        <v>1028</v>
      </c>
      <c r="P136" s="138">
        <v>806475</v>
      </c>
      <c r="Q136" s="138" t="s">
        <v>1038</v>
      </c>
      <c r="R136" s="138" t="s">
        <v>278</v>
      </c>
      <c r="S136" s="138" t="s">
        <v>1133</v>
      </c>
      <c r="T136" s="138" t="s">
        <v>199</v>
      </c>
      <c r="U136" s="138" t="s">
        <v>200</v>
      </c>
      <c r="V136" s="138">
        <v>541</v>
      </c>
      <c r="W136" s="138" t="s">
        <v>201</v>
      </c>
      <c r="X136" s="138">
        <v>352142018</v>
      </c>
      <c r="Y136" s="138" t="s">
        <v>1134</v>
      </c>
      <c r="Z136" s="138" t="s">
        <v>1135</v>
      </c>
      <c r="AA136" s="148">
        <v>63000</v>
      </c>
      <c r="AB136" s="138" t="s">
        <v>1033</v>
      </c>
      <c r="AC136" s="138">
        <v>24</v>
      </c>
      <c r="AD136" s="138" t="s">
        <v>269</v>
      </c>
      <c r="AE136" s="138" t="s">
        <v>1132</v>
      </c>
      <c r="AF136" s="148">
        <v>3360</v>
      </c>
      <c r="AG136" s="148">
        <v>3360</v>
      </c>
      <c r="AH136" s="138" t="s">
        <v>948</v>
      </c>
      <c r="AI136" s="148">
        <v>48832.04</v>
      </c>
      <c r="AJ136" s="148">
        <v>18367.96</v>
      </c>
      <c r="AK136" s="148">
        <v>67200</v>
      </c>
      <c r="AL136" s="148">
        <v>14167.96</v>
      </c>
      <c r="AM136" s="148">
        <v>793.04</v>
      </c>
      <c r="AN136" s="148">
        <v>14961</v>
      </c>
      <c r="AO136" s="148">
        <v>0</v>
      </c>
      <c r="AP136" s="148">
        <v>0</v>
      </c>
      <c r="AQ136" s="148">
        <v>0</v>
      </c>
      <c r="AR136" s="138">
        <v>20</v>
      </c>
      <c r="AS136" s="150"/>
      <c r="AT136" s="103"/>
      <c r="AU136" s="103"/>
      <c r="AV136" s="103"/>
      <c r="AW136" s="103"/>
      <c r="AX136" s="138" t="s">
        <v>207</v>
      </c>
      <c r="AY136" s="103" t="s">
        <v>208</v>
      </c>
      <c r="AZ136" s="103"/>
      <c r="BA136" s="148">
        <v>0</v>
      </c>
      <c r="BB136" s="94">
        <v>45751</v>
      </c>
      <c r="BC136" s="113" t="s">
        <v>1214</v>
      </c>
      <c r="BD136" s="93" t="s">
        <v>1215</v>
      </c>
      <c r="BE136" s="93" t="s">
        <v>1225</v>
      </c>
      <c r="BF136" s="93" t="s">
        <v>1226</v>
      </c>
      <c r="BG136" s="3"/>
      <c r="BH136" s="94"/>
      <c r="BI136" s="93" t="s">
        <v>1227</v>
      </c>
      <c r="BJ136" s="113"/>
      <c r="BK136" s="113"/>
      <c r="BL136" s="3" t="s">
        <v>1228</v>
      </c>
    </row>
    <row r="137" spans="1:64" ht="21.9" customHeight="1" x14ac:dyDescent="0.35">
      <c r="A137" s="93">
        <f t="shared" si="2"/>
        <v>132</v>
      </c>
      <c r="B137" s="138" t="s">
        <v>187</v>
      </c>
      <c r="C137" s="138" t="s">
        <v>188</v>
      </c>
      <c r="D137" s="103" t="s">
        <v>189</v>
      </c>
      <c r="E137" s="103" t="s">
        <v>189</v>
      </c>
      <c r="F137" s="138" t="s">
        <v>190</v>
      </c>
      <c r="G137" s="138" t="s">
        <v>191</v>
      </c>
      <c r="H137" s="138" t="s">
        <v>190</v>
      </c>
      <c r="I137" s="138">
        <v>55336</v>
      </c>
      <c r="J137" s="138" t="s">
        <v>628</v>
      </c>
      <c r="K137" s="138">
        <v>55336</v>
      </c>
      <c r="L137" s="138" t="s">
        <v>215</v>
      </c>
      <c r="M137" s="138" t="s">
        <v>216</v>
      </c>
      <c r="N137" s="138">
        <v>90629</v>
      </c>
      <c r="O137" s="138" t="s">
        <v>629</v>
      </c>
      <c r="P137" s="138">
        <v>126787</v>
      </c>
      <c r="Q137" s="138" t="s">
        <v>635</v>
      </c>
      <c r="R137" s="138" t="s">
        <v>278</v>
      </c>
      <c r="S137" s="138" t="s">
        <v>679</v>
      </c>
      <c r="T137" s="138" t="s">
        <v>199</v>
      </c>
      <c r="U137" s="138" t="s">
        <v>200</v>
      </c>
      <c r="V137" s="138">
        <v>0</v>
      </c>
      <c r="W137" s="138" t="s">
        <v>201</v>
      </c>
      <c r="X137" s="138">
        <v>355731857</v>
      </c>
      <c r="Y137" s="138" t="s">
        <v>680</v>
      </c>
      <c r="Z137" s="138" t="s">
        <v>681</v>
      </c>
      <c r="AA137" s="148">
        <v>40000</v>
      </c>
      <c r="AB137" s="138" t="s">
        <v>634</v>
      </c>
      <c r="AC137" s="138">
        <v>24</v>
      </c>
      <c r="AD137" s="138" t="s">
        <v>205</v>
      </c>
      <c r="AE137" s="138" t="s">
        <v>682</v>
      </c>
      <c r="AF137" s="148">
        <v>2130</v>
      </c>
      <c r="AG137" s="148">
        <v>2130</v>
      </c>
      <c r="AH137" s="138" t="s">
        <v>683</v>
      </c>
      <c r="AI137" s="148">
        <v>19069.39</v>
      </c>
      <c r="AJ137" s="148">
        <v>8620.61</v>
      </c>
      <c r="AK137" s="148">
        <v>27690</v>
      </c>
      <c r="AL137" s="148">
        <v>20930.61</v>
      </c>
      <c r="AM137" s="148">
        <v>2737.39</v>
      </c>
      <c r="AN137" s="148">
        <v>23668</v>
      </c>
      <c r="AO137" s="148">
        <v>0</v>
      </c>
      <c r="AP137" s="148">
        <v>0</v>
      </c>
      <c r="AQ137" s="148">
        <v>0</v>
      </c>
      <c r="AR137" s="138">
        <v>13</v>
      </c>
      <c r="AS137" s="150"/>
      <c r="AT137" s="103"/>
      <c r="AU137" s="103"/>
      <c r="AV137" s="103"/>
      <c r="AW137" s="103"/>
      <c r="AX137" s="138" t="s">
        <v>207</v>
      </c>
      <c r="AY137" s="103" t="s">
        <v>208</v>
      </c>
      <c r="AZ137" s="103"/>
      <c r="BA137" s="148">
        <v>0</v>
      </c>
      <c r="BB137" s="94">
        <v>45754</v>
      </c>
      <c r="BC137" s="94" t="s">
        <v>1214</v>
      </c>
      <c r="BD137" s="93" t="s">
        <v>1215</v>
      </c>
      <c r="BE137" s="93" t="s">
        <v>1225</v>
      </c>
      <c r="BF137" s="93" t="s">
        <v>1226</v>
      </c>
      <c r="BG137" s="3"/>
      <c r="BH137" s="94"/>
      <c r="BI137" s="93" t="s">
        <v>1227</v>
      </c>
      <c r="BJ137" s="94"/>
      <c r="BK137" s="111"/>
      <c r="BL137" s="3" t="s">
        <v>1228</v>
      </c>
    </row>
    <row r="138" spans="1:64" ht="21.9" customHeight="1" x14ac:dyDescent="0.35">
      <c r="A138" s="93">
        <f t="shared" si="2"/>
        <v>133</v>
      </c>
      <c r="B138" s="138" t="s">
        <v>187</v>
      </c>
      <c r="C138" s="138" t="s">
        <v>188</v>
      </c>
      <c r="D138" s="103" t="s">
        <v>189</v>
      </c>
      <c r="E138" s="103" t="s">
        <v>189</v>
      </c>
      <c r="F138" s="138" t="s">
        <v>190</v>
      </c>
      <c r="G138" s="138" t="s">
        <v>191</v>
      </c>
      <c r="H138" s="138" t="s">
        <v>190</v>
      </c>
      <c r="I138" s="138">
        <v>56221</v>
      </c>
      <c r="J138" s="138" t="s">
        <v>358</v>
      </c>
      <c r="K138" s="138">
        <v>56221</v>
      </c>
      <c r="L138" s="138" t="s">
        <v>215</v>
      </c>
      <c r="M138" s="138" t="s">
        <v>216</v>
      </c>
      <c r="N138" s="138">
        <v>91945</v>
      </c>
      <c r="O138" s="138" t="s">
        <v>383</v>
      </c>
      <c r="P138" s="138">
        <v>128391</v>
      </c>
      <c r="Q138" s="138" t="s">
        <v>392</v>
      </c>
      <c r="R138" s="138" t="s">
        <v>278</v>
      </c>
      <c r="S138" s="138" t="s">
        <v>430</v>
      </c>
      <c r="T138" s="138" t="s">
        <v>322</v>
      </c>
      <c r="U138" s="138" t="s">
        <v>200</v>
      </c>
      <c r="V138" s="138">
        <v>0</v>
      </c>
      <c r="W138" s="138" t="s">
        <v>201</v>
      </c>
      <c r="X138" s="138">
        <v>354762153</v>
      </c>
      <c r="Y138" s="138" t="s">
        <v>431</v>
      </c>
      <c r="Z138" s="138" t="s">
        <v>432</v>
      </c>
      <c r="AA138" s="148">
        <v>43000</v>
      </c>
      <c r="AB138" s="138" t="s">
        <v>243</v>
      </c>
      <c r="AC138" s="138">
        <v>24</v>
      </c>
      <c r="AD138" s="138" t="s">
        <v>223</v>
      </c>
      <c r="AE138" s="138" t="s">
        <v>433</v>
      </c>
      <c r="AF138" s="148">
        <v>2290</v>
      </c>
      <c r="AG138" s="148">
        <v>2290</v>
      </c>
      <c r="AH138" s="138" t="s">
        <v>369</v>
      </c>
      <c r="AI138" s="148">
        <v>2721.55</v>
      </c>
      <c r="AJ138" s="148">
        <v>2358.4499999999998</v>
      </c>
      <c r="AK138" s="148">
        <v>5080</v>
      </c>
      <c r="AL138" s="148">
        <v>40278.449999999997</v>
      </c>
      <c r="AM138" s="148">
        <v>9944.5499999999993</v>
      </c>
      <c r="AN138" s="148">
        <v>50223</v>
      </c>
      <c r="AO138" s="148">
        <v>15933.21</v>
      </c>
      <c r="AP138" s="148">
        <v>6466.79</v>
      </c>
      <c r="AQ138" s="148">
        <v>22400</v>
      </c>
      <c r="AR138" s="138">
        <v>12</v>
      </c>
      <c r="AS138" s="150"/>
      <c r="AT138" s="103"/>
      <c r="AU138" s="103"/>
      <c r="AV138" s="103"/>
      <c r="AW138" s="103"/>
      <c r="AX138" s="138" t="s">
        <v>207</v>
      </c>
      <c r="AY138" s="103" t="s">
        <v>208</v>
      </c>
      <c r="AZ138" s="103"/>
      <c r="BA138" s="148">
        <v>0</v>
      </c>
      <c r="BB138" s="94">
        <v>45754</v>
      </c>
      <c r="BC138" s="94" t="s">
        <v>1214</v>
      </c>
      <c r="BD138" s="93" t="s">
        <v>1215</v>
      </c>
      <c r="BE138" s="93" t="s">
        <v>1229</v>
      </c>
      <c r="BF138" s="93"/>
      <c r="BG138" s="3"/>
      <c r="BH138" s="94"/>
      <c r="BI138" s="93" t="s">
        <v>1230</v>
      </c>
      <c r="BJ138" s="94"/>
      <c r="BK138" s="111"/>
      <c r="BL138" s="3" t="s">
        <v>1231</v>
      </c>
    </row>
    <row r="139" spans="1:64" ht="21.9" customHeight="1" x14ac:dyDescent="0.35">
      <c r="A139" s="93">
        <f t="shared" si="2"/>
        <v>134</v>
      </c>
      <c r="B139" s="138" t="s">
        <v>187</v>
      </c>
      <c r="C139" s="138" t="s">
        <v>188</v>
      </c>
      <c r="D139" s="103" t="s">
        <v>189</v>
      </c>
      <c r="E139" s="103" t="s">
        <v>189</v>
      </c>
      <c r="F139" s="138" t="s">
        <v>190</v>
      </c>
      <c r="G139" s="138" t="s">
        <v>191</v>
      </c>
      <c r="H139" s="138" t="s">
        <v>190</v>
      </c>
      <c r="I139" s="138">
        <v>55076</v>
      </c>
      <c r="J139" s="138" t="s">
        <v>192</v>
      </c>
      <c r="K139" s="138">
        <v>55076</v>
      </c>
      <c r="L139" s="138" t="s">
        <v>215</v>
      </c>
      <c r="M139" s="138" t="s">
        <v>216</v>
      </c>
      <c r="N139" s="138">
        <v>93729</v>
      </c>
      <c r="O139" s="138" t="s">
        <v>217</v>
      </c>
      <c r="P139" s="138">
        <v>130611</v>
      </c>
      <c r="Q139" s="138" t="s">
        <v>233</v>
      </c>
      <c r="R139" s="138" t="s">
        <v>209</v>
      </c>
      <c r="S139" s="138" t="s">
        <v>234</v>
      </c>
      <c r="T139" s="138" t="s">
        <v>227</v>
      </c>
      <c r="U139" s="138" t="s">
        <v>200</v>
      </c>
      <c r="V139" s="138">
        <v>0</v>
      </c>
      <c r="W139" s="138" t="s">
        <v>201</v>
      </c>
      <c r="X139" s="138">
        <v>15587269</v>
      </c>
      <c r="Y139" s="138" t="s">
        <v>235</v>
      </c>
      <c r="Z139" s="138" t="s">
        <v>229</v>
      </c>
      <c r="AA139" s="148">
        <v>41488</v>
      </c>
      <c r="AB139" s="138" t="s">
        <v>204</v>
      </c>
      <c r="AC139" s="138">
        <v>52</v>
      </c>
      <c r="AD139" s="138" t="s">
        <v>236</v>
      </c>
      <c r="AE139" s="138" t="s">
        <v>229</v>
      </c>
      <c r="AF139" s="148">
        <v>401</v>
      </c>
      <c r="AG139" s="148">
        <v>0</v>
      </c>
      <c r="AH139" s="138" t="s">
        <v>237</v>
      </c>
      <c r="AI139" s="148">
        <v>42574.98</v>
      </c>
      <c r="AJ139" s="148">
        <v>88.97</v>
      </c>
      <c r="AK139" s="148">
        <v>42663.95</v>
      </c>
      <c r="AL139" s="148">
        <v>1694.02</v>
      </c>
      <c r="AM139" s="148">
        <v>0</v>
      </c>
      <c r="AN139" s="148">
        <v>1694.02</v>
      </c>
      <c r="AO139" s="148">
        <v>0</v>
      </c>
      <c r="AP139" s="148">
        <v>0</v>
      </c>
      <c r="AQ139" s="148">
        <v>0</v>
      </c>
      <c r="AR139" s="138">
        <v>85</v>
      </c>
      <c r="AS139" s="150"/>
      <c r="AT139" s="103"/>
      <c r="AU139" s="103"/>
      <c r="AV139" s="103"/>
      <c r="AW139" s="103"/>
      <c r="AX139" s="138" t="s">
        <v>207</v>
      </c>
      <c r="AY139" s="103" t="s">
        <v>208</v>
      </c>
      <c r="AZ139" s="103"/>
      <c r="BA139" s="148">
        <v>0</v>
      </c>
      <c r="BB139" s="94">
        <v>45752</v>
      </c>
      <c r="BC139" s="94" t="s">
        <v>1214</v>
      </c>
      <c r="BD139" s="93" t="s">
        <v>1215</v>
      </c>
      <c r="BE139" s="93" t="s">
        <v>1229</v>
      </c>
      <c r="BF139" s="93"/>
      <c r="BG139" s="3"/>
      <c r="BH139" s="94"/>
      <c r="BI139" s="93" t="s">
        <v>1230</v>
      </c>
      <c r="BJ139" s="94"/>
      <c r="BK139" s="111"/>
      <c r="BL139" s="3" t="s">
        <v>1232</v>
      </c>
    </row>
    <row r="140" spans="1:64" ht="21.9" customHeight="1" x14ac:dyDescent="0.35">
      <c r="A140" s="93">
        <f t="shared" si="2"/>
        <v>135</v>
      </c>
      <c r="B140" s="138" t="s">
        <v>187</v>
      </c>
      <c r="C140" s="138" t="s">
        <v>188</v>
      </c>
      <c r="D140" s="103" t="s">
        <v>189</v>
      </c>
      <c r="E140" s="103" t="s">
        <v>189</v>
      </c>
      <c r="F140" s="138" t="s">
        <v>190</v>
      </c>
      <c r="G140" s="138" t="s">
        <v>191</v>
      </c>
      <c r="H140" s="138" t="s">
        <v>190</v>
      </c>
      <c r="I140" s="138">
        <v>98291</v>
      </c>
      <c r="J140" s="138" t="s">
        <v>814</v>
      </c>
      <c r="K140" s="138">
        <v>98291</v>
      </c>
      <c r="L140" s="138" t="s">
        <v>215</v>
      </c>
      <c r="M140" s="138" t="s">
        <v>216</v>
      </c>
      <c r="N140" s="138">
        <v>166431</v>
      </c>
      <c r="O140" s="138" t="s">
        <v>815</v>
      </c>
      <c r="P140" s="138">
        <v>604347</v>
      </c>
      <c r="Q140" s="138" t="s">
        <v>816</v>
      </c>
      <c r="R140" s="138" t="s">
        <v>278</v>
      </c>
      <c r="S140" s="138" t="s">
        <v>817</v>
      </c>
      <c r="T140" s="138" t="s">
        <v>322</v>
      </c>
      <c r="U140" s="138" t="s">
        <v>200</v>
      </c>
      <c r="V140" s="138">
        <v>541</v>
      </c>
      <c r="W140" s="138" t="s">
        <v>201</v>
      </c>
      <c r="X140" s="138">
        <v>350027854</v>
      </c>
      <c r="Y140" s="138" t="s">
        <v>818</v>
      </c>
      <c r="Z140" s="138" t="s">
        <v>819</v>
      </c>
      <c r="AA140" s="148">
        <v>74310</v>
      </c>
      <c r="AB140" s="138" t="s">
        <v>634</v>
      </c>
      <c r="AC140" s="138">
        <v>24</v>
      </c>
      <c r="AD140" s="138" t="s">
        <v>223</v>
      </c>
      <c r="AE140" s="138" t="s">
        <v>820</v>
      </c>
      <c r="AF140" s="148">
        <v>3685</v>
      </c>
      <c r="AG140" s="148">
        <v>4000</v>
      </c>
      <c r="AH140" s="138" t="s">
        <v>283</v>
      </c>
      <c r="AI140" s="148">
        <v>70393.16</v>
      </c>
      <c r="AJ140" s="148">
        <v>21291.84</v>
      </c>
      <c r="AK140" s="148">
        <v>91685</v>
      </c>
      <c r="AL140" s="148">
        <v>3916.84</v>
      </c>
      <c r="AM140" s="148">
        <v>83.16</v>
      </c>
      <c r="AN140" s="148">
        <v>4000</v>
      </c>
      <c r="AO140" s="148">
        <v>3916.84</v>
      </c>
      <c r="AP140" s="148">
        <v>83.16</v>
      </c>
      <c r="AQ140" s="148">
        <v>4000</v>
      </c>
      <c r="AR140" s="138">
        <v>27</v>
      </c>
      <c r="AS140" s="150"/>
      <c r="AT140" s="103"/>
      <c r="AU140" s="103"/>
      <c r="AV140" s="103"/>
      <c r="AW140" s="103"/>
      <c r="AX140" s="138" t="s">
        <v>207</v>
      </c>
      <c r="AY140" s="103" t="s">
        <v>208</v>
      </c>
      <c r="AZ140" s="103"/>
      <c r="BA140" s="148">
        <v>0</v>
      </c>
      <c r="BB140" s="94">
        <v>45756</v>
      </c>
      <c r="BC140" s="94" t="s">
        <v>1214</v>
      </c>
      <c r="BD140" s="93" t="s">
        <v>1215</v>
      </c>
      <c r="BE140" s="93" t="s">
        <v>1225</v>
      </c>
      <c r="BF140" s="93" t="s">
        <v>1226</v>
      </c>
      <c r="BG140" s="3" t="s">
        <v>959</v>
      </c>
      <c r="BH140" s="94"/>
      <c r="BI140" s="93" t="s">
        <v>1222</v>
      </c>
      <c r="BJ140" s="94" t="s">
        <v>985</v>
      </c>
      <c r="BK140" s="111">
        <v>4000</v>
      </c>
      <c r="BL140" s="3" t="s">
        <v>1244</v>
      </c>
    </row>
    <row r="141" spans="1:64" ht="21.9" customHeight="1" x14ac:dyDescent="0.35">
      <c r="A141" s="93">
        <f t="shared" si="2"/>
        <v>136</v>
      </c>
      <c r="B141" s="138" t="s">
        <v>187</v>
      </c>
      <c r="C141" s="138" t="s">
        <v>188</v>
      </c>
      <c r="D141" s="103" t="s">
        <v>189</v>
      </c>
      <c r="E141" s="103" t="s">
        <v>189</v>
      </c>
      <c r="F141" s="138" t="s">
        <v>190</v>
      </c>
      <c r="G141" s="138" t="s">
        <v>191</v>
      </c>
      <c r="H141" s="138" t="s">
        <v>190</v>
      </c>
      <c r="I141" s="138">
        <v>56242</v>
      </c>
      <c r="J141" s="138" t="s">
        <v>462</v>
      </c>
      <c r="K141" s="138">
        <v>56242</v>
      </c>
      <c r="L141" s="138" t="s">
        <v>215</v>
      </c>
      <c r="M141" s="138" t="s">
        <v>216</v>
      </c>
      <c r="N141" s="138">
        <v>426032</v>
      </c>
      <c r="O141" s="138" t="s">
        <v>520</v>
      </c>
      <c r="P141" s="138">
        <v>661142</v>
      </c>
      <c r="Q141" s="138" t="s">
        <v>521</v>
      </c>
      <c r="R141" s="138" t="s">
        <v>278</v>
      </c>
      <c r="S141" s="138" t="s">
        <v>522</v>
      </c>
      <c r="T141" s="138" t="s">
        <v>211</v>
      </c>
      <c r="U141" s="138" t="s">
        <v>200</v>
      </c>
      <c r="V141" s="138">
        <v>541</v>
      </c>
      <c r="W141" s="138" t="s">
        <v>201</v>
      </c>
      <c r="X141" s="138">
        <v>352611452</v>
      </c>
      <c r="Y141" s="138" t="s">
        <v>523</v>
      </c>
      <c r="Z141" s="138" t="s">
        <v>524</v>
      </c>
      <c r="AA141" s="148">
        <v>40000</v>
      </c>
      <c r="AB141" s="138" t="s">
        <v>468</v>
      </c>
      <c r="AC141" s="138">
        <v>24</v>
      </c>
      <c r="AD141" s="138" t="s">
        <v>205</v>
      </c>
      <c r="AE141" s="138" t="s">
        <v>525</v>
      </c>
      <c r="AF141" s="148">
        <v>2130</v>
      </c>
      <c r="AG141" s="148">
        <v>2130</v>
      </c>
      <c r="AH141" s="138" t="s">
        <v>327</v>
      </c>
      <c r="AI141" s="148">
        <v>27380.7</v>
      </c>
      <c r="AJ141" s="148">
        <v>10959.3</v>
      </c>
      <c r="AK141" s="148">
        <v>38340</v>
      </c>
      <c r="AL141" s="148">
        <v>12619.3</v>
      </c>
      <c r="AM141" s="148">
        <v>984.7</v>
      </c>
      <c r="AN141" s="148">
        <v>13604</v>
      </c>
      <c r="AO141" s="148">
        <v>0</v>
      </c>
      <c r="AP141" s="148">
        <v>0</v>
      </c>
      <c r="AQ141" s="148">
        <v>0</v>
      </c>
      <c r="AR141" s="138">
        <v>18</v>
      </c>
      <c r="AS141" s="150"/>
      <c r="AT141" s="103"/>
      <c r="AU141" s="103"/>
      <c r="AV141" s="103"/>
      <c r="AW141" s="103"/>
      <c r="AX141" s="138" t="s">
        <v>207</v>
      </c>
      <c r="AY141" s="103" t="s">
        <v>208</v>
      </c>
      <c r="AZ141" s="103"/>
      <c r="BA141" s="148">
        <v>0</v>
      </c>
      <c r="BB141" s="94">
        <v>45757</v>
      </c>
      <c r="BC141" s="94" t="s">
        <v>1214</v>
      </c>
      <c r="BD141" s="93" t="s">
        <v>1215</v>
      </c>
      <c r="BE141" s="93" t="s">
        <v>1225</v>
      </c>
      <c r="BF141" s="93" t="s">
        <v>1226</v>
      </c>
      <c r="BG141" s="3"/>
      <c r="BH141" s="94"/>
      <c r="BI141" s="93" t="s">
        <v>1227</v>
      </c>
      <c r="BJ141" s="94"/>
      <c r="BK141" s="111"/>
      <c r="BL141" s="93" t="s">
        <v>1228</v>
      </c>
    </row>
    <row r="142" spans="1:64" ht="21.9" customHeight="1" x14ac:dyDescent="0.35">
      <c r="A142" s="93">
        <f t="shared" si="2"/>
        <v>137</v>
      </c>
      <c r="B142" s="138" t="s">
        <v>187</v>
      </c>
      <c r="C142" s="138" t="s">
        <v>188</v>
      </c>
      <c r="D142" s="103" t="s">
        <v>189</v>
      </c>
      <c r="E142" s="103" t="s">
        <v>189</v>
      </c>
      <c r="F142" s="138" t="s">
        <v>190</v>
      </c>
      <c r="G142" s="138" t="s">
        <v>191</v>
      </c>
      <c r="H142" s="138" t="s">
        <v>190</v>
      </c>
      <c r="I142" s="138">
        <v>55076</v>
      </c>
      <c r="J142" s="138" t="s">
        <v>192</v>
      </c>
      <c r="K142" s="138">
        <v>55076</v>
      </c>
      <c r="L142" s="138" t="s">
        <v>215</v>
      </c>
      <c r="M142" s="138" t="s">
        <v>216</v>
      </c>
      <c r="N142" s="138">
        <v>95067</v>
      </c>
      <c r="O142" s="138" t="s">
        <v>238</v>
      </c>
      <c r="P142" s="138">
        <v>132242</v>
      </c>
      <c r="Q142" s="138" t="s">
        <v>239</v>
      </c>
      <c r="R142" s="138" t="s">
        <v>278</v>
      </c>
      <c r="S142" s="138" t="s">
        <v>328</v>
      </c>
      <c r="T142" s="138" t="s">
        <v>199</v>
      </c>
      <c r="U142" s="138" t="s">
        <v>200</v>
      </c>
      <c r="V142" s="138">
        <v>0</v>
      </c>
      <c r="W142" s="138" t="s">
        <v>201</v>
      </c>
      <c r="X142" s="138">
        <v>354630251</v>
      </c>
      <c r="Y142" s="138" t="s">
        <v>329</v>
      </c>
      <c r="Z142" s="138" t="s">
        <v>324</v>
      </c>
      <c r="AA142" s="148">
        <v>78000</v>
      </c>
      <c r="AB142" s="138" t="s">
        <v>243</v>
      </c>
      <c r="AC142" s="138">
        <v>24</v>
      </c>
      <c r="AD142" s="138" t="s">
        <v>231</v>
      </c>
      <c r="AE142" s="138" t="s">
        <v>326</v>
      </c>
      <c r="AF142" s="148">
        <v>4160</v>
      </c>
      <c r="AG142" s="148">
        <v>4160</v>
      </c>
      <c r="AH142" s="138" t="s">
        <v>327</v>
      </c>
      <c r="AI142" s="148">
        <v>41223.800000000003</v>
      </c>
      <c r="AJ142" s="148">
        <v>17016.2</v>
      </c>
      <c r="AK142" s="148">
        <v>58240</v>
      </c>
      <c r="AL142" s="148">
        <v>36776.199999999997</v>
      </c>
      <c r="AM142" s="148">
        <v>4326.8</v>
      </c>
      <c r="AN142" s="148">
        <v>41103</v>
      </c>
      <c r="AO142" s="148">
        <v>0</v>
      </c>
      <c r="AP142" s="148">
        <v>0</v>
      </c>
      <c r="AQ142" s="148">
        <v>0</v>
      </c>
      <c r="AR142" s="138">
        <v>14</v>
      </c>
      <c r="AS142" s="150"/>
      <c r="AT142" s="103"/>
      <c r="AU142" s="103"/>
      <c r="AV142" s="103"/>
      <c r="AW142" s="103"/>
      <c r="AX142" s="138" t="s">
        <v>207</v>
      </c>
      <c r="AY142" s="103" t="s">
        <v>208</v>
      </c>
      <c r="AZ142" s="103"/>
      <c r="BA142" s="148">
        <v>0</v>
      </c>
      <c r="BB142" s="94">
        <v>45752</v>
      </c>
      <c r="BC142" s="94" t="s">
        <v>1214</v>
      </c>
      <c r="BD142" s="93" t="s">
        <v>1215</v>
      </c>
      <c r="BE142" s="93" t="s">
        <v>1225</v>
      </c>
      <c r="BF142" s="93" t="s">
        <v>1226</v>
      </c>
      <c r="BG142" s="3"/>
      <c r="BH142" s="94"/>
      <c r="BI142" s="93" t="s">
        <v>1227</v>
      </c>
      <c r="BJ142" s="94"/>
      <c r="BK142" s="111"/>
      <c r="BL142" s="3" t="s">
        <v>1228</v>
      </c>
    </row>
    <row r="143" spans="1:64" ht="21.9" customHeight="1" x14ac:dyDescent="0.35">
      <c r="A143" s="93">
        <f t="shared" si="2"/>
        <v>138</v>
      </c>
      <c r="B143" s="138" t="s">
        <v>187</v>
      </c>
      <c r="C143" s="138" t="s">
        <v>188</v>
      </c>
      <c r="D143" s="103" t="s">
        <v>189</v>
      </c>
      <c r="E143" s="103" t="s">
        <v>189</v>
      </c>
      <c r="F143" s="138" t="s">
        <v>190</v>
      </c>
      <c r="G143" s="138" t="s">
        <v>191</v>
      </c>
      <c r="H143" s="138" t="s">
        <v>190</v>
      </c>
      <c r="I143" s="138">
        <v>57798</v>
      </c>
      <c r="J143" s="138" t="s">
        <v>690</v>
      </c>
      <c r="K143" s="138">
        <v>57798</v>
      </c>
      <c r="L143" s="138" t="s">
        <v>215</v>
      </c>
      <c r="M143" s="138" t="s">
        <v>216</v>
      </c>
      <c r="N143" s="138">
        <v>168670</v>
      </c>
      <c r="O143" s="138" t="s">
        <v>204</v>
      </c>
      <c r="P143" s="138">
        <v>226439</v>
      </c>
      <c r="Q143" s="138" t="s">
        <v>710</v>
      </c>
      <c r="R143" s="138" t="s">
        <v>278</v>
      </c>
      <c r="S143" s="138" t="s">
        <v>800</v>
      </c>
      <c r="T143" s="138" t="s">
        <v>220</v>
      </c>
      <c r="U143" s="138" t="s">
        <v>200</v>
      </c>
      <c r="V143" s="138">
        <v>0</v>
      </c>
      <c r="W143" s="138" t="s">
        <v>201</v>
      </c>
      <c r="X143" s="138">
        <v>357940439</v>
      </c>
      <c r="Y143" s="138" t="s">
        <v>801</v>
      </c>
      <c r="Z143" s="138" t="s">
        <v>405</v>
      </c>
      <c r="AA143" s="148">
        <v>80000</v>
      </c>
      <c r="AB143" s="138" t="s">
        <v>696</v>
      </c>
      <c r="AC143" s="138">
        <v>24</v>
      </c>
      <c r="AD143" s="138" t="s">
        <v>802</v>
      </c>
      <c r="AE143" s="138" t="s">
        <v>803</v>
      </c>
      <c r="AF143" s="148">
        <v>4230</v>
      </c>
      <c r="AG143" s="148">
        <v>4230</v>
      </c>
      <c r="AH143" s="138" t="s">
        <v>804</v>
      </c>
      <c r="AI143" s="148">
        <v>19341.52</v>
      </c>
      <c r="AJ143" s="148">
        <v>10268.48</v>
      </c>
      <c r="AK143" s="148">
        <v>29610</v>
      </c>
      <c r="AL143" s="148">
        <v>60658.48</v>
      </c>
      <c r="AM143" s="148">
        <v>11586.52</v>
      </c>
      <c r="AN143" s="148">
        <v>72245</v>
      </c>
      <c r="AO143" s="148">
        <v>0</v>
      </c>
      <c r="AP143" s="148">
        <v>0</v>
      </c>
      <c r="AQ143" s="148">
        <v>0</v>
      </c>
      <c r="AR143" s="138">
        <v>7</v>
      </c>
      <c r="AS143" s="150"/>
      <c r="AT143" s="103"/>
      <c r="AU143" s="103"/>
      <c r="AV143" s="103"/>
      <c r="AW143" s="103"/>
      <c r="AX143" s="138" t="s">
        <v>207</v>
      </c>
      <c r="AY143" s="103" t="s">
        <v>208</v>
      </c>
      <c r="AZ143" s="103"/>
      <c r="BA143" s="148">
        <v>0</v>
      </c>
      <c r="BB143" s="94">
        <v>45755</v>
      </c>
      <c r="BC143" s="94" t="s">
        <v>1214</v>
      </c>
      <c r="BD143" s="93" t="s">
        <v>1215</v>
      </c>
      <c r="BE143" s="93" t="s">
        <v>1225</v>
      </c>
      <c r="BF143" s="93" t="s">
        <v>1226</v>
      </c>
      <c r="BG143" s="3"/>
      <c r="BH143" s="94"/>
      <c r="BI143" s="93" t="s">
        <v>1227</v>
      </c>
      <c r="BJ143" s="94"/>
      <c r="BK143" s="111"/>
      <c r="BL143" s="93" t="s">
        <v>1228</v>
      </c>
    </row>
    <row r="144" spans="1:64" ht="21.9" customHeight="1" x14ac:dyDescent="0.35">
      <c r="A144" s="93">
        <f t="shared" si="2"/>
        <v>139</v>
      </c>
      <c r="B144" s="138" t="s">
        <v>187</v>
      </c>
      <c r="C144" s="138" t="s">
        <v>188</v>
      </c>
      <c r="D144" s="103" t="s">
        <v>189</v>
      </c>
      <c r="E144" s="103" t="s">
        <v>189</v>
      </c>
      <c r="F144" s="138" t="s">
        <v>190</v>
      </c>
      <c r="G144" s="138" t="s">
        <v>191</v>
      </c>
      <c r="H144" s="138" t="s">
        <v>190</v>
      </c>
      <c r="I144" s="138">
        <v>55336</v>
      </c>
      <c r="J144" s="138" t="s">
        <v>628</v>
      </c>
      <c r="K144" s="138">
        <v>55336</v>
      </c>
      <c r="L144" s="138" t="s">
        <v>193</v>
      </c>
      <c r="M144" s="138" t="s">
        <v>194</v>
      </c>
      <c r="N144" s="138">
        <v>166755</v>
      </c>
      <c r="O144" s="138" t="s">
        <v>648</v>
      </c>
      <c r="P144" s="138">
        <v>223652</v>
      </c>
      <c r="Q144" s="138" t="s">
        <v>649</v>
      </c>
      <c r="R144" s="138" t="s">
        <v>197</v>
      </c>
      <c r="S144" s="138" t="s">
        <v>650</v>
      </c>
      <c r="T144" s="138" t="s">
        <v>199</v>
      </c>
      <c r="U144" s="138" t="s">
        <v>200</v>
      </c>
      <c r="V144" s="138">
        <v>0</v>
      </c>
      <c r="W144" s="138" t="s">
        <v>201</v>
      </c>
      <c r="X144" s="138">
        <v>19686721</v>
      </c>
      <c r="Y144" s="138" t="s">
        <v>651</v>
      </c>
      <c r="Z144" s="138" t="s">
        <v>647</v>
      </c>
      <c r="AA144" s="148">
        <v>37339</v>
      </c>
      <c r="AB144" s="138" t="s">
        <v>634</v>
      </c>
      <c r="AC144" s="138">
        <v>24</v>
      </c>
      <c r="AD144" s="138" t="s">
        <v>236</v>
      </c>
      <c r="AE144" s="138" t="s">
        <v>647</v>
      </c>
      <c r="AF144" s="148">
        <v>1980</v>
      </c>
      <c r="AG144" s="148">
        <v>1980</v>
      </c>
      <c r="AH144" s="138" t="s">
        <v>652</v>
      </c>
      <c r="AI144" s="148">
        <v>9168.7800000000007</v>
      </c>
      <c r="AJ144" s="148">
        <v>2768</v>
      </c>
      <c r="AK144" s="148">
        <v>11936.78</v>
      </c>
      <c r="AL144" s="148">
        <v>32530.22</v>
      </c>
      <c r="AM144" s="148">
        <v>2588</v>
      </c>
      <c r="AN144" s="148">
        <v>35118.22</v>
      </c>
      <c r="AO144" s="148">
        <v>28170.22</v>
      </c>
      <c r="AP144" s="148">
        <v>2588</v>
      </c>
      <c r="AQ144" s="148">
        <v>30758.22</v>
      </c>
      <c r="AR144" s="138">
        <v>44</v>
      </c>
      <c r="AS144" s="150"/>
      <c r="AT144" s="103"/>
      <c r="AU144" s="103"/>
      <c r="AV144" s="103"/>
      <c r="AW144" s="103"/>
      <c r="AX144" s="138" t="s">
        <v>207</v>
      </c>
      <c r="AY144" s="103" t="s">
        <v>208</v>
      </c>
      <c r="AZ144" s="103"/>
      <c r="BA144" s="148">
        <v>0</v>
      </c>
      <c r="BB144" s="94">
        <v>45754</v>
      </c>
      <c r="BC144" s="94" t="s">
        <v>1214</v>
      </c>
      <c r="BD144" s="93" t="s">
        <v>1215</v>
      </c>
      <c r="BE144" s="93" t="s">
        <v>1229</v>
      </c>
      <c r="BF144" s="93"/>
      <c r="BG144" s="3"/>
      <c r="BH144" s="94"/>
      <c r="BI144" s="93" t="s">
        <v>1230</v>
      </c>
      <c r="BJ144" s="94"/>
      <c r="BK144" s="111"/>
      <c r="BL144" s="3" t="s">
        <v>1232</v>
      </c>
    </row>
    <row r="145" spans="1:64" ht="21.9" customHeight="1" x14ac:dyDescent="0.35">
      <c r="A145" s="93">
        <f t="shared" si="2"/>
        <v>140</v>
      </c>
      <c r="B145" s="138" t="s">
        <v>187</v>
      </c>
      <c r="C145" s="138" t="s">
        <v>188</v>
      </c>
      <c r="D145" s="103" t="s">
        <v>189</v>
      </c>
      <c r="E145" s="103" t="s">
        <v>189</v>
      </c>
      <c r="F145" s="138" t="s">
        <v>190</v>
      </c>
      <c r="G145" s="138" t="s">
        <v>191</v>
      </c>
      <c r="H145" s="138" t="s">
        <v>190</v>
      </c>
      <c r="I145" s="138">
        <v>55516</v>
      </c>
      <c r="J145" s="138" t="s">
        <v>583</v>
      </c>
      <c r="K145" s="138">
        <v>55516</v>
      </c>
      <c r="L145" s="138" t="s">
        <v>215</v>
      </c>
      <c r="M145" s="138" t="s">
        <v>216</v>
      </c>
      <c r="N145" s="138">
        <v>90889</v>
      </c>
      <c r="O145" s="138" t="s">
        <v>584</v>
      </c>
      <c r="P145" s="138">
        <v>127077</v>
      </c>
      <c r="Q145" s="138" t="s">
        <v>589</v>
      </c>
      <c r="R145" s="138" t="s">
        <v>278</v>
      </c>
      <c r="S145" s="138" t="s">
        <v>597</v>
      </c>
      <c r="T145" s="138" t="s">
        <v>220</v>
      </c>
      <c r="U145" s="138" t="s">
        <v>200</v>
      </c>
      <c r="V145" s="138">
        <v>541</v>
      </c>
      <c r="W145" s="138" t="s">
        <v>201</v>
      </c>
      <c r="X145" s="138">
        <v>348592680</v>
      </c>
      <c r="Y145" s="138" t="s">
        <v>598</v>
      </c>
      <c r="Z145" s="138" t="s">
        <v>599</v>
      </c>
      <c r="AA145" s="148">
        <v>62828</v>
      </c>
      <c r="AB145" s="138" t="s">
        <v>230</v>
      </c>
      <c r="AC145" s="138">
        <v>24</v>
      </c>
      <c r="AD145" s="138" t="s">
        <v>231</v>
      </c>
      <c r="AE145" s="138" t="s">
        <v>600</v>
      </c>
      <c r="AF145" s="148">
        <v>2982</v>
      </c>
      <c r="AG145" s="148">
        <v>3250</v>
      </c>
      <c r="AH145" s="138" t="s">
        <v>448</v>
      </c>
      <c r="AI145" s="148">
        <v>59633.07</v>
      </c>
      <c r="AJ145" s="148">
        <v>14848.93</v>
      </c>
      <c r="AK145" s="148">
        <v>74482</v>
      </c>
      <c r="AL145" s="148">
        <v>3194.93</v>
      </c>
      <c r="AM145" s="148">
        <v>55.07</v>
      </c>
      <c r="AN145" s="148">
        <v>3250</v>
      </c>
      <c r="AO145" s="148">
        <v>3194.93</v>
      </c>
      <c r="AP145" s="148">
        <v>55.07</v>
      </c>
      <c r="AQ145" s="148">
        <v>3250</v>
      </c>
      <c r="AR145" s="138">
        <v>32</v>
      </c>
      <c r="AS145" s="150"/>
      <c r="AT145" s="103"/>
      <c r="AU145" s="103"/>
      <c r="AV145" s="103"/>
      <c r="AW145" s="103"/>
      <c r="AX145" s="138" t="s">
        <v>207</v>
      </c>
      <c r="AY145" s="103" t="s">
        <v>208</v>
      </c>
      <c r="AZ145" s="103"/>
      <c r="BA145" s="148">
        <v>0</v>
      </c>
      <c r="BB145" s="94">
        <v>45755</v>
      </c>
      <c r="BC145" s="94" t="s">
        <v>1214</v>
      </c>
      <c r="BD145" s="93" t="s">
        <v>1215</v>
      </c>
      <c r="BE145" s="93" t="s">
        <v>1229</v>
      </c>
      <c r="BF145" s="93"/>
      <c r="BG145" s="3"/>
      <c r="BH145" s="94"/>
      <c r="BI145" s="93" t="s">
        <v>1230</v>
      </c>
      <c r="BJ145" s="94"/>
      <c r="BK145" s="111"/>
      <c r="BL145" s="3" t="s">
        <v>1231</v>
      </c>
    </row>
    <row r="146" spans="1:64" ht="21.9" customHeight="1" x14ac:dyDescent="0.35">
      <c r="A146" s="93">
        <f t="shared" si="2"/>
        <v>141</v>
      </c>
      <c r="B146" s="138" t="s">
        <v>187</v>
      </c>
      <c r="C146" s="138" t="s">
        <v>188</v>
      </c>
      <c r="D146" s="103" t="s">
        <v>189</v>
      </c>
      <c r="E146" s="103" t="s">
        <v>189</v>
      </c>
      <c r="F146" s="138" t="s">
        <v>190</v>
      </c>
      <c r="G146" s="138" t="s">
        <v>191</v>
      </c>
      <c r="H146" s="138" t="s">
        <v>190</v>
      </c>
      <c r="I146" s="138">
        <v>56221</v>
      </c>
      <c r="J146" s="138" t="s">
        <v>358</v>
      </c>
      <c r="K146" s="138">
        <v>56221</v>
      </c>
      <c r="L146" s="138" t="s">
        <v>215</v>
      </c>
      <c r="M146" s="138" t="s">
        <v>216</v>
      </c>
      <c r="N146" s="138">
        <v>91911</v>
      </c>
      <c r="O146" s="138" t="s">
        <v>359</v>
      </c>
      <c r="P146" s="138">
        <v>128347</v>
      </c>
      <c r="Q146" s="138" t="s">
        <v>360</v>
      </c>
      <c r="R146" s="138" t="s">
        <v>197</v>
      </c>
      <c r="S146" s="138" t="s">
        <v>361</v>
      </c>
      <c r="T146" s="138" t="s">
        <v>211</v>
      </c>
      <c r="U146" s="138" t="s">
        <v>200</v>
      </c>
      <c r="V146" s="138">
        <v>0</v>
      </c>
      <c r="W146" s="138" t="s">
        <v>201</v>
      </c>
      <c r="X146" s="138">
        <v>13414617</v>
      </c>
      <c r="Y146" s="138" t="s">
        <v>362</v>
      </c>
      <c r="Z146" s="138" t="s">
        <v>363</v>
      </c>
      <c r="AA146" s="148">
        <v>35217</v>
      </c>
      <c r="AB146" s="138" t="s">
        <v>243</v>
      </c>
      <c r="AC146" s="138">
        <v>55</v>
      </c>
      <c r="AD146" s="138" t="s">
        <v>236</v>
      </c>
      <c r="AE146" s="138" t="s">
        <v>363</v>
      </c>
      <c r="AF146" s="148">
        <v>1060</v>
      </c>
      <c r="AG146" s="148">
        <v>1060</v>
      </c>
      <c r="AH146" s="138" t="s">
        <v>364</v>
      </c>
      <c r="AI146" s="148">
        <v>31789.47</v>
      </c>
      <c r="AJ146" s="148">
        <v>1019</v>
      </c>
      <c r="AK146" s="148">
        <v>32808.47</v>
      </c>
      <c r="AL146" s="148">
        <v>5795.27</v>
      </c>
      <c r="AM146" s="148">
        <v>145.91</v>
      </c>
      <c r="AN146" s="148">
        <v>5941.18</v>
      </c>
      <c r="AO146" s="148">
        <v>4276.53</v>
      </c>
      <c r="AP146" s="148">
        <v>145.91</v>
      </c>
      <c r="AQ146" s="148">
        <v>4422.4399999999996</v>
      </c>
      <c r="AR146" s="138">
        <v>42</v>
      </c>
      <c r="AS146" s="150"/>
      <c r="AT146" s="103"/>
      <c r="AU146" s="103"/>
      <c r="AV146" s="103"/>
      <c r="AW146" s="103"/>
      <c r="AX146" s="138" t="s">
        <v>207</v>
      </c>
      <c r="AY146" s="103" t="s">
        <v>208</v>
      </c>
      <c r="AZ146" s="103"/>
      <c r="BA146" s="148">
        <v>0</v>
      </c>
      <c r="BB146" s="94">
        <v>45754</v>
      </c>
      <c r="BC146" s="94" t="s">
        <v>1214</v>
      </c>
      <c r="BD146" s="93" t="s">
        <v>1215</v>
      </c>
      <c r="BE146" s="93" t="s">
        <v>1229</v>
      </c>
      <c r="BF146" s="93"/>
      <c r="BG146" s="3"/>
      <c r="BH146" s="94"/>
      <c r="BI146" s="93" t="s">
        <v>1230</v>
      </c>
      <c r="BJ146" s="94"/>
      <c r="BK146" s="111"/>
      <c r="BL146" s="3" t="s">
        <v>1231</v>
      </c>
    </row>
    <row r="147" spans="1:64" ht="21.9" customHeight="1" x14ac:dyDescent="0.35">
      <c r="A147" s="93">
        <f t="shared" si="2"/>
        <v>142</v>
      </c>
      <c r="B147" s="138" t="s">
        <v>187</v>
      </c>
      <c r="C147" s="138" t="s">
        <v>188</v>
      </c>
      <c r="D147" s="103" t="s">
        <v>189</v>
      </c>
      <c r="E147" s="103" t="s">
        <v>189</v>
      </c>
      <c r="F147" s="138" t="s">
        <v>190</v>
      </c>
      <c r="G147" s="138" t="s">
        <v>191</v>
      </c>
      <c r="H147" s="138" t="s">
        <v>190</v>
      </c>
      <c r="I147" s="138">
        <v>98567</v>
      </c>
      <c r="J147" s="138" t="s">
        <v>1027</v>
      </c>
      <c r="K147" s="138">
        <v>98567</v>
      </c>
      <c r="L147" s="138" t="s">
        <v>215</v>
      </c>
      <c r="M147" s="138" t="s">
        <v>216</v>
      </c>
      <c r="N147" s="138">
        <v>94356</v>
      </c>
      <c r="O147" s="138" t="s">
        <v>1028</v>
      </c>
      <c r="P147" s="138">
        <v>131384</v>
      </c>
      <c r="Q147" s="138" t="s">
        <v>1078</v>
      </c>
      <c r="R147" s="138" t="s">
        <v>278</v>
      </c>
      <c r="S147" s="138" t="s">
        <v>1186</v>
      </c>
      <c r="T147" s="138" t="s">
        <v>220</v>
      </c>
      <c r="U147" s="138" t="s">
        <v>200</v>
      </c>
      <c r="V147" s="138">
        <v>0</v>
      </c>
      <c r="W147" s="138" t="s">
        <v>201</v>
      </c>
      <c r="X147" s="138">
        <v>356505063</v>
      </c>
      <c r="Y147" s="138" t="s">
        <v>1187</v>
      </c>
      <c r="Z147" s="138" t="s">
        <v>553</v>
      </c>
      <c r="AA147" s="148">
        <v>40000</v>
      </c>
      <c r="AB147" s="138" t="s">
        <v>1033</v>
      </c>
      <c r="AC147" s="138">
        <v>24</v>
      </c>
      <c r="AD147" s="138" t="s">
        <v>205</v>
      </c>
      <c r="AE147" s="138" t="s">
        <v>1072</v>
      </c>
      <c r="AF147" s="148">
        <v>2130</v>
      </c>
      <c r="AG147" s="148">
        <v>2130</v>
      </c>
      <c r="AH147" s="138" t="s">
        <v>948</v>
      </c>
      <c r="AI147" s="148">
        <v>13942.96</v>
      </c>
      <c r="AJ147" s="148">
        <v>7357.04</v>
      </c>
      <c r="AK147" s="148">
        <v>21300</v>
      </c>
      <c r="AL147" s="148">
        <v>26057.040000000001</v>
      </c>
      <c r="AM147" s="148">
        <v>4346.96</v>
      </c>
      <c r="AN147" s="148">
        <v>30404</v>
      </c>
      <c r="AO147" s="148">
        <v>1576.73</v>
      </c>
      <c r="AP147" s="148">
        <v>553.27</v>
      </c>
      <c r="AQ147" s="148">
        <v>2130</v>
      </c>
      <c r="AR147" s="138">
        <v>11</v>
      </c>
      <c r="AS147" s="150"/>
      <c r="AT147" s="103"/>
      <c r="AU147" s="103"/>
      <c r="AV147" s="103"/>
      <c r="AW147" s="103"/>
      <c r="AX147" s="138" t="s">
        <v>207</v>
      </c>
      <c r="AY147" s="103" t="s">
        <v>208</v>
      </c>
      <c r="AZ147" s="103"/>
      <c r="BA147" s="148">
        <v>0</v>
      </c>
      <c r="BB147" s="94">
        <v>45751</v>
      </c>
      <c r="BC147" s="113" t="s">
        <v>1214</v>
      </c>
      <c r="BD147" s="93" t="s">
        <v>1215</v>
      </c>
      <c r="BE147" s="93" t="s">
        <v>1229</v>
      </c>
      <c r="BF147" s="93"/>
      <c r="BG147" s="3"/>
      <c r="BH147" s="94"/>
      <c r="BI147" s="93" t="s">
        <v>1230</v>
      </c>
      <c r="BJ147" s="113"/>
      <c r="BK147" s="113"/>
      <c r="BL147" s="3" t="s">
        <v>1231</v>
      </c>
    </row>
    <row r="148" spans="1:64" ht="21.9" customHeight="1" x14ac:dyDescent="0.35">
      <c r="A148" s="93">
        <f t="shared" si="2"/>
        <v>143</v>
      </c>
      <c r="B148" s="138" t="s">
        <v>187</v>
      </c>
      <c r="C148" s="138" t="s">
        <v>188</v>
      </c>
      <c r="D148" s="103" t="s">
        <v>189</v>
      </c>
      <c r="E148" s="103" t="s">
        <v>189</v>
      </c>
      <c r="F148" s="138" t="s">
        <v>190</v>
      </c>
      <c r="G148" s="138" t="s">
        <v>191</v>
      </c>
      <c r="H148" s="138" t="s">
        <v>190</v>
      </c>
      <c r="I148" s="138">
        <v>98291</v>
      </c>
      <c r="J148" s="138" t="s">
        <v>814</v>
      </c>
      <c r="K148" s="138">
        <v>98291</v>
      </c>
      <c r="L148" s="138" t="s">
        <v>215</v>
      </c>
      <c r="M148" s="138" t="s">
        <v>216</v>
      </c>
      <c r="N148" s="138">
        <v>168395</v>
      </c>
      <c r="O148" s="138" t="s">
        <v>821</v>
      </c>
      <c r="P148" s="138">
        <v>226046</v>
      </c>
      <c r="Q148" s="138" t="s">
        <v>822</v>
      </c>
      <c r="R148" s="138" t="s">
        <v>278</v>
      </c>
      <c r="S148" s="138" t="s">
        <v>833</v>
      </c>
      <c r="T148" s="138" t="s">
        <v>220</v>
      </c>
      <c r="U148" s="138" t="s">
        <v>200</v>
      </c>
      <c r="V148" s="138">
        <v>541</v>
      </c>
      <c r="W148" s="138" t="s">
        <v>201</v>
      </c>
      <c r="X148" s="138">
        <v>351645319</v>
      </c>
      <c r="Y148" s="138" t="s">
        <v>834</v>
      </c>
      <c r="Z148" s="138" t="s">
        <v>835</v>
      </c>
      <c r="AA148" s="148">
        <v>40000</v>
      </c>
      <c r="AB148" s="138" t="s">
        <v>634</v>
      </c>
      <c r="AC148" s="138">
        <v>24</v>
      </c>
      <c r="AD148" s="138" t="s">
        <v>205</v>
      </c>
      <c r="AE148" s="138" t="s">
        <v>829</v>
      </c>
      <c r="AF148" s="148">
        <v>2150</v>
      </c>
      <c r="AG148" s="148">
        <v>2150</v>
      </c>
      <c r="AH148" s="138" t="s">
        <v>683</v>
      </c>
      <c r="AI148" s="148">
        <v>35773.339999999997</v>
      </c>
      <c r="AJ148" s="148">
        <v>11526.66</v>
      </c>
      <c r="AK148" s="148">
        <v>47300</v>
      </c>
      <c r="AL148" s="148">
        <v>4226.66</v>
      </c>
      <c r="AM148" s="148">
        <v>133.34</v>
      </c>
      <c r="AN148" s="148">
        <v>4360</v>
      </c>
      <c r="AO148" s="148">
        <v>0</v>
      </c>
      <c r="AP148" s="148">
        <v>0</v>
      </c>
      <c r="AQ148" s="148">
        <v>0</v>
      </c>
      <c r="AR148" s="138">
        <v>22</v>
      </c>
      <c r="AS148" s="150"/>
      <c r="AT148" s="103"/>
      <c r="AU148" s="103"/>
      <c r="AV148" s="103"/>
      <c r="AW148" s="103"/>
      <c r="AX148" s="138" t="s">
        <v>207</v>
      </c>
      <c r="AY148" s="103" t="s">
        <v>208</v>
      </c>
      <c r="AZ148" s="103"/>
      <c r="BA148" s="148">
        <v>0</v>
      </c>
      <c r="BB148" s="94">
        <v>45756</v>
      </c>
      <c r="BC148" s="94" t="s">
        <v>1214</v>
      </c>
      <c r="BD148" s="93" t="s">
        <v>1215</v>
      </c>
      <c r="BE148" s="93" t="s">
        <v>1229</v>
      </c>
      <c r="BF148" s="93" t="s">
        <v>1226</v>
      </c>
      <c r="BG148" s="3"/>
      <c r="BH148" s="94"/>
      <c r="BI148" s="93" t="s">
        <v>1227</v>
      </c>
      <c r="BJ148" s="93"/>
      <c r="BK148" s="111"/>
      <c r="BL148" s="93" t="s">
        <v>1228</v>
      </c>
    </row>
    <row r="149" spans="1:64" ht="21.9" customHeight="1" x14ac:dyDescent="0.35">
      <c r="A149" s="93">
        <f t="shared" si="2"/>
        <v>144</v>
      </c>
      <c r="B149" s="138" t="s">
        <v>187</v>
      </c>
      <c r="C149" s="138" t="s">
        <v>188</v>
      </c>
      <c r="D149" s="103" t="s">
        <v>189</v>
      </c>
      <c r="E149" s="103" t="s">
        <v>189</v>
      </c>
      <c r="F149" s="138" t="s">
        <v>190</v>
      </c>
      <c r="G149" s="138" t="s">
        <v>191</v>
      </c>
      <c r="H149" s="138" t="s">
        <v>190</v>
      </c>
      <c r="I149" s="138">
        <v>98567</v>
      </c>
      <c r="J149" s="138" t="s">
        <v>1027</v>
      </c>
      <c r="K149" s="138">
        <v>98567</v>
      </c>
      <c r="L149" s="138" t="s">
        <v>215</v>
      </c>
      <c r="M149" s="138" t="s">
        <v>216</v>
      </c>
      <c r="N149" s="138">
        <v>404137</v>
      </c>
      <c r="O149" s="138" t="s">
        <v>1083</v>
      </c>
      <c r="P149" s="138">
        <v>608161</v>
      </c>
      <c r="Q149" s="138" t="s">
        <v>1084</v>
      </c>
      <c r="R149" s="138" t="s">
        <v>278</v>
      </c>
      <c r="S149" s="138" t="s">
        <v>1091</v>
      </c>
      <c r="T149" s="138" t="s">
        <v>220</v>
      </c>
      <c r="U149" s="138" t="s">
        <v>200</v>
      </c>
      <c r="V149" s="138">
        <v>541</v>
      </c>
      <c r="W149" s="138" t="s">
        <v>458</v>
      </c>
      <c r="X149" s="138">
        <v>351416950</v>
      </c>
      <c r="Y149" s="138" t="s">
        <v>1092</v>
      </c>
      <c r="Z149" s="138" t="s">
        <v>931</v>
      </c>
      <c r="AA149" s="148">
        <v>33000</v>
      </c>
      <c r="AB149" s="138" t="s">
        <v>1033</v>
      </c>
      <c r="AC149" s="138">
        <v>24</v>
      </c>
      <c r="AD149" s="138" t="s">
        <v>205</v>
      </c>
      <c r="AE149" s="138" t="s">
        <v>1082</v>
      </c>
      <c r="AF149" s="148">
        <v>1800</v>
      </c>
      <c r="AG149" s="148">
        <v>1800</v>
      </c>
      <c r="AH149" s="138" t="s">
        <v>952</v>
      </c>
      <c r="AI149" s="148">
        <v>14592.28</v>
      </c>
      <c r="AJ149" s="148">
        <v>7007.72</v>
      </c>
      <c r="AK149" s="148">
        <v>21600</v>
      </c>
      <c r="AL149" s="148">
        <v>18407.72</v>
      </c>
      <c r="AM149" s="148">
        <v>2527.2800000000002</v>
      </c>
      <c r="AN149" s="148">
        <v>20935</v>
      </c>
      <c r="AO149" s="148">
        <v>17296.14</v>
      </c>
      <c r="AP149" s="148">
        <v>2503.86</v>
      </c>
      <c r="AQ149" s="148">
        <v>19800</v>
      </c>
      <c r="AR149" s="138">
        <v>23</v>
      </c>
      <c r="AS149" s="150"/>
      <c r="AT149" s="103"/>
      <c r="AU149" s="103"/>
      <c r="AV149" s="103"/>
      <c r="AW149" s="103"/>
      <c r="AX149" s="138" t="s">
        <v>207</v>
      </c>
      <c r="AY149" s="103" t="s">
        <v>208</v>
      </c>
      <c r="AZ149" s="103"/>
      <c r="BA149" s="148">
        <v>0</v>
      </c>
      <c r="BB149" s="94">
        <v>45751</v>
      </c>
      <c r="BC149" s="113" t="s">
        <v>1214</v>
      </c>
      <c r="BD149" s="93" t="s">
        <v>1215</v>
      </c>
      <c r="BE149" s="93" t="s">
        <v>1229</v>
      </c>
      <c r="BF149" s="93"/>
      <c r="BG149" s="3"/>
      <c r="BH149" s="94"/>
      <c r="BI149" s="93" t="s">
        <v>1230</v>
      </c>
      <c r="BJ149" s="113"/>
      <c r="BK149" s="113"/>
      <c r="BL149" s="3" t="s">
        <v>1231</v>
      </c>
    </row>
    <row r="150" spans="1:64" ht="21.9" customHeight="1" x14ac:dyDescent="0.35">
      <c r="A150" s="93">
        <f t="shared" si="2"/>
        <v>145</v>
      </c>
      <c r="B150" s="138" t="s">
        <v>187</v>
      </c>
      <c r="C150" s="138" t="s">
        <v>188</v>
      </c>
      <c r="D150" s="103" t="s">
        <v>189</v>
      </c>
      <c r="E150" s="103" t="s">
        <v>189</v>
      </c>
      <c r="F150" s="138" t="s">
        <v>190</v>
      </c>
      <c r="G150" s="138" t="s">
        <v>191</v>
      </c>
      <c r="H150" s="138" t="s">
        <v>190</v>
      </c>
      <c r="I150" s="138">
        <v>98291</v>
      </c>
      <c r="J150" s="138" t="s">
        <v>814</v>
      </c>
      <c r="K150" s="138">
        <v>98291</v>
      </c>
      <c r="L150" s="138" t="s">
        <v>215</v>
      </c>
      <c r="M150" s="138" t="s">
        <v>216</v>
      </c>
      <c r="N150" s="138">
        <v>166431</v>
      </c>
      <c r="O150" s="138" t="s">
        <v>815</v>
      </c>
      <c r="P150" s="138">
        <v>604347</v>
      </c>
      <c r="Q150" s="138" t="s">
        <v>816</v>
      </c>
      <c r="R150" s="138" t="s">
        <v>278</v>
      </c>
      <c r="S150" s="138" t="s">
        <v>858</v>
      </c>
      <c r="T150" s="138" t="s">
        <v>199</v>
      </c>
      <c r="U150" s="138" t="s">
        <v>200</v>
      </c>
      <c r="V150" s="138">
        <v>541</v>
      </c>
      <c r="W150" s="138" t="s">
        <v>307</v>
      </c>
      <c r="X150" s="138">
        <v>353235312</v>
      </c>
      <c r="Y150" s="138" t="s">
        <v>859</v>
      </c>
      <c r="Z150" s="138" t="s">
        <v>776</v>
      </c>
      <c r="AA150" s="148">
        <v>40000</v>
      </c>
      <c r="AB150" s="138" t="s">
        <v>634</v>
      </c>
      <c r="AC150" s="138">
        <v>24</v>
      </c>
      <c r="AD150" s="138" t="s">
        <v>205</v>
      </c>
      <c r="AE150" s="138" t="s">
        <v>846</v>
      </c>
      <c r="AF150" s="148">
        <v>2130</v>
      </c>
      <c r="AG150" s="148">
        <v>2130</v>
      </c>
      <c r="AH150" s="138" t="s">
        <v>683</v>
      </c>
      <c r="AI150" s="148">
        <v>27942.02</v>
      </c>
      <c r="AJ150" s="148">
        <v>10397.98</v>
      </c>
      <c r="AK150" s="148">
        <v>38340</v>
      </c>
      <c r="AL150" s="148">
        <v>12057.98</v>
      </c>
      <c r="AM150" s="148">
        <v>906.02</v>
      </c>
      <c r="AN150" s="148">
        <v>12964</v>
      </c>
      <c r="AO150" s="148">
        <v>0</v>
      </c>
      <c r="AP150" s="148">
        <v>0</v>
      </c>
      <c r="AQ150" s="148">
        <v>0</v>
      </c>
      <c r="AR150" s="138">
        <v>18</v>
      </c>
      <c r="AS150" s="150"/>
      <c r="AT150" s="103"/>
      <c r="AU150" s="103"/>
      <c r="AV150" s="103"/>
      <c r="AW150" s="103"/>
      <c r="AX150" s="138" t="s">
        <v>207</v>
      </c>
      <c r="AY150" s="103" t="s">
        <v>208</v>
      </c>
      <c r="AZ150" s="103"/>
      <c r="BA150" s="148">
        <v>0</v>
      </c>
      <c r="BB150" s="94">
        <v>45756</v>
      </c>
      <c r="BC150" s="94" t="s">
        <v>1214</v>
      </c>
      <c r="BD150" s="93" t="s">
        <v>1215</v>
      </c>
      <c r="BE150" s="93" t="s">
        <v>1229</v>
      </c>
      <c r="BF150" s="93" t="s">
        <v>1226</v>
      </c>
      <c r="BG150" s="3"/>
      <c r="BH150" s="94"/>
      <c r="BI150" s="93" t="s">
        <v>1227</v>
      </c>
      <c r="BJ150" s="93"/>
      <c r="BK150" s="111"/>
      <c r="BL150" s="93" t="s">
        <v>1228</v>
      </c>
    </row>
    <row r="151" spans="1:64" ht="21.9" customHeight="1" x14ac:dyDescent="0.35">
      <c r="A151" s="93">
        <f t="shared" si="2"/>
        <v>146</v>
      </c>
      <c r="B151" s="138" t="s">
        <v>187</v>
      </c>
      <c r="C151" s="138" t="s">
        <v>188</v>
      </c>
      <c r="D151" s="103" t="s">
        <v>189</v>
      </c>
      <c r="E151" s="103" t="s">
        <v>189</v>
      </c>
      <c r="F151" s="138" t="s">
        <v>190</v>
      </c>
      <c r="G151" s="138" t="s">
        <v>191</v>
      </c>
      <c r="H151" s="138" t="s">
        <v>190</v>
      </c>
      <c r="I151" s="138">
        <v>55336</v>
      </c>
      <c r="J151" s="138" t="s">
        <v>628</v>
      </c>
      <c r="K151" s="138">
        <v>55336</v>
      </c>
      <c r="L151" s="138" t="s">
        <v>215</v>
      </c>
      <c r="M151" s="138" t="s">
        <v>216</v>
      </c>
      <c r="N151" s="138">
        <v>90629</v>
      </c>
      <c r="O151" s="138" t="s">
        <v>629</v>
      </c>
      <c r="P151" s="138">
        <v>126758</v>
      </c>
      <c r="Q151" s="138" t="s">
        <v>630</v>
      </c>
      <c r="R151" s="138" t="s">
        <v>209</v>
      </c>
      <c r="S151" s="138" t="s">
        <v>639</v>
      </c>
      <c r="T151" s="138" t="s">
        <v>199</v>
      </c>
      <c r="U151" s="138" t="s">
        <v>200</v>
      </c>
      <c r="V151" s="138">
        <v>0</v>
      </c>
      <c r="W151" s="138" t="s">
        <v>201</v>
      </c>
      <c r="X151" s="138">
        <v>12951673</v>
      </c>
      <c r="Y151" s="138" t="s">
        <v>640</v>
      </c>
      <c r="Z151" s="138" t="s">
        <v>641</v>
      </c>
      <c r="AA151" s="148">
        <v>31074</v>
      </c>
      <c r="AB151" s="138" t="s">
        <v>634</v>
      </c>
      <c r="AC151" s="138">
        <v>55</v>
      </c>
      <c r="AD151" s="138" t="s">
        <v>205</v>
      </c>
      <c r="AE151" s="138" t="s">
        <v>641</v>
      </c>
      <c r="AF151" s="148">
        <v>0</v>
      </c>
      <c r="AG151" s="148">
        <v>0</v>
      </c>
      <c r="AH151" s="138" t="s">
        <v>364</v>
      </c>
      <c r="AI151" s="148">
        <v>24786.94</v>
      </c>
      <c r="AJ151" s="148">
        <v>172.7</v>
      </c>
      <c r="AK151" s="148">
        <v>24959.64</v>
      </c>
      <c r="AL151" s="148">
        <v>7343.06</v>
      </c>
      <c r="AM151" s="148">
        <v>0</v>
      </c>
      <c r="AN151" s="148">
        <v>7343.06</v>
      </c>
      <c r="AO151" s="148">
        <v>7343.38</v>
      </c>
      <c r="AP151" s="148">
        <v>0</v>
      </c>
      <c r="AQ151" s="148">
        <v>7343.38</v>
      </c>
      <c r="AR151" s="138">
        <v>82</v>
      </c>
      <c r="AS151" s="150"/>
      <c r="AT151" s="103"/>
      <c r="AU151" s="103"/>
      <c r="AV151" s="103"/>
      <c r="AW151" s="103"/>
      <c r="AX151" s="138" t="s">
        <v>207</v>
      </c>
      <c r="AY151" s="103" t="s">
        <v>208</v>
      </c>
      <c r="AZ151" s="103"/>
      <c r="BA151" s="148">
        <v>0</v>
      </c>
      <c r="BB151" s="94">
        <v>45754</v>
      </c>
      <c r="BC151" s="94" t="s">
        <v>1214</v>
      </c>
      <c r="BD151" s="93" t="s">
        <v>1215</v>
      </c>
      <c r="BE151" s="93" t="s">
        <v>1229</v>
      </c>
      <c r="BF151" s="93"/>
      <c r="BG151" s="3"/>
      <c r="BH151" s="94"/>
      <c r="BI151" s="93" t="s">
        <v>1230</v>
      </c>
      <c r="BJ151" s="94"/>
      <c r="BK151" s="111"/>
      <c r="BL151" s="3" t="s">
        <v>1232</v>
      </c>
    </row>
    <row r="152" spans="1:64" ht="21.9" customHeight="1" x14ac:dyDescent="0.35">
      <c r="A152" s="93">
        <f t="shared" si="2"/>
        <v>147</v>
      </c>
      <c r="B152" s="138" t="s">
        <v>187</v>
      </c>
      <c r="C152" s="138" t="s">
        <v>188</v>
      </c>
      <c r="D152" s="103" t="s">
        <v>189</v>
      </c>
      <c r="E152" s="103" t="s">
        <v>189</v>
      </c>
      <c r="F152" s="138" t="s">
        <v>190</v>
      </c>
      <c r="G152" s="138" t="s">
        <v>191</v>
      </c>
      <c r="H152" s="138" t="s">
        <v>190</v>
      </c>
      <c r="I152" s="138">
        <v>98291</v>
      </c>
      <c r="J152" s="138" t="s">
        <v>814</v>
      </c>
      <c r="K152" s="138">
        <v>98291</v>
      </c>
      <c r="L152" s="138" t="s">
        <v>215</v>
      </c>
      <c r="M152" s="138" t="s">
        <v>216</v>
      </c>
      <c r="N152" s="138">
        <v>166431</v>
      </c>
      <c r="O152" s="138" t="s">
        <v>815</v>
      </c>
      <c r="P152" s="138">
        <v>223191</v>
      </c>
      <c r="Q152" s="138" t="s">
        <v>838</v>
      </c>
      <c r="R152" s="138" t="s">
        <v>278</v>
      </c>
      <c r="S152" s="138" t="s">
        <v>885</v>
      </c>
      <c r="T152" s="138" t="s">
        <v>199</v>
      </c>
      <c r="U152" s="138" t="s">
        <v>200</v>
      </c>
      <c r="V152" s="138">
        <v>0</v>
      </c>
      <c r="W152" s="138" t="s">
        <v>307</v>
      </c>
      <c r="X152" s="138">
        <v>357422108</v>
      </c>
      <c r="Y152" s="138" t="s">
        <v>886</v>
      </c>
      <c r="Z152" s="138" t="s">
        <v>887</v>
      </c>
      <c r="AA152" s="148">
        <v>80000</v>
      </c>
      <c r="AB152" s="138" t="s">
        <v>634</v>
      </c>
      <c r="AC152" s="138">
        <v>24</v>
      </c>
      <c r="AD152" s="138" t="s">
        <v>802</v>
      </c>
      <c r="AE152" s="138" t="s">
        <v>888</v>
      </c>
      <c r="AF152" s="148">
        <v>4230</v>
      </c>
      <c r="AG152" s="148">
        <v>4230</v>
      </c>
      <c r="AH152" s="138" t="s">
        <v>683</v>
      </c>
      <c r="AI152" s="148">
        <v>25190.16</v>
      </c>
      <c r="AJ152" s="148">
        <v>12879.84</v>
      </c>
      <c r="AK152" s="148">
        <v>38070</v>
      </c>
      <c r="AL152" s="148">
        <v>54809.84</v>
      </c>
      <c r="AM152" s="148">
        <v>9272.16</v>
      </c>
      <c r="AN152" s="148">
        <v>64082</v>
      </c>
      <c r="AO152" s="148">
        <v>0</v>
      </c>
      <c r="AP152" s="148">
        <v>0</v>
      </c>
      <c r="AQ152" s="148">
        <v>0</v>
      </c>
      <c r="AR152" s="138">
        <v>9</v>
      </c>
      <c r="AS152" s="150"/>
      <c r="AT152" s="103"/>
      <c r="AU152" s="103"/>
      <c r="AV152" s="103"/>
      <c r="AW152" s="103"/>
      <c r="AX152" s="138" t="s">
        <v>207</v>
      </c>
      <c r="AY152" s="103" t="s">
        <v>208</v>
      </c>
      <c r="AZ152" s="103"/>
      <c r="BA152" s="148">
        <v>0</v>
      </c>
      <c r="BB152" s="94">
        <v>45756</v>
      </c>
      <c r="BC152" s="94" t="s">
        <v>1214</v>
      </c>
      <c r="BD152" s="93" t="s">
        <v>1215</v>
      </c>
      <c r="BE152" s="93" t="s">
        <v>1229</v>
      </c>
      <c r="BF152" s="93" t="s">
        <v>1226</v>
      </c>
      <c r="BG152" s="3"/>
      <c r="BH152" s="94"/>
      <c r="BI152" s="93" t="s">
        <v>1227</v>
      </c>
      <c r="BJ152" s="94"/>
      <c r="BK152" s="111"/>
      <c r="BL152" s="93" t="s">
        <v>1228</v>
      </c>
    </row>
    <row r="153" spans="1:64" ht="21.9" customHeight="1" x14ac:dyDescent="0.35">
      <c r="A153" s="93">
        <f t="shared" si="2"/>
        <v>148</v>
      </c>
      <c r="B153" s="138" t="s">
        <v>187</v>
      </c>
      <c r="C153" s="138" t="s">
        <v>188</v>
      </c>
      <c r="D153" s="103" t="s">
        <v>189</v>
      </c>
      <c r="E153" s="103" t="s">
        <v>189</v>
      </c>
      <c r="F153" s="138" t="s">
        <v>190</v>
      </c>
      <c r="G153" s="138" t="s">
        <v>191</v>
      </c>
      <c r="H153" s="138" t="s">
        <v>190</v>
      </c>
      <c r="I153" s="138">
        <v>57798</v>
      </c>
      <c r="J153" s="138" t="s">
        <v>690</v>
      </c>
      <c r="K153" s="138">
        <v>57798</v>
      </c>
      <c r="L153" s="138" t="s">
        <v>215</v>
      </c>
      <c r="M153" s="138" t="s">
        <v>216</v>
      </c>
      <c r="N153" s="138">
        <v>94297</v>
      </c>
      <c r="O153" s="138" t="s">
        <v>697</v>
      </c>
      <c r="P153" s="138">
        <v>131316</v>
      </c>
      <c r="Q153" s="138" t="s">
        <v>728</v>
      </c>
      <c r="R153" s="138" t="s">
        <v>278</v>
      </c>
      <c r="S153" s="138" t="s">
        <v>748</v>
      </c>
      <c r="T153" s="138" t="s">
        <v>220</v>
      </c>
      <c r="U153" s="138" t="s">
        <v>200</v>
      </c>
      <c r="V153" s="138">
        <v>541</v>
      </c>
      <c r="W153" s="138" t="s">
        <v>201</v>
      </c>
      <c r="X153" s="138">
        <v>352172271</v>
      </c>
      <c r="Y153" s="138" t="s">
        <v>749</v>
      </c>
      <c r="Z153" s="138" t="s">
        <v>750</v>
      </c>
      <c r="AA153" s="148">
        <v>53000</v>
      </c>
      <c r="AB153" s="138" t="s">
        <v>696</v>
      </c>
      <c r="AC153" s="138">
        <v>24</v>
      </c>
      <c r="AD153" s="138" t="s">
        <v>223</v>
      </c>
      <c r="AE153" s="138" t="s">
        <v>743</v>
      </c>
      <c r="AF153" s="148">
        <v>2830</v>
      </c>
      <c r="AG153" s="148">
        <v>2830</v>
      </c>
      <c r="AH153" s="138" t="s">
        <v>751</v>
      </c>
      <c r="AI153" s="148">
        <v>38795.32</v>
      </c>
      <c r="AJ153" s="148">
        <v>14974.68</v>
      </c>
      <c r="AK153" s="148">
        <v>53770</v>
      </c>
      <c r="AL153" s="148">
        <v>14204.68</v>
      </c>
      <c r="AM153" s="148">
        <v>947.32</v>
      </c>
      <c r="AN153" s="148">
        <v>15152</v>
      </c>
      <c r="AO153" s="148">
        <v>0</v>
      </c>
      <c r="AP153" s="148">
        <v>0</v>
      </c>
      <c r="AQ153" s="148">
        <v>0</v>
      </c>
      <c r="AR153" s="138">
        <v>19</v>
      </c>
      <c r="AS153" s="150"/>
      <c r="AT153" s="103"/>
      <c r="AU153" s="103"/>
      <c r="AV153" s="103"/>
      <c r="AW153" s="103"/>
      <c r="AX153" s="138" t="s">
        <v>207</v>
      </c>
      <c r="AY153" s="103" t="s">
        <v>208</v>
      </c>
      <c r="AZ153" s="103"/>
      <c r="BA153" s="148">
        <v>0</v>
      </c>
      <c r="BB153" s="94">
        <v>45755</v>
      </c>
      <c r="BC153" s="94" t="s">
        <v>1214</v>
      </c>
      <c r="BD153" s="93" t="s">
        <v>1215</v>
      </c>
      <c r="BE153" s="93" t="s">
        <v>1225</v>
      </c>
      <c r="BF153" s="93" t="s">
        <v>1226</v>
      </c>
      <c r="BG153" s="3"/>
      <c r="BH153" s="94"/>
      <c r="BI153" s="93" t="s">
        <v>1227</v>
      </c>
      <c r="BJ153" s="94"/>
      <c r="BK153" s="111"/>
      <c r="BL153" s="93" t="s">
        <v>1228</v>
      </c>
    </row>
    <row r="154" spans="1:64" ht="21.9" customHeight="1" x14ac:dyDescent="0.35">
      <c r="A154" s="93">
        <f t="shared" si="2"/>
        <v>149</v>
      </c>
      <c r="B154" s="138" t="s">
        <v>187</v>
      </c>
      <c r="C154" s="138" t="s">
        <v>188</v>
      </c>
      <c r="D154" s="103" t="s">
        <v>189</v>
      </c>
      <c r="E154" s="103" t="s">
        <v>189</v>
      </c>
      <c r="F154" s="138" t="s">
        <v>190</v>
      </c>
      <c r="G154" s="138" t="s">
        <v>191</v>
      </c>
      <c r="H154" s="138" t="s">
        <v>190</v>
      </c>
      <c r="I154" s="138">
        <v>55336</v>
      </c>
      <c r="J154" s="138" t="s">
        <v>628</v>
      </c>
      <c r="K154" s="138">
        <v>55336</v>
      </c>
      <c r="L154" s="138" t="s">
        <v>193</v>
      </c>
      <c r="M154" s="138" t="s">
        <v>194</v>
      </c>
      <c r="N154" s="138">
        <v>166755</v>
      </c>
      <c r="O154" s="138" t="s">
        <v>648</v>
      </c>
      <c r="P154" s="138">
        <v>223652</v>
      </c>
      <c r="Q154" s="138" t="s">
        <v>649</v>
      </c>
      <c r="R154" s="138" t="s">
        <v>197</v>
      </c>
      <c r="S154" s="138" t="s">
        <v>659</v>
      </c>
      <c r="T154" s="138" t="s">
        <v>227</v>
      </c>
      <c r="U154" s="138" t="s">
        <v>200</v>
      </c>
      <c r="V154" s="138">
        <v>0</v>
      </c>
      <c r="W154" s="138" t="s">
        <v>201</v>
      </c>
      <c r="X154" s="138">
        <v>19738564</v>
      </c>
      <c r="Y154" s="138" t="s">
        <v>660</v>
      </c>
      <c r="Z154" s="138" t="s">
        <v>661</v>
      </c>
      <c r="AA154" s="148">
        <v>18669</v>
      </c>
      <c r="AB154" s="138" t="s">
        <v>634</v>
      </c>
      <c r="AC154" s="138">
        <v>24</v>
      </c>
      <c r="AD154" s="138" t="s">
        <v>236</v>
      </c>
      <c r="AE154" s="138" t="s">
        <v>661</v>
      </c>
      <c r="AF154" s="148">
        <v>990</v>
      </c>
      <c r="AG154" s="148">
        <v>990</v>
      </c>
      <c r="AH154" s="138" t="s">
        <v>662</v>
      </c>
      <c r="AI154" s="148">
        <v>14252.51</v>
      </c>
      <c r="AJ154" s="148">
        <v>3230.7</v>
      </c>
      <c r="AK154" s="148">
        <v>17483.21</v>
      </c>
      <c r="AL154" s="148">
        <v>7178.81</v>
      </c>
      <c r="AM154" s="148">
        <v>245.18</v>
      </c>
      <c r="AN154" s="148">
        <v>7423.99</v>
      </c>
      <c r="AO154" s="148">
        <v>5001.49</v>
      </c>
      <c r="AP154" s="148">
        <v>245.18</v>
      </c>
      <c r="AQ154" s="148">
        <v>5246.67</v>
      </c>
      <c r="AR154" s="138">
        <v>44</v>
      </c>
      <c r="AS154" s="150"/>
      <c r="AT154" s="103"/>
      <c r="AU154" s="103"/>
      <c r="AV154" s="103"/>
      <c r="AW154" s="103"/>
      <c r="AX154" s="138" t="s">
        <v>207</v>
      </c>
      <c r="AY154" s="103" t="s">
        <v>208</v>
      </c>
      <c r="AZ154" s="103"/>
      <c r="BA154" s="148">
        <v>0</v>
      </c>
      <c r="BB154" s="94">
        <v>45754</v>
      </c>
      <c r="BC154" s="94" t="s">
        <v>1214</v>
      </c>
      <c r="BD154" s="93" t="s">
        <v>1215</v>
      </c>
      <c r="BE154" s="93" t="s">
        <v>1229</v>
      </c>
      <c r="BF154" s="93"/>
      <c r="BG154" s="3"/>
      <c r="BH154" s="94"/>
      <c r="BI154" s="93" t="s">
        <v>1230</v>
      </c>
      <c r="BJ154" s="94"/>
      <c r="BK154" s="111"/>
      <c r="BL154" s="3" t="s">
        <v>1232</v>
      </c>
    </row>
    <row r="155" spans="1:64" ht="21.9" customHeight="1" x14ac:dyDescent="0.35">
      <c r="A155" s="93">
        <f t="shared" si="2"/>
        <v>150</v>
      </c>
      <c r="B155" s="138" t="s">
        <v>187</v>
      </c>
      <c r="C155" s="138" t="s">
        <v>188</v>
      </c>
      <c r="D155" s="103" t="s">
        <v>189</v>
      </c>
      <c r="E155" s="103" t="s">
        <v>189</v>
      </c>
      <c r="F155" s="138" t="s">
        <v>190</v>
      </c>
      <c r="G155" s="138" t="s">
        <v>191</v>
      </c>
      <c r="H155" s="138" t="s">
        <v>190</v>
      </c>
      <c r="I155" s="138">
        <v>98567</v>
      </c>
      <c r="J155" s="138" t="s">
        <v>1027</v>
      </c>
      <c r="K155" s="138">
        <v>98567</v>
      </c>
      <c r="L155" s="138" t="s">
        <v>215</v>
      </c>
      <c r="M155" s="138" t="s">
        <v>216</v>
      </c>
      <c r="N155" s="138">
        <v>94356</v>
      </c>
      <c r="O155" s="138" t="s">
        <v>1028</v>
      </c>
      <c r="P155" s="138">
        <v>534643</v>
      </c>
      <c r="Q155" s="138" t="s">
        <v>1047</v>
      </c>
      <c r="R155" s="138" t="s">
        <v>278</v>
      </c>
      <c r="S155" s="138" t="s">
        <v>1165</v>
      </c>
      <c r="T155" s="138" t="s">
        <v>199</v>
      </c>
      <c r="U155" s="138" t="s">
        <v>200</v>
      </c>
      <c r="V155" s="138">
        <v>541</v>
      </c>
      <c r="W155" s="138" t="s">
        <v>307</v>
      </c>
      <c r="X155" s="138">
        <v>353345618</v>
      </c>
      <c r="Y155" s="138" t="s">
        <v>1166</v>
      </c>
      <c r="Z155" s="138" t="s">
        <v>1164</v>
      </c>
      <c r="AA155" s="148">
        <v>40000</v>
      </c>
      <c r="AB155" s="138" t="s">
        <v>1033</v>
      </c>
      <c r="AC155" s="138">
        <v>24</v>
      </c>
      <c r="AD155" s="138" t="s">
        <v>205</v>
      </c>
      <c r="AE155" s="138" t="s">
        <v>1155</v>
      </c>
      <c r="AF155" s="148">
        <v>2130</v>
      </c>
      <c r="AG155" s="148">
        <v>2130</v>
      </c>
      <c r="AH155" s="138" t="s">
        <v>1072</v>
      </c>
      <c r="AI155" s="148">
        <v>11522.85</v>
      </c>
      <c r="AJ155" s="148">
        <v>5517.15</v>
      </c>
      <c r="AK155" s="148">
        <v>17040</v>
      </c>
      <c r="AL155" s="148">
        <v>28477.15</v>
      </c>
      <c r="AM155" s="148">
        <v>5257.85</v>
      </c>
      <c r="AN155" s="148">
        <v>33735</v>
      </c>
      <c r="AO155" s="148">
        <v>16885.93</v>
      </c>
      <c r="AP155" s="148">
        <v>4414.07</v>
      </c>
      <c r="AQ155" s="148">
        <v>21300</v>
      </c>
      <c r="AR155" s="138">
        <v>18</v>
      </c>
      <c r="AS155" s="150"/>
      <c r="AT155" s="103"/>
      <c r="AU155" s="103"/>
      <c r="AV155" s="103"/>
      <c r="AW155" s="103"/>
      <c r="AX155" s="138" t="s">
        <v>207</v>
      </c>
      <c r="AY155" s="103" t="s">
        <v>208</v>
      </c>
      <c r="AZ155" s="103"/>
      <c r="BA155" s="148">
        <v>0</v>
      </c>
      <c r="BB155" s="94">
        <v>45751</v>
      </c>
      <c r="BC155" s="113" t="s">
        <v>1214</v>
      </c>
      <c r="BD155" s="93" t="s">
        <v>1215</v>
      </c>
      <c r="BE155" s="93" t="s">
        <v>1229</v>
      </c>
      <c r="BF155" s="93"/>
      <c r="BG155" s="3"/>
      <c r="BH155" s="94"/>
      <c r="BI155" s="93" t="s">
        <v>1230</v>
      </c>
      <c r="BJ155" s="113"/>
      <c r="BK155" s="113"/>
      <c r="BL155" s="3" t="s">
        <v>1231</v>
      </c>
    </row>
    <row r="156" spans="1:64" ht="21.9" customHeight="1" x14ac:dyDescent="0.35">
      <c r="A156" s="93">
        <f t="shared" si="2"/>
        <v>151</v>
      </c>
      <c r="B156" s="138" t="s">
        <v>187</v>
      </c>
      <c r="C156" s="138" t="s">
        <v>188</v>
      </c>
      <c r="D156" s="103" t="s">
        <v>189</v>
      </c>
      <c r="E156" s="103" t="s">
        <v>189</v>
      </c>
      <c r="F156" s="138" t="s">
        <v>190</v>
      </c>
      <c r="G156" s="138" t="s">
        <v>191</v>
      </c>
      <c r="H156" s="138" t="s">
        <v>190</v>
      </c>
      <c r="I156" s="138">
        <v>55076</v>
      </c>
      <c r="J156" s="138" t="s">
        <v>192</v>
      </c>
      <c r="K156" s="138">
        <v>55076</v>
      </c>
      <c r="L156" s="138" t="s">
        <v>215</v>
      </c>
      <c r="M156" s="138" t="s">
        <v>216</v>
      </c>
      <c r="N156" s="138">
        <v>93720</v>
      </c>
      <c r="O156" s="138" t="s">
        <v>224</v>
      </c>
      <c r="P156" s="138">
        <v>130600</v>
      </c>
      <c r="Q156" s="138" t="s">
        <v>225</v>
      </c>
      <c r="R156" s="138" t="s">
        <v>278</v>
      </c>
      <c r="S156" s="138" t="s">
        <v>337</v>
      </c>
      <c r="T156" s="138" t="s">
        <v>220</v>
      </c>
      <c r="U156" s="138" t="s">
        <v>200</v>
      </c>
      <c r="V156" s="138">
        <v>0</v>
      </c>
      <c r="W156" s="138" t="s">
        <v>201</v>
      </c>
      <c r="X156" s="138">
        <v>356427595</v>
      </c>
      <c r="Y156" s="138" t="s">
        <v>338</v>
      </c>
      <c r="Z156" s="138" t="s">
        <v>335</v>
      </c>
      <c r="AA156" s="148">
        <v>80000</v>
      </c>
      <c r="AB156" s="138" t="s">
        <v>230</v>
      </c>
      <c r="AC156" s="138">
        <v>24</v>
      </c>
      <c r="AD156" s="138" t="s">
        <v>300</v>
      </c>
      <c r="AE156" s="138" t="s">
        <v>336</v>
      </c>
      <c r="AF156" s="148">
        <v>4230</v>
      </c>
      <c r="AG156" s="148">
        <v>4230</v>
      </c>
      <c r="AH156" s="138" t="s">
        <v>288</v>
      </c>
      <c r="AI156" s="148">
        <v>27391.27</v>
      </c>
      <c r="AJ156" s="148">
        <v>14908.73</v>
      </c>
      <c r="AK156" s="148">
        <v>42300</v>
      </c>
      <c r="AL156" s="148">
        <v>52608.73</v>
      </c>
      <c r="AM156" s="148">
        <v>8499.27</v>
      </c>
      <c r="AN156" s="148">
        <v>61108</v>
      </c>
      <c r="AO156" s="148">
        <v>0</v>
      </c>
      <c r="AP156" s="148">
        <v>0</v>
      </c>
      <c r="AQ156" s="148">
        <v>0</v>
      </c>
      <c r="AR156" s="138">
        <v>10</v>
      </c>
      <c r="AS156" s="150"/>
      <c r="AT156" s="103"/>
      <c r="AU156" s="103"/>
      <c r="AV156" s="103"/>
      <c r="AW156" s="103"/>
      <c r="AX156" s="138" t="s">
        <v>207</v>
      </c>
      <c r="AY156" s="103" t="s">
        <v>208</v>
      </c>
      <c r="AZ156" s="103"/>
      <c r="BA156" s="148">
        <v>0</v>
      </c>
      <c r="BB156" s="94">
        <v>45752</v>
      </c>
      <c r="BC156" s="94" t="s">
        <v>1214</v>
      </c>
      <c r="BD156" s="93" t="s">
        <v>1215</v>
      </c>
      <c r="BE156" s="93" t="s">
        <v>1225</v>
      </c>
      <c r="BF156" s="93" t="s">
        <v>1226</v>
      </c>
      <c r="BG156" s="3"/>
      <c r="BH156" s="94"/>
      <c r="BI156" s="93" t="s">
        <v>1227</v>
      </c>
      <c r="BJ156" s="94"/>
      <c r="BK156" s="111"/>
      <c r="BL156" s="3" t="s">
        <v>1228</v>
      </c>
    </row>
    <row r="157" spans="1:64" ht="21.9" customHeight="1" x14ac:dyDescent="0.35">
      <c r="A157" s="93">
        <f t="shared" si="2"/>
        <v>152</v>
      </c>
      <c r="B157" s="138" t="s">
        <v>187</v>
      </c>
      <c r="C157" s="138" t="s">
        <v>188</v>
      </c>
      <c r="D157" s="103" t="s">
        <v>189</v>
      </c>
      <c r="E157" s="103" t="s">
        <v>189</v>
      </c>
      <c r="F157" s="138" t="s">
        <v>190</v>
      </c>
      <c r="G157" s="138" t="s">
        <v>191</v>
      </c>
      <c r="H157" s="138" t="s">
        <v>190</v>
      </c>
      <c r="I157" s="138">
        <v>98567</v>
      </c>
      <c r="J157" s="138" t="s">
        <v>1027</v>
      </c>
      <c r="K157" s="138">
        <v>98567</v>
      </c>
      <c r="L157" s="138" t="s">
        <v>215</v>
      </c>
      <c r="M157" s="138" t="s">
        <v>216</v>
      </c>
      <c r="N157" s="138">
        <v>94356</v>
      </c>
      <c r="O157" s="138" t="s">
        <v>1028</v>
      </c>
      <c r="P157" s="138">
        <v>806475</v>
      </c>
      <c r="Q157" s="138" t="s">
        <v>1038</v>
      </c>
      <c r="R157" s="138" t="s">
        <v>278</v>
      </c>
      <c r="S157" s="138" t="s">
        <v>1068</v>
      </c>
      <c r="T157" s="138" t="s">
        <v>220</v>
      </c>
      <c r="U157" s="138" t="s">
        <v>200</v>
      </c>
      <c r="V157" s="138">
        <v>541</v>
      </c>
      <c r="W157" s="138" t="s">
        <v>201</v>
      </c>
      <c r="X157" s="138">
        <v>351025129</v>
      </c>
      <c r="Y157" s="138" t="s">
        <v>1069</v>
      </c>
      <c r="Z157" s="138" t="s">
        <v>1070</v>
      </c>
      <c r="AA157" s="148">
        <v>33602</v>
      </c>
      <c r="AB157" s="138" t="s">
        <v>1033</v>
      </c>
      <c r="AC157" s="138">
        <v>24</v>
      </c>
      <c r="AD157" s="138" t="s">
        <v>205</v>
      </c>
      <c r="AE157" s="138" t="s">
        <v>1071</v>
      </c>
      <c r="AF157" s="148">
        <v>2087</v>
      </c>
      <c r="AG157" s="148">
        <v>1800</v>
      </c>
      <c r="AH157" s="138" t="s">
        <v>1072</v>
      </c>
      <c r="AI157" s="148">
        <v>17507.98</v>
      </c>
      <c r="AJ157" s="148">
        <v>7979.02</v>
      </c>
      <c r="AK157" s="148">
        <v>25487</v>
      </c>
      <c r="AL157" s="148">
        <v>16094.02</v>
      </c>
      <c r="AM157" s="148">
        <v>1905.98</v>
      </c>
      <c r="AN157" s="148">
        <v>18000</v>
      </c>
      <c r="AO157" s="148">
        <v>16094.02</v>
      </c>
      <c r="AP157" s="148">
        <v>1905.98</v>
      </c>
      <c r="AQ157" s="148">
        <v>18000</v>
      </c>
      <c r="AR157" s="138">
        <v>24</v>
      </c>
      <c r="AS157" s="150"/>
      <c r="AT157" s="103"/>
      <c r="AU157" s="103"/>
      <c r="AV157" s="103"/>
      <c r="AW157" s="103"/>
      <c r="AX157" s="138" t="s">
        <v>207</v>
      </c>
      <c r="AY157" s="103" t="s">
        <v>208</v>
      </c>
      <c r="AZ157" s="103"/>
      <c r="BA157" s="148">
        <v>0</v>
      </c>
      <c r="BB157" s="94">
        <v>45751</v>
      </c>
      <c r="BC157" s="113" t="s">
        <v>1214</v>
      </c>
      <c r="BD157" s="93" t="s">
        <v>1215</v>
      </c>
      <c r="BE157" s="93" t="s">
        <v>1229</v>
      </c>
      <c r="BF157" s="93"/>
      <c r="BG157" s="3"/>
      <c r="BH157" s="94"/>
      <c r="BI157" s="93" t="s">
        <v>1230</v>
      </c>
      <c r="BJ157" s="113"/>
      <c r="BK157" s="113"/>
      <c r="BL157" s="3" t="s">
        <v>1231</v>
      </c>
    </row>
    <row r="158" spans="1:64" ht="21.9" customHeight="1" x14ac:dyDescent="0.35">
      <c r="A158" s="93">
        <f t="shared" si="2"/>
        <v>153</v>
      </c>
      <c r="B158" s="138" t="s">
        <v>187</v>
      </c>
      <c r="C158" s="138" t="s">
        <v>188</v>
      </c>
      <c r="D158" s="103" t="s">
        <v>189</v>
      </c>
      <c r="E158" s="103" t="s">
        <v>189</v>
      </c>
      <c r="F158" s="138" t="s">
        <v>190</v>
      </c>
      <c r="G158" s="138" t="s">
        <v>191</v>
      </c>
      <c r="H158" s="138" t="s">
        <v>190</v>
      </c>
      <c r="I158" s="138">
        <v>98291</v>
      </c>
      <c r="J158" s="138" t="s">
        <v>814</v>
      </c>
      <c r="K158" s="138">
        <v>98291</v>
      </c>
      <c r="L158" s="138" t="s">
        <v>215</v>
      </c>
      <c r="M158" s="138" t="s">
        <v>216</v>
      </c>
      <c r="N158" s="138">
        <v>166431</v>
      </c>
      <c r="O158" s="138" t="s">
        <v>815</v>
      </c>
      <c r="P158" s="138">
        <v>814639</v>
      </c>
      <c r="Q158" s="138" t="s">
        <v>825</v>
      </c>
      <c r="R158" s="138" t="s">
        <v>278</v>
      </c>
      <c r="S158" s="138" t="s">
        <v>847</v>
      </c>
      <c r="T158" s="138" t="s">
        <v>199</v>
      </c>
      <c r="U158" s="138" t="s">
        <v>200</v>
      </c>
      <c r="V158" s="138">
        <v>541</v>
      </c>
      <c r="W158" s="138" t="s">
        <v>307</v>
      </c>
      <c r="X158" s="138">
        <v>353126949</v>
      </c>
      <c r="Y158" s="138" t="s">
        <v>848</v>
      </c>
      <c r="Z158" s="138" t="s">
        <v>849</v>
      </c>
      <c r="AA158" s="148">
        <v>40000</v>
      </c>
      <c r="AB158" s="138" t="s">
        <v>634</v>
      </c>
      <c r="AC158" s="138">
        <v>24</v>
      </c>
      <c r="AD158" s="138" t="s">
        <v>205</v>
      </c>
      <c r="AE158" s="138" t="s">
        <v>846</v>
      </c>
      <c r="AF158" s="148">
        <v>2130</v>
      </c>
      <c r="AG158" s="148">
        <v>2130</v>
      </c>
      <c r="AH158" s="138" t="s">
        <v>683</v>
      </c>
      <c r="AI158" s="148">
        <v>27630.83</v>
      </c>
      <c r="AJ158" s="148">
        <v>10709.17</v>
      </c>
      <c r="AK158" s="148">
        <v>38340</v>
      </c>
      <c r="AL158" s="148">
        <v>12369.17</v>
      </c>
      <c r="AM158" s="148">
        <v>946.83</v>
      </c>
      <c r="AN158" s="148">
        <v>13316</v>
      </c>
      <c r="AO158" s="148">
        <v>0</v>
      </c>
      <c r="AP158" s="148">
        <v>0</v>
      </c>
      <c r="AQ158" s="148">
        <v>0</v>
      </c>
      <c r="AR158" s="138">
        <v>18</v>
      </c>
      <c r="AS158" s="150"/>
      <c r="AT158" s="103"/>
      <c r="AU158" s="103"/>
      <c r="AV158" s="103"/>
      <c r="AW158" s="103"/>
      <c r="AX158" s="138" t="s">
        <v>207</v>
      </c>
      <c r="AY158" s="103" t="s">
        <v>208</v>
      </c>
      <c r="AZ158" s="103"/>
      <c r="BA158" s="148">
        <v>0</v>
      </c>
      <c r="BB158" s="94">
        <v>45756</v>
      </c>
      <c r="BC158" s="94" t="s">
        <v>1214</v>
      </c>
      <c r="BD158" s="93" t="s">
        <v>1215</v>
      </c>
      <c r="BE158" s="93" t="s">
        <v>1229</v>
      </c>
      <c r="BF158" s="93" t="s">
        <v>1226</v>
      </c>
      <c r="BG158" s="3"/>
      <c r="BH158" s="94"/>
      <c r="BI158" s="93" t="s">
        <v>1227</v>
      </c>
      <c r="BJ158" s="94"/>
      <c r="BK158" s="111"/>
      <c r="BL158" s="93" t="s">
        <v>1228</v>
      </c>
    </row>
    <row r="159" spans="1:64" ht="21.9" customHeight="1" x14ac:dyDescent="0.35">
      <c r="A159" s="93">
        <f t="shared" si="2"/>
        <v>154</v>
      </c>
      <c r="B159" s="138" t="s">
        <v>187</v>
      </c>
      <c r="C159" s="138" t="s">
        <v>188</v>
      </c>
      <c r="D159" s="103" t="s">
        <v>189</v>
      </c>
      <c r="E159" s="103" t="s">
        <v>189</v>
      </c>
      <c r="F159" s="138" t="s">
        <v>190</v>
      </c>
      <c r="G159" s="138" t="s">
        <v>191</v>
      </c>
      <c r="H159" s="138" t="s">
        <v>190</v>
      </c>
      <c r="I159" s="138">
        <v>98964</v>
      </c>
      <c r="J159" s="138" t="s">
        <v>986</v>
      </c>
      <c r="K159" s="138">
        <v>98964</v>
      </c>
      <c r="L159" s="138" t="s">
        <v>215</v>
      </c>
      <c r="M159" s="138" t="s">
        <v>216</v>
      </c>
      <c r="N159" s="138">
        <v>168027</v>
      </c>
      <c r="O159" s="138" t="s">
        <v>987</v>
      </c>
      <c r="P159" s="138">
        <v>225490</v>
      </c>
      <c r="Q159" s="138" t="s">
        <v>988</v>
      </c>
      <c r="R159" s="138" t="s">
        <v>278</v>
      </c>
      <c r="S159" s="138" t="s">
        <v>1011</v>
      </c>
      <c r="T159" s="138" t="s">
        <v>220</v>
      </c>
      <c r="U159" s="138" t="s">
        <v>200</v>
      </c>
      <c r="V159" s="138">
        <v>0</v>
      </c>
      <c r="W159" s="138" t="s">
        <v>201</v>
      </c>
      <c r="X159" s="138">
        <v>356129107</v>
      </c>
      <c r="Y159" s="138" t="s">
        <v>1012</v>
      </c>
      <c r="Z159" s="138" t="s">
        <v>618</v>
      </c>
      <c r="AA159" s="148">
        <v>80000</v>
      </c>
      <c r="AB159" s="138" t="s">
        <v>992</v>
      </c>
      <c r="AC159" s="138">
        <v>24</v>
      </c>
      <c r="AD159" s="138" t="s">
        <v>380</v>
      </c>
      <c r="AE159" s="138" t="s">
        <v>999</v>
      </c>
      <c r="AF159" s="148">
        <v>4270</v>
      </c>
      <c r="AG159" s="148">
        <v>4270</v>
      </c>
      <c r="AH159" s="138" t="s">
        <v>1003</v>
      </c>
      <c r="AI159" s="148">
        <v>30806.3</v>
      </c>
      <c r="AJ159" s="148">
        <v>16163.7</v>
      </c>
      <c r="AK159" s="148">
        <v>46970</v>
      </c>
      <c r="AL159" s="148">
        <v>49193.7</v>
      </c>
      <c r="AM159" s="148">
        <v>7668.3</v>
      </c>
      <c r="AN159" s="148">
        <v>56862</v>
      </c>
      <c r="AO159" s="148">
        <v>0</v>
      </c>
      <c r="AP159" s="148">
        <v>0</v>
      </c>
      <c r="AQ159" s="148">
        <v>0</v>
      </c>
      <c r="AR159" s="138">
        <v>11</v>
      </c>
      <c r="AS159" s="150"/>
      <c r="AT159" s="103"/>
      <c r="AU159" s="103"/>
      <c r="AV159" s="103"/>
      <c r="AW159" s="103"/>
      <c r="AX159" s="138" t="s">
        <v>207</v>
      </c>
      <c r="AY159" s="103" t="s">
        <v>208</v>
      </c>
      <c r="AZ159" s="103"/>
      <c r="BA159" s="148">
        <v>0</v>
      </c>
      <c r="BB159" s="94">
        <v>45752</v>
      </c>
      <c r="BC159" s="94" t="s">
        <v>1214</v>
      </c>
      <c r="BD159" s="93" t="s">
        <v>1215</v>
      </c>
      <c r="BE159" s="93" t="s">
        <v>1225</v>
      </c>
      <c r="BF159" s="93" t="s">
        <v>1226</v>
      </c>
      <c r="BG159" s="3"/>
      <c r="BH159" s="94"/>
      <c r="BI159" s="93" t="s">
        <v>1227</v>
      </c>
      <c r="BJ159" s="113"/>
      <c r="BK159" s="111"/>
      <c r="BL159" s="93" t="s">
        <v>1228</v>
      </c>
    </row>
    <row r="160" spans="1:64" ht="21.9" customHeight="1" x14ac:dyDescent="0.35">
      <c r="A160" s="93">
        <f t="shared" si="2"/>
        <v>155</v>
      </c>
      <c r="B160" s="138" t="s">
        <v>187</v>
      </c>
      <c r="C160" s="138" t="s">
        <v>188</v>
      </c>
      <c r="D160" s="103" t="s">
        <v>189</v>
      </c>
      <c r="E160" s="103" t="s">
        <v>189</v>
      </c>
      <c r="F160" s="138" t="s">
        <v>190</v>
      </c>
      <c r="G160" s="138" t="s">
        <v>191</v>
      </c>
      <c r="H160" s="138" t="s">
        <v>190</v>
      </c>
      <c r="I160" s="138">
        <v>55076</v>
      </c>
      <c r="J160" s="138" t="s">
        <v>192</v>
      </c>
      <c r="K160" s="138">
        <v>55076</v>
      </c>
      <c r="L160" s="138" t="s">
        <v>215</v>
      </c>
      <c r="M160" s="138" t="s">
        <v>216</v>
      </c>
      <c r="N160" s="138">
        <v>93720</v>
      </c>
      <c r="O160" s="138" t="s">
        <v>224</v>
      </c>
      <c r="P160" s="138">
        <v>130600</v>
      </c>
      <c r="Q160" s="138" t="s">
        <v>225</v>
      </c>
      <c r="R160" s="138" t="s">
        <v>197</v>
      </c>
      <c r="S160" s="138" t="s">
        <v>245</v>
      </c>
      <c r="T160" s="138" t="s">
        <v>227</v>
      </c>
      <c r="U160" s="138" t="s">
        <v>200</v>
      </c>
      <c r="V160" s="138">
        <v>0</v>
      </c>
      <c r="W160" s="138" t="s">
        <v>201</v>
      </c>
      <c r="X160" s="138">
        <v>17487082</v>
      </c>
      <c r="Y160" s="138" t="s">
        <v>246</v>
      </c>
      <c r="Z160" s="138" t="s">
        <v>247</v>
      </c>
      <c r="AA160" s="148">
        <v>36302</v>
      </c>
      <c r="AB160" s="138" t="s">
        <v>230</v>
      </c>
      <c r="AC160" s="138">
        <v>52</v>
      </c>
      <c r="AD160" s="138" t="s">
        <v>231</v>
      </c>
      <c r="AE160" s="138" t="s">
        <v>247</v>
      </c>
      <c r="AF160" s="148">
        <v>1130</v>
      </c>
      <c r="AG160" s="148">
        <v>1130</v>
      </c>
      <c r="AH160" s="138" t="s">
        <v>244</v>
      </c>
      <c r="AI160" s="148">
        <v>11576.63</v>
      </c>
      <c r="AJ160" s="148">
        <v>455</v>
      </c>
      <c r="AK160" s="148">
        <v>12031.63</v>
      </c>
      <c r="AL160" s="148">
        <v>29931.74</v>
      </c>
      <c r="AM160" s="148">
        <v>10946.08</v>
      </c>
      <c r="AN160" s="148">
        <v>40877.82</v>
      </c>
      <c r="AO160" s="148">
        <v>28174.37</v>
      </c>
      <c r="AP160" s="148">
        <v>10946.08</v>
      </c>
      <c r="AQ160" s="148">
        <v>39120.449999999997</v>
      </c>
      <c r="AR160" s="138">
        <v>42</v>
      </c>
      <c r="AS160" s="150"/>
      <c r="AT160" s="103"/>
      <c r="AU160" s="103"/>
      <c r="AV160" s="103"/>
      <c r="AW160" s="103"/>
      <c r="AX160" s="138" t="s">
        <v>207</v>
      </c>
      <c r="AY160" s="103" t="s">
        <v>208</v>
      </c>
      <c r="AZ160" s="103"/>
      <c r="BA160" s="148">
        <v>0</v>
      </c>
      <c r="BB160" s="94">
        <v>45752</v>
      </c>
      <c r="BC160" s="94" t="s">
        <v>1214</v>
      </c>
      <c r="BD160" s="93" t="s">
        <v>1215</v>
      </c>
      <c r="BE160" s="93" t="s">
        <v>1229</v>
      </c>
      <c r="BF160" s="93"/>
      <c r="BG160" s="3"/>
      <c r="BH160" s="94"/>
      <c r="BI160" s="93" t="s">
        <v>1230</v>
      </c>
      <c r="BJ160" s="94"/>
      <c r="BK160" s="111"/>
      <c r="BL160" s="3" t="s">
        <v>1232</v>
      </c>
    </row>
    <row r="161" spans="1:64" ht="21.9" customHeight="1" x14ac:dyDescent="0.35">
      <c r="A161" s="93">
        <f t="shared" si="2"/>
        <v>156</v>
      </c>
      <c r="B161" s="138" t="s">
        <v>187</v>
      </c>
      <c r="C161" s="138" t="s">
        <v>188</v>
      </c>
      <c r="D161" s="103" t="s">
        <v>189</v>
      </c>
      <c r="E161" s="103" t="s">
        <v>189</v>
      </c>
      <c r="F161" s="138" t="s">
        <v>190</v>
      </c>
      <c r="G161" s="138" t="s">
        <v>191</v>
      </c>
      <c r="H161" s="138" t="s">
        <v>190</v>
      </c>
      <c r="I161" s="138">
        <v>57798</v>
      </c>
      <c r="J161" s="138" t="s">
        <v>690</v>
      </c>
      <c r="K161" s="138">
        <v>57798</v>
      </c>
      <c r="L161" s="138" t="s">
        <v>215</v>
      </c>
      <c r="M161" s="138" t="s">
        <v>216</v>
      </c>
      <c r="N161" s="138">
        <v>94297</v>
      </c>
      <c r="O161" s="138" t="s">
        <v>697</v>
      </c>
      <c r="P161" s="138">
        <v>131316</v>
      </c>
      <c r="Q161" s="138" t="s">
        <v>728</v>
      </c>
      <c r="R161" s="138" t="s">
        <v>278</v>
      </c>
      <c r="S161" s="138" t="s">
        <v>791</v>
      </c>
      <c r="T161" s="138" t="s">
        <v>322</v>
      </c>
      <c r="U161" s="138" t="s">
        <v>200</v>
      </c>
      <c r="V161" s="138">
        <v>0</v>
      </c>
      <c r="W161" s="138" t="s">
        <v>201</v>
      </c>
      <c r="X161" s="138">
        <v>356371122</v>
      </c>
      <c r="Y161" s="138" t="s">
        <v>792</v>
      </c>
      <c r="Z161" s="138" t="s">
        <v>793</v>
      </c>
      <c r="AA161" s="148">
        <v>50000</v>
      </c>
      <c r="AB161" s="138" t="s">
        <v>696</v>
      </c>
      <c r="AC161" s="138">
        <v>24</v>
      </c>
      <c r="AD161" s="138" t="s">
        <v>236</v>
      </c>
      <c r="AE161" s="138" t="s">
        <v>788</v>
      </c>
      <c r="AF161" s="148">
        <v>2670</v>
      </c>
      <c r="AG161" s="148">
        <v>2670</v>
      </c>
      <c r="AH161" s="138" t="s">
        <v>751</v>
      </c>
      <c r="AI161" s="148">
        <v>20237.14</v>
      </c>
      <c r="AJ161" s="148">
        <v>9132.86</v>
      </c>
      <c r="AK161" s="148">
        <v>29370</v>
      </c>
      <c r="AL161" s="148">
        <v>29762.86</v>
      </c>
      <c r="AM161" s="148">
        <v>4488.1400000000003</v>
      </c>
      <c r="AN161" s="148">
        <v>34251</v>
      </c>
      <c r="AO161" s="148">
        <v>0</v>
      </c>
      <c r="AP161" s="148">
        <v>0</v>
      </c>
      <c r="AQ161" s="148">
        <v>0</v>
      </c>
      <c r="AR161" s="138">
        <v>11</v>
      </c>
      <c r="AS161" s="150"/>
      <c r="AT161" s="103"/>
      <c r="AU161" s="103"/>
      <c r="AV161" s="103"/>
      <c r="AW161" s="103"/>
      <c r="AX161" s="138" t="s">
        <v>207</v>
      </c>
      <c r="AY161" s="103" t="s">
        <v>208</v>
      </c>
      <c r="AZ161" s="103"/>
      <c r="BA161" s="148">
        <v>0</v>
      </c>
      <c r="BB161" s="94">
        <v>45755</v>
      </c>
      <c r="BC161" s="94" t="s">
        <v>1214</v>
      </c>
      <c r="BD161" s="93" t="s">
        <v>1215</v>
      </c>
      <c r="BE161" s="93" t="s">
        <v>1225</v>
      </c>
      <c r="BF161" s="93" t="s">
        <v>1226</v>
      </c>
      <c r="BG161" s="3"/>
      <c r="BH161" s="94"/>
      <c r="BI161" s="93" t="s">
        <v>1227</v>
      </c>
      <c r="BJ161" s="94"/>
      <c r="BK161" s="111"/>
      <c r="BL161" s="93" t="s">
        <v>1228</v>
      </c>
    </row>
    <row r="162" spans="1:64" ht="21.9" customHeight="1" x14ac:dyDescent="0.35">
      <c r="A162" s="93">
        <f t="shared" si="2"/>
        <v>157</v>
      </c>
      <c r="B162" s="138" t="s">
        <v>187</v>
      </c>
      <c r="C162" s="138" t="s">
        <v>188</v>
      </c>
      <c r="D162" s="103" t="s">
        <v>189</v>
      </c>
      <c r="E162" s="103" t="s">
        <v>189</v>
      </c>
      <c r="F162" s="138" t="s">
        <v>190</v>
      </c>
      <c r="G162" s="138" t="s">
        <v>191</v>
      </c>
      <c r="H162" s="138" t="s">
        <v>190</v>
      </c>
      <c r="I162" s="138">
        <v>57798</v>
      </c>
      <c r="J162" s="138" t="s">
        <v>690</v>
      </c>
      <c r="K162" s="138">
        <v>57798</v>
      </c>
      <c r="L162" s="138" t="s">
        <v>215</v>
      </c>
      <c r="M162" s="138" t="s">
        <v>216</v>
      </c>
      <c r="N162" s="138">
        <v>167169</v>
      </c>
      <c r="O162" s="138" t="s">
        <v>691</v>
      </c>
      <c r="P162" s="138">
        <v>224297</v>
      </c>
      <c r="Q162" s="138" t="s">
        <v>692</v>
      </c>
      <c r="R162" s="138" t="s">
        <v>278</v>
      </c>
      <c r="S162" s="138" t="s">
        <v>706</v>
      </c>
      <c r="T162" s="138" t="s">
        <v>220</v>
      </c>
      <c r="U162" s="138" t="s">
        <v>200</v>
      </c>
      <c r="V162" s="138">
        <v>541</v>
      </c>
      <c r="W162" s="138" t="s">
        <v>201</v>
      </c>
      <c r="X162" s="138">
        <v>349063376</v>
      </c>
      <c r="Y162" s="138" t="s">
        <v>707</v>
      </c>
      <c r="Z162" s="138" t="s">
        <v>708</v>
      </c>
      <c r="AA162" s="148">
        <v>73266</v>
      </c>
      <c r="AB162" s="138" t="s">
        <v>696</v>
      </c>
      <c r="AC162" s="138">
        <v>24</v>
      </c>
      <c r="AD162" s="138" t="s">
        <v>223</v>
      </c>
      <c r="AE162" s="138" t="s">
        <v>702</v>
      </c>
      <c r="AF162" s="148">
        <v>3645</v>
      </c>
      <c r="AG162" s="148">
        <v>3900</v>
      </c>
      <c r="AH162" s="138" t="s">
        <v>244</v>
      </c>
      <c r="AI162" s="148">
        <v>32038.47</v>
      </c>
      <c r="AJ162" s="148">
        <v>14540.3</v>
      </c>
      <c r="AK162" s="148">
        <v>46578.77</v>
      </c>
      <c r="AL162" s="148">
        <v>41227.53</v>
      </c>
      <c r="AM162" s="148">
        <v>5538.7</v>
      </c>
      <c r="AN162" s="148">
        <v>46766.23</v>
      </c>
      <c r="AO162" s="148">
        <v>41227.53</v>
      </c>
      <c r="AP162" s="148">
        <v>5538.7</v>
      </c>
      <c r="AQ162" s="148">
        <v>46766.23</v>
      </c>
      <c r="AR162" s="138">
        <v>29</v>
      </c>
      <c r="AS162" s="150"/>
      <c r="AT162" s="103"/>
      <c r="AU162" s="103"/>
      <c r="AV162" s="103"/>
      <c r="AW162" s="103"/>
      <c r="AX162" s="138" t="s">
        <v>207</v>
      </c>
      <c r="AY162" s="103" t="s">
        <v>208</v>
      </c>
      <c r="AZ162" s="103"/>
      <c r="BA162" s="148">
        <v>0</v>
      </c>
      <c r="BB162" s="94">
        <v>45755</v>
      </c>
      <c r="BC162" s="94" t="s">
        <v>1214</v>
      </c>
      <c r="BD162" s="93" t="s">
        <v>1215</v>
      </c>
      <c r="BE162" s="93" t="s">
        <v>1229</v>
      </c>
      <c r="BF162" s="93"/>
      <c r="BG162" s="3"/>
      <c r="BH162" s="94"/>
      <c r="BI162" s="93" t="s">
        <v>1230</v>
      </c>
      <c r="BJ162" s="94"/>
      <c r="BK162" s="111"/>
      <c r="BL162" s="3" t="s">
        <v>1231</v>
      </c>
    </row>
    <row r="163" spans="1:64" ht="21.9" customHeight="1" x14ac:dyDescent="0.35">
      <c r="A163" s="93">
        <f t="shared" si="2"/>
        <v>158</v>
      </c>
      <c r="B163" s="138" t="s">
        <v>187</v>
      </c>
      <c r="C163" s="138" t="s">
        <v>188</v>
      </c>
      <c r="D163" s="103" t="s">
        <v>189</v>
      </c>
      <c r="E163" s="103" t="s">
        <v>189</v>
      </c>
      <c r="F163" s="138" t="s">
        <v>190</v>
      </c>
      <c r="G163" s="138" t="s">
        <v>191</v>
      </c>
      <c r="H163" s="138" t="s">
        <v>190</v>
      </c>
      <c r="I163" s="138">
        <v>57798</v>
      </c>
      <c r="J163" s="138" t="s">
        <v>690</v>
      </c>
      <c r="K163" s="138">
        <v>57798</v>
      </c>
      <c r="L163" s="138" t="s">
        <v>215</v>
      </c>
      <c r="M163" s="138" t="s">
        <v>216</v>
      </c>
      <c r="N163" s="138">
        <v>167169</v>
      </c>
      <c r="O163" s="138" t="s">
        <v>691</v>
      </c>
      <c r="P163" s="138">
        <v>224297</v>
      </c>
      <c r="Q163" s="138" t="s">
        <v>692</v>
      </c>
      <c r="R163" s="138" t="s">
        <v>305</v>
      </c>
      <c r="S163" s="138" t="s">
        <v>706</v>
      </c>
      <c r="T163" s="138" t="s">
        <v>227</v>
      </c>
      <c r="U163" s="138" t="s">
        <v>200</v>
      </c>
      <c r="V163" s="138">
        <v>541</v>
      </c>
      <c r="W163" s="138" t="s">
        <v>201</v>
      </c>
      <c r="X163" s="138">
        <v>352010228</v>
      </c>
      <c r="Y163" s="138" t="s">
        <v>707</v>
      </c>
      <c r="Z163" s="138" t="s">
        <v>737</v>
      </c>
      <c r="AA163" s="148">
        <v>30000</v>
      </c>
      <c r="AB163" s="138" t="s">
        <v>696</v>
      </c>
      <c r="AC163" s="138">
        <v>18</v>
      </c>
      <c r="AD163" s="138" t="s">
        <v>310</v>
      </c>
      <c r="AE163" s="138" t="s">
        <v>738</v>
      </c>
      <c r="AF163" s="148">
        <v>2020</v>
      </c>
      <c r="AG163" s="148">
        <v>2020</v>
      </c>
      <c r="AH163" s="138" t="s">
        <v>739</v>
      </c>
      <c r="AI163" s="148">
        <v>5598.56</v>
      </c>
      <c r="AJ163" s="148">
        <v>2481.44</v>
      </c>
      <c r="AK163" s="148">
        <v>8080</v>
      </c>
      <c r="AL163" s="148">
        <v>24401.439999999999</v>
      </c>
      <c r="AM163" s="148">
        <v>4003.56</v>
      </c>
      <c r="AN163" s="148">
        <v>28405</v>
      </c>
      <c r="AO163" s="148">
        <v>24401.439999999999</v>
      </c>
      <c r="AP163" s="148">
        <v>4003.56</v>
      </c>
      <c r="AQ163" s="148">
        <v>28405</v>
      </c>
      <c r="AR163" s="138">
        <v>20</v>
      </c>
      <c r="AS163" s="150"/>
      <c r="AT163" s="103"/>
      <c r="AU163" s="103"/>
      <c r="AV163" s="103"/>
      <c r="AW163" s="103"/>
      <c r="AX163" s="138" t="s">
        <v>207</v>
      </c>
      <c r="AY163" s="103" t="s">
        <v>208</v>
      </c>
      <c r="AZ163" s="103"/>
      <c r="BA163" s="148">
        <v>0</v>
      </c>
      <c r="BB163" s="94">
        <v>45755</v>
      </c>
      <c r="BC163" s="94" t="s">
        <v>1214</v>
      </c>
      <c r="BD163" s="93" t="s">
        <v>1215</v>
      </c>
      <c r="BE163" s="93" t="s">
        <v>1229</v>
      </c>
      <c r="BF163" s="93"/>
      <c r="BG163" s="3"/>
      <c r="BH163" s="94"/>
      <c r="BI163" s="93" t="s">
        <v>1230</v>
      </c>
      <c r="BJ163" s="94"/>
      <c r="BK163" s="111"/>
      <c r="BL163" s="3" t="s">
        <v>1231</v>
      </c>
    </row>
    <row r="164" spans="1:64" ht="21.9" customHeight="1" x14ac:dyDescent="0.35">
      <c r="A164" s="93">
        <f t="shared" si="2"/>
        <v>159</v>
      </c>
      <c r="B164" s="138" t="s">
        <v>187</v>
      </c>
      <c r="C164" s="138" t="s">
        <v>188</v>
      </c>
      <c r="D164" s="103" t="s">
        <v>189</v>
      </c>
      <c r="E164" s="103" t="s">
        <v>189</v>
      </c>
      <c r="F164" s="138" t="s">
        <v>190</v>
      </c>
      <c r="G164" s="138" t="s">
        <v>191</v>
      </c>
      <c r="H164" s="138" t="s">
        <v>190</v>
      </c>
      <c r="I164" s="138">
        <v>57798</v>
      </c>
      <c r="J164" s="138" t="s">
        <v>690</v>
      </c>
      <c r="K164" s="138">
        <v>57798</v>
      </c>
      <c r="L164" s="138" t="s">
        <v>215</v>
      </c>
      <c r="M164" s="138" t="s">
        <v>216</v>
      </c>
      <c r="N164" s="138">
        <v>168670</v>
      </c>
      <c r="O164" s="138" t="s">
        <v>204</v>
      </c>
      <c r="P164" s="138">
        <v>226439</v>
      </c>
      <c r="Q164" s="138" t="s">
        <v>710</v>
      </c>
      <c r="R164" s="138" t="s">
        <v>278</v>
      </c>
      <c r="S164" s="138" t="s">
        <v>752</v>
      </c>
      <c r="T164" s="138" t="s">
        <v>220</v>
      </c>
      <c r="U164" s="138" t="s">
        <v>200</v>
      </c>
      <c r="V164" s="138">
        <v>541</v>
      </c>
      <c r="W164" s="138" t="s">
        <v>201</v>
      </c>
      <c r="X164" s="138">
        <v>352364884</v>
      </c>
      <c r="Y164" s="138" t="s">
        <v>753</v>
      </c>
      <c r="Z164" s="138" t="s">
        <v>754</v>
      </c>
      <c r="AA164" s="148">
        <v>35000</v>
      </c>
      <c r="AB164" s="138" t="s">
        <v>696</v>
      </c>
      <c r="AC164" s="138">
        <v>24</v>
      </c>
      <c r="AD164" s="138" t="s">
        <v>205</v>
      </c>
      <c r="AE164" s="138" t="s">
        <v>743</v>
      </c>
      <c r="AF164" s="148">
        <v>1870</v>
      </c>
      <c r="AG164" s="148">
        <v>1870</v>
      </c>
      <c r="AH164" s="138" t="s">
        <v>751</v>
      </c>
      <c r="AI164" s="148">
        <v>25992.94</v>
      </c>
      <c r="AJ164" s="148">
        <v>9537.06</v>
      </c>
      <c r="AK164" s="148">
        <v>35530</v>
      </c>
      <c r="AL164" s="148">
        <v>9007.06</v>
      </c>
      <c r="AM164" s="148">
        <v>584.94000000000005</v>
      </c>
      <c r="AN164" s="148">
        <v>9592</v>
      </c>
      <c r="AO164" s="148">
        <v>0</v>
      </c>
      <c r="AP164" s="148">
        <v>0</v>
      </c>
      <c r="AQ164" s="148">
        <v>0</v>
      </c>
      <c r="AR164" s="138">
        <v>19</v>
      </c>
      <c r="AS164" s="150"/>
      <c r="AT164" s="103"/>
      <c r="AU164" s="103"/>
      <c r="AV164" s="103"/>
      <c r="AW164" s="103"/>
      <c r="AX164" s="138" t="s">
        <v>207</v>
      </c>
      <c r="AY164" s="103" t="s">
        <v>208</v>
      </c>
      <c r="AZ164" s="103"/>
      <c r="BA164" s="148">
        <v>0</v>
      </c>
      <c r="BB164" s="94">
        <v>45755</v>
      </c>
      <c r="BC164" s="94" t="s">
        <v>1214</v>
      </c>
      <c r="BD164" s="93" t="s">
        <v>1215</v>
      </c>
      <c r="BE164" s="93" t="s">
        <v>1229</v>
      </c>
      <c r="BF164" s="93" t="s">
        <v>1226</v>
      </c>
      <c r="BG164" s="3"/>
      <c r="BH164" s="94"/>
      <c r="BI164" s="93" t="s">
        <v>1227</v>
      </c>
      <c r="BJ164" s="93"/>
      <c r="BK164" s="111"/>
      <c r="BL164" s="93" t="s">
        <v>1228</v>
      </c>
    </row>
    <row r="165" spans="1:64" ht="21.9" customHeight="1" x14ac:dyDescent="0.35">
      <c r="A165" s="93">
        <f t="shared" si="2"/>
        <v>160</v>
      </c>
      <c r="B165" s="138" t="s">
        <v>187</v>
      </c>
      <c r="C165" s="138" t="s">
        <v>188</v>
      </c>
      <c r="D165" s="103" t="s">
        <v>189</v>
      </c>
      <c r="E165" s="103" t="s">
        <v>189</v>
      </c>
      <c r="F165" s="138" t="s">
        <v>190</v>
      </c>
      <c r="G165" s="138" t="s">
        <v>191</v>
      </c>
      <c r="H165" s="138" t="s">
        <v>190</v>
      </c>
      <c r="I165" s="138">
        <v>57798</v>
      </c>
      <c r="J165" s="138" t="s">
        <v>690</v>
      </c>
      <c r="K165" s="138">
        <v>57798</v>
      </c>
      <c r="L165" s="138" t="s">
        <v>215</v>
      </c>
      <c r="M165" s="138" t="s">
        <v>216</v>
      </c>
      <c r="N165" s="138">
        <v>167110</v>
      </c>
      <c r="O165" s="138" t="s">
        <v>721</v>
      </c>
      <c r="P165" s="138">
        <v>224183</v>
      </c>
      <c r="Q165" s="138" t="s">
        <v>710</v>
      </c>
      <c r="R165" s="138" t="s">
        <v>278</v>
      </c>
      <c r="S165" s="138" t="s">
        <v>771</v>
      </c>
      <c r="T165" s="138" t="s">
        <v>220</v>
      </c>
      <c r="U165" s="138" t="s">
        <v>200</v>
      </c>
      <c r="V165" s="138">
        <v>541</v>
      </c>
      <c r="W165" s="138" t="s">
        <v>307</v>
      </c>
      <c r="X165" s="138">
        <v>353037313</v>
      </c>
      <c r="Y165" s="138" t="s">
        <v>772</v>
      </c>
      <c r="Z165" s="138" t="s">
        <v>773</v>
      </c>
      <c r="AA165" s="148">
        <v>80000</v>
      </c>
      <c r="AB165" s="138" t="s">
        <v>696</v>
      </c>
      <c r="AC165" s="138">
        <v>24</v>
      </c>
      <c r="AD165" s="138" t="s">
        <v>418</v>
      </c>
      <c r="AE165" s="138" t="s">
        <v>548</v>
      </c>
      <c r="AF165" s="148">
        <v>4270</v>
      </c>
      <c r="AG165" s="148">
        <v>4270</v>
      </c>
      <c r="AH165" s="138" t="s">
        <v>751</v>
      </c>
      <c r="AI165" s="148">
        <v>51120.44</v>
      </c>
      <c r="AJ165" s="148">
        <v>21469.56</v>
      </c>
      <c r="AK165" s="148">
        <v>72590</v>
      </c>
      <c r="AL165" s="148">
        <v>28879.56</v>
      </c>
      <c r="AM165" s="148">
        <v>2566.92</v>
      </c>
      <c r="AN165" s="148">
        <v>31446.48</v>
      </c>
      <c r="AO165" s="148">
        <v>0</v>
      </c>
      <c r="AP165" s="148">
        <v>0</v>
      </c>
      <c r="AQ165" s="148">
        <v>0</v>
      </c>
      <c r="AR165" s="138">
        <v>17</v>
      </c>
      <c r="AS165" s="150"/>
      <c r="AT165" s="103"/>
      <c r="AU165" s="103"/>
      <c r="AV165" s="103"/>
      <c r="AW165" s="103"/>
      <c r="AX165" s="138" t="s">
        <v>207</v>
      </c>
      <c r="AY165" s="103" t="s">
        <v>208</v>
      </c>
      <c r="AZ165" s="103"/>
      <c r="BA165" s="148">
        <v>0</v>
      </c>
      <c r="BB165" s="94">
        <v>45755</v>
      </c>
      <c r="BC165" s="94" t="s">
        <v>1214</v>
      </c>
      <c r="BD165" s="93" t="s">
        <v>1215</v>
      </c>
      <c r="BE165" s="93" t="s">
        <v>1229</v>
      </c>
      <c r="BF165" s="93" t="s">
        <v>1226</v>
      </c>
      <c r="BG165" s="3"/>
      <c r="BH165" s="94"/>
      <c r="BI165" s="93" t="s">
        <v>1227</v>
      </c>
      <c r="BJ165" s="94"/>
      <c r="BK165" s="111"/>
      <c r="BL165" s="93" t="s">
        <v>1228</v>
      </c>
    </row>
    <row r="166" spans="1:64" ht="21.9" customHeight="1" x14ac:dyDescent="0.35">
      <c r="A166" s="93">
        <f t="shared" si="2"/>
        <v>161</v>
      </c>
      <c r="B166" s="138" t="s">
        <v>187</v>
      </c>
      <c r="C166" s="138" t="s">
        <v>188</v>
      </c>
      <c r="D166" s="103" t="s">
        <v>189</v>
      </c>
      <c r="E166" s="103" t="s">
        <v>189</v>
      </c>
      <c r="F166" s="138" t="s">
        <v>190</v>
      </c>
      <c r="G166" s="138" t="s">
        <v>191</v>
      </c>
      <c r="H166" s="138" t="s">
        <v>190</v>
      </c>
      <c r="I166" s="138">
        <v>98291</v>
      </c>
      <c r="J166" s="138" t="s">
        <v>814</v>
      </c>
      <c r="K166" s="138">
        <v>98291</v>
      </c>
      <c r="L166" s="138" t="s">
        <v>215</v>
      </c>
      <c r="M166" s="138" t="s">
        <v>216</v>
      </c>
      <c r="N166" s="138">
        <v>168395</v>
      </c>
      <c r="O166" s="138" t="s">
        <v>821</v>
      </c>
      <c r="P166" s="138">
        <v>226046</v>
      </c>
      <c r="Q166" s="138" t="s">
        <v>822</v>
      </c>
      <c r="R166" s="138" t="s">
        <v>278</v>
      </c>
      <c r="S166" s="138" t="s">
        <v>823</v>
      </c>
      <c r="T166" s="138" t="s">
        <v>220</v>
      </c>
      <c r="U166" s="138" t="s">
        <v>200</v>
      </c>
      <c r="V166" s="138">
        <v>541</v>
      </c>
      <c r="W166" s="138" t="s">
        <v>307</v>
      </c>
      <c r="X166" s="138">
        <v>351242797</v>
      </c>
      <c r="Y166" s="138" t="s">
        <v>824</v>
      </c>
      <c r="Z166" s="138" t="s">
        <v>676</v>
      </c>
      <c r="AA166" s="148">
        <v>33402</v>
      </c>
      <c r="AB166" s="138" t="s">
        <v>634</v>
      </c>
      <c r="AC166" s="138">
        <v>24</v>
      </c>
      <c r="AD166" s="138" t="s">
        <v>205</v>
      </c>
      <c r="AE166" s="138" t="s">
        <v>677</v>
      </c>
      <c r="AF166" s="148">
        <v>1583</v>
      </c>
      <c r="AG166" s="148">
        <v>1800</v>
      </c>
      <c r="AH166" s="138" t="s">
        <v>683</v>
      </c>
      <c r="AI166" s="148">
        <v>33364.58</v>
      </c>
      <c r="AJ166" s="148">
        <v>9581</v>
      </c>
      <c r="AK166" s="148">
        <v>42945.58</v>
      </c>
      <c r="AL166" s="148">
        <v>37.42</v>
      </c>
      <c r="AM166" s="148">
        <v>0</v>
      </c>
      <c r="AN166" s="148">
        <v>37.42</v>
      </c>
      <c r="AO166" s="148">
        <v>37.42</v>
      </c>
      <c r="AP166" s="148">
        <v>0</v>
      </c>
      <c r="AQ166" s="148">
        <v>37.42</v>
      </c>
      <c r="AR166" s="138">
        <v>24</v>
      </c>
      <c r="AS166" s="150"/>
      <c r="AT166" s="103"/>
      <c r="AU166" s="103"/>
      <c r="AV166" s="103"/>
      <c r="AW166" s="103"/>
      <c r="AX166" s="138" t="s">
        <v>207</v>
      </c>
      <c r="AY166" s="103" t="s">
        <v>208</v>
      </c>
      <c r="AZ166" s="103"/>
      <c r="BA166" s="148">
        <v>0</v>
      </c>
      <c r="BB166" s="94">
        <v>45756</v>
      </c>
      <c r="BC166" s="94" t="s">
        <v>1214</v>
      </c>
      <c r="BD166" s="93" t="s">
        <v>1215</v>
      </c>
      <c r="BE166" s="93" t="s">
        <v>1229</v>
      </c>
      <c r="BF166" s="93"/>
      <c r="BG166" s="3"/>
      <c r="BH166" s="94"/>
      <c r="BI166" s="93" t="s">
        <v>1230</v>
      </c>
      <c r="BJ166" s="94"/>
      <c r="BK166" s="111"/>
      <c r="BL166" s="3" t="s">
        <v>1231</v>
      </c>
    </row>
    <row r="167" spans="1:64" ht="21.9" customHeight="1" x14ac:dyDescent="0.35">
      <c r="A167" s="93">
        <f t="shared" si="2"/>
        <v>162</v>
      </c>
      <c r="B167" s="138" t="s">
        <v>187</v>
      </c>
      <c r="C167" s="138" t="s">
        <v>188</v>
      </c>
      <c r="D167" s="103" t="s">
        <v>189</v>
      </c>
      <c r="E167" s="103" t="s">
        <v>189</v>
      </c>
      <c r="F167" s="138" t="s">
        <v>190</v>
      </c>
      <c r="G167" s="138" t="s">
        <v>191</v>
      </c>
      <c r="H167" s="138" t="s">
        <v>190</v>
      </c>
      <c r="I167" s="138">
        <v>56242</v>
      </c>
      <c r="J167" s="138" t="s">
        <v>462</v>
      </c>
      <c r="K167" s="138">
        <v>56242</v>
      </c>
      <c r="L167" s="138" t="s">
        <v>215</v>
      </c>
      <c r="M167" s="138" t="s">
        <v>216</v>
      </c>
      <c r="N167" s="138">
        <v>93977</v>
      </c>
      <c r="O167" s="138" t="s">
        <v>469</v>
      </c>
      <c r="P167" s="138">
        <v>130929</v>
      </c>
      <c r="Q167" s="138" t="s">
        <v>470</v>
      </c>
      <c r="R167" s="138" t="s">
        <v>278</v>
      </c>
      <c r="S167" s="138" t="s">
        <v>541</v>
      </c>
      <c r="T167" s="138" t="s">
        <v>220</v>
      </c>
      <c r="U167" s="138" t="s">
        <v>200</v>
      </c>
      <c r="V167" s="138">
        <v>541</v>
      </c>
      <c r="W167" s="138" t="s">
        <v>307</v>
      </c>
      <c r="X167" s="138">
        <v>353348607</v>
      </c>
      <c r="Y167" s="138" t="s">
        <v>542</v>
      </c>
      <c r="Z167" s="138" t="s">
        <v>543</v>
      </c>
      <c r="AA167" s="148">
        <v>40000</v>
      </c>
      <c r="AB167" s="138" t="s">
        <v>468</v>
      </c>
      <c r="AC167" s="138">
        <v>24</v>
      </c>
      <c r="AD167" s="138" t="s">
        <v>205</v>
      </c>
      <c r="AE167" s="138" t="s">
        <v>544</v>
      </c>
      <c r="AF167" s="148">
        <v>2130</v>
      </c>
      <c r="AG167" s="148">
        <v>2130</v>
      </c>
      <c r="AH167" s="138" t="s">
        <v>545</v>
      </c>
      <c r="AI167" s="148">
        <v>23542.83</v>
      </c>
      <c r="AJ167" s="148">
        <v>10537.17</v>
      </c>
      <c r="AK167" s="148">
        <v>34080</v>
      </c>
      <c r="AL167" s="148">
        <v>16457.169999999998</v>
      </c>
      <c r="AM167" s="148">
        <v>1667.83</v>
      </c>
      <c r="AN167" s="148">
        <v>18125</v>
      </c>
      <c r="AO167" s="148">
        <v>0</v>
      </c>
      <c r="AP167" s="148">
        <v>0</v>
      </c>
      <c r="AQ167" s="148">
        <v>0</v>
      </c>
      <c r="AR167" s="138">
        <v>16</v>
      </c>
      <c r="AS167" s="150"/>
      <c r="AT167" s="103"/>
      <c r="AU167" s="103"/>
      <c r="AV167" s="103"/>
      <c r="AW167" s="103"/>
      <c r="AX167" s="138" t="s">
        <v>207</v>
      </c>
      <c r="AY167" s="103" t="s">
        <v>208</v>
      </c>
      <c r="AZ167" s="103"/>
      <c r="BA167" s="148">
        <v>0</v>
      </c>
      <c r="BB167" s="94">
        <v>45757</v>
      </c>
      <c r="BC167" s="94" t="s">
        <v>1214</v>
      </c>
      <c r="BD167" s="93" t="s">
        <v>1215</v>
      </c>
      <c r="BE167" s="93" t="s">
        <v>1225</v>
      </c>
      <c r="BF167" s="93" t="s">
        <v>1226</v>
      </c>
      <c r="BG167" s="3"/>
      <c r="BH167" s="94"/>
      <c r="BI167" s="93" t="s">
        <v>1227</v>
      </c>
      <c r="BJ167" s="94"/>
      <c r="BK167" s="111"/>
      <c r="BL167" s="93" t="s">
        <v>1228</v>
      </c>
    </row>
    <row r="168" spans="1:64" ht="21.9" customHeight="1" x14ac:dyDescent="0.35">
      <c r="A168" s="93">
        <f t="shared" si="2"/>
        <v>163</v>
      </c>
      <c r="B168" s="138" t="s">
        <v>187</v>
      </c>
      <c r="C168" s="138" t="s">
        <v>188</v>
      </c>
      <c r="D168" s="103" t="s">
        <v>189</v>
      </c>
      <c r="E168" s="103" t="s">
        <v>189</v>
      </c>
      <c r="F168" s="138" t="s">
        <v>190</v>
      </c>
      <c r="G168" s="138" t="s">
        <v>191</v>
      </c>
      <c r="H168" s="138" t="s">
        <v>190</v>
      </c>
      <c r="I168" s="138">
        <v>56242</v>
      </c>
      <c r="J168" s="138" t="s">
        <v>462</v>
      </c>
      <c r="K168" s="138">
        <v>56242</v>
      </c>
      <c r="L168" s="138" t="s">
        <v>215</v>
      </c>
      <c r="M168" s="138" t="s">
        <v>216</v>
      </c>
      <c r="N168" s="138">
        <v>93805</v>
      </c>
      <c r="O168" s="138" t="s">
        <v>463</v>
      </c>
      <c r="P168" s="138">
        <v>130714</v>
      </c>
      <c r="Q168" s="138" t="s">
        <v>464</v>
      </c>
      <c r="R168" s="138" t="s">
        <v>278</v>
      </c>
      <c r="S168" s="138" t="s">
        <v>551</v>
      </c>
      <c r="T168" s="138" t="s">
        <v>322</v>
      </c>
      <c r="U168" s="138" t="s">
        <v>200</v>
      </c>
      <c r="V168" s="138">
        <v>0</v>
      </c>
      <c r="W168" s="138" t="s">
        <v>201</v>
      </c>
      <c r="X168" s="138">
        <v>356482130</v>
      </c>
      <c r="Y168" s="138" t="s">
        <v>552</v>
      </c>
      <c r="Z168" s="138" t="s">
        <v>553</v>
      </c>
      <c r="AA168" s="148">
        <v>70000</v>
      </c>
      <c r="AB168" s="138" t="s">
        <v>468</v>
      </c>
      <c r="AC168" s="138">
        <v>24</v>
      </c>
      <c r="AD168" s="138" t="s">
        <v>418</v>
      </c>
      <c r="AE168" s="138" t="s">
        <v>554</v>
      </c>
      <c r="AF168" s="148">
        <v>3700</v>
      </c>
      <c r="AG168" s="148">
        <v>3700</v>
      </c>
      <c r="AH168" s="138" t="s">
        <v>327</v>
      </c>
      <c r="AI168" s="148">
        <v>24448.53</v>
      </c>
      <c r="AJ168" s="148">
        <v>12551.47</v>
      </c>
      <c r="AK168" s="148">
        <v>37000</v>
      </c>
      <c r="AL168" s="148">
        <v>45551.47</v>
      </c>
      <c r="AM168" s="148">
        <v>7285.53</v>
      </c>
      <c r="AN168" s="148">
        <v>52837</v>
      </c>
      <c r="AO168" s="148">
        <v>0</v>
      </c>
      <c r="AP168" s="148">
        <v>0</v>
      </c>
      <c r="AQ168" s="148">
        <v>0</v>
      </c>
      <c r="AR168" s="138">
        <v>10</v>
      </c>
      <c r="AS168" s="150"/>
      <c r="AT168" s="103"/>
      <c r="AU168" s="103"/>
      <c r="AV168" s="103"/>
      <c r="AW168" s="103"/>
      <c r="AX168" s="138" t="s">
        <v>207</v>
      </c>
      <c r="AY168" s="103" t="s">
        <v>208</v>
      </c>
      <c r="AZ168" s="103"/>
      <c r="BA168" s="148">
        <v>0</v>
      </c>
      <c r="BB168" s="94">
        <v>45757</v>
      </c>
      <c r="BC168" s="94" t="s">
        <v>1214</v>
      </c>
      <c r="BD168" s="93" t="s">
        <v>1215</v>
      </c>
      <c r="BE168" s="93" t="s">
        <v>1229</v>
      </c>
      <c r="BF168" s="93" t="s">
        <v>1226</v>
      </c>
      <c r="BG168" s="3"/>
      <c r="BH168" s="94"/>
      <c r="BI168" s="93" t="s">
        <v>1227</v>
      </c>
      <c r="BJ168" s="94"/>
      <c r="BK168" s="111"/>
      <c r="BL168" s="93" t="s">
        <v>1228</v>
      </c>
    </row>
    <row r="169" spans="1:64" ht="21.9" customHeight="1" x14ac:dyDescent="0.35">
      <c r="A169" s="93">
        <f t="shared" si="2"/>
        <v>164</v>
      </c>
      <c r="B169" s="138" t="s">
        <v>187</v>
      </c>
      <c r="C169" s="138" t="s">
        <v>188</v>
      </c>
      <c r="D169" s="103" t="s">
        <v>189</v>
      </c>
      <c r="E169" s="103" t="s">
        <v>189</v>
      </c>
      <c r="F169" s="138" t="s">
        <v>190</v>
      </c>
      <c r="G169" s="138" t="s">
        <v>191</v>
      </c>
      <c r="H169" s="138" t="s">
        <v>190</v>
      </c>
      <c r="I169" s="138">
        <v>57798</v>
      </c>
      <c r="J169" s="138" t="s">
        <v>690</v>
      </c>
      <c r="K169" s="138">
        <v>57798</v>
      </c>
      <c r="L169" s="138" t="s">
        <v>215</v>
      </c>
      <c r="M169" s="138" t="s">
        <v>216</v>
      </c>
      <c r="N169" s="138">
        <v>167110</v>
      </c>
      <c r="O169" s="138" t="s">
        <v>721</v>
      </c>
      <c r="P169" s="138">
        <v>224182</v>
      </c>
      <c r="Q169" s="138" t="s">
        <v>722</v>
      </c>
      <c r="R169" s="138" t="s">
        <v>278</v>
      </c>
      <c r="S169" s="138" t="s">
        <v>774</v>
      </c>
      <c r="T169" s="138" t="s">
        <v>220</v>
      </c>
      <c r="U169" s="138" t="s">
        <v>200</v>
      </c>
      <c r="V169" s="138">
        <v>541</v>
      </c>
      <c r="W169" s="138" t="s">
        <v>307</v>
      </c>
      <c r="X169" s="138">
        <v>353230941</v>
      </c>
      <c r="Y169" s="138" t="s">
        <v>775</v>
      </c>
      <c r="Z169" s="138" t="s">
        <v>776</v>
      </c>
      <c r="AA169" s="148">
        <v>67000</v>
      </c>
      <c r="AB169" s="138" t="s">
        <v>696</v>
      </c>
      <c r="AC169" s="138">
        <v>24</v>
      </c>
      <c r="AD169" s="138" t="s">
        <v>300</v>
      </c>
      <c r="AE169" s="138" t="s">
        <v>548</v>
      </c>
      <c r="AF169" s="148">
        <v>3580</v>
      </c>
      <c r="AG169" s="148">
        <v>3580</v>
      </c>
      <c r="AH169" s="138" t="s">
        <v>751</v>
      </c>
      <c r="AI169" s="148">
        <v>43784.61</v>
      </c>
      <c r="AJ169" s="148">
        <v>17075.39</v>
      </c>
      <c r="AK169" s="148">
        <v>60860</v>
      </c>
      <c r="AL169" s="148">
        <v>23215.39</v>
      </c>
      <c r="AM169" s="148">
        <v>1996.61</v>
      </c>
      <c r="AN169" s="148">
        <v>25212</v>
      </c>
      <c r="AO169" s="148">
        <v>0</v>
      </c>
      <c r="AP169" s="148">
        <v>0</v>
      </c>
      <c r="AQ169" s="148">
        <v>0</v>
      </c>
      <c r="AR169" s="138">
        <v>17</v>
      </c>
      <c r="AS169" s="150"/>
      <c r="AT169" s="103"/>
      <c r="AU169" s="103"/>
      <c r="AV169" s="103"/>
      <c r="AW169" s="103"/>
      <c r="AX169" s="138" t="s">
        <v>207</v>
      </c>
      <c r="AY169" s="103" t="s">
        <v>208</v>
      </c>
      <c r="AZ169" s="103"/>
      <c r="BA169" s="148">
        <v>0</v>
      </c>
      <c r="BB169" s="94">
        <v>45755</v>
      </c>
      <c r="BC169" s="94" t="s">
        <v>1214</v>
      </c>
      <c r="BD169" s="93" t="s">
        <v>1215</v>
      </c>
      <c r="BE169" s="93" t="s">
        <v>1229</v>
      </c>
      <c r="BF169" s="93" t="s">
        <v>1226</v>
      </c>
      <c r="BG169" s="3"/>
      <c r="BH169" s="94"/>
      <c r="BI169" s="93" t="s">
        <v>1227</v>
      </c>
      <c r="BJ169" s="94"/>
      <c r="BK169" s="111"/>
      <c r="BL169" s="93" t="s">
        <v>1228</v>
      </c>
    </row>
    <row r="170" spans="1:64" ht="21.9" customHeight="1" x14ac:dyDescent="0.35">
      <c r="A170" s="93">
        <f t="shared" si="2"/>
        <v>165</v>
      </c>
      <c r="B170" s="138" t="s">
        <v>187</v>
      </c>
      <c r="C170" s="138" t="s">
        <v>188</v>
      </c>
      <c r="D170" s="103" t="s">
        <v>189</v>
      </c>
      <c r="E170" s="103" t="s">
        <v>189</v>
      </c>
      <c r="F170" s="138" t="s">
        <v>190</v>
      </c>
      <c r="G170" s="138" t="s">
        <v>191</v>
      </c>
      <c r="H170" s="138" t="s">
        <v>190</v>
      </c>
      <c r="I170" s="138">
        <v>57798</v>
      </c>
      <c r="J170" s="138" t="s">
        <v>690</v>
      </c>
      <c r="K170" s="138">
        <v>57798</v>
      </c>
      <c r="L170" s="138" t="s">
        <v>215</v>
      </c>
      <c r="M170" s="138" t="s">
        <v>216</v>
      </c>
      <c r="N170" s="138">
        <v>167169</v>
      </c>
      <c r="O170" s="138" t="s">
        <v>691</v>
      </c>
      <c r="P170" s="138">
        <v>224297</v>
      </c>
      <c r="Q170" s="138" t="s">
        <v>692</v>
      </c>
      <c r="R170" s="138" t="s">
        <v>278</v>
      </c>
      <c r="S170" s="138" t="s">
        <v>761</v>
      </c>
      <c r="T170" s="138" t="s">
        <v>220</v>
      </c>
      <c r="U170" s="138" t="s">
        <v>200</v>
      </c>
      <c r="V170" s="138">
        <v>541</v>
      </c>
      <c r="W170" s="138" t="s">
        <v>201</v>
      </c>
      <c r="X170" s="138">
        <v>352830927</v>
      </c>
      <c r="Y170" s="138" t="s">
        <v>762</v>
      </c>
      <c r="Z170" s="138" t="s">
        <v>407</v>
      </c>
      <c r="AA170" s="148">
        <v>80000</v>
      </c>
      <c r="AB170" s="138" t="s">
        <v>696</v>
      </c>
      <c r="AC170" s="138">
        <v>24</v>
      </c>
      <c r="AD170" s="138" t="s">
        <v>231</v>
      </c>
      <c r="AE170" s="138" t="s">
        <v>548</v>
      </c>
      <c r="AF170" s="148">
        <v>4270</v>
      </c>
      <c r="AG170" s="148">
        <v>4270</v>
      </c>
      <c r="AH170" s="138" t="s">
        <v>751</v>
      </c>
      <c r="AI170" s="148">
        <v>50206.34</v>
      </c>
      <c r="AJ170" s="148">
        <v>22383.66</v>
      </c>
      <c r="AK170" s="148">
        <v>72590</v>
      </c>
      <c r="AL170" s="148">
        <v>29793.66</v>
      </c>
      <c r="AM170" s="148">
        <v>2709.63</v>
      </c>
      <c r="AN170" s="148">
        <v>32503.29</v>
      </c>
      <c r="AO170" s="148">
        <v>0</v>
      </c>
      <c r="AP170" s="148">
        <v>0</v>
      </c>
      <c r="AQ170" s="148">
        <v>0</v>
      </c>
      <c r="AR170" s="138">
        <v>17</v>
      </c>
      <c r="AS170" s="150"/>
      <c r="AT170" s="103"/>
      <c r="AU170" s="103"/>
      <c r="AV170" s="103"/>
      <c r="AW170" s="103"/>
      <c r="AX170" s="138" t="s">
        <v>207</v>
      </c>
      <c r="AY170" s="103" t="s">
        <v>208</v>
      </c>
      <c r="AZ170" s="103"/>
      <c r="BA170" s="148">
        <v>0</v>
      </c>
      <c r="BB170" s="94">
        <v>45755</v>
      </c>
      <c r="BC170" s="94" t="s">
        <v>1214</v>
      </c>
      <c r="BD170" s="93" t="s">
        <v>1215</v>
      </c>
      <c r="BE170" s="93" t="s">
        <v>1229</v>
      </c>
      <c r="BF170" s="93" t="s">
        <v>1226</v>
      </c>
      <c r="BG170" s="3"/>
      <c r="BH170" s="94"/>
      <c r="BI170" s="93" t="s">
        <v>1227</v>
      </c>
      <c r="BJ170" s="94"/>
      <c r="BK170" s="111"/>
      <c r="BL170" s="93" t="s">
        <v>1228</v>
      </c>
    </row>
    <row r="171" spans="1:64" ht="21.9" customHeight="1" x14ac:dyDescent="0.35">
      <c r="A171" s="93">
        <f t="shared" si="2"/>
        <v>166</v>
      </c>
      <c r="B171" s="138" t="s">
        <v>187</v>
      </c>
      <c r="C171" s="138" t="s">
        <v>188</v>
      </c>
      <c r="D171" s="103" t="s">
        <v>189</v>
      </c>
      <c r="E171" s="103" t="s">
        <v>189</v>
      </c>
      <c r="F171" s="138" t="s">
        <v>190</v>
      </c>
      <c r="G171" s="138" t="s">
        <v>191</v>
      </c>
      <c r="H171" s="138" t="s">
        <v>190</v>
      </c>
      <c r="I171" s="138">
        <v>56221</v>
      </c>
      <c r="J171" s="138" t="s">
        <v>358</v>
      </c>
      <c r="K171" s="138">
        <v>56221</v>
      </c>
      <c r="L171" s="138" t="s">
        <v>215</v>
      </c>
      <c r="M171" s="138" t="s">
        <v>216</v>
      </c>
      <c r="N171" s="138">
        <v>91911</v>
      </c>
      <c r="O171" s="138" t="s">
        <v>359</v>
      </c>
      <c r="P171" s="138">
        <v>128347</v>
      </c>
      <c r="Q171" s="138" t="s">
        <v>360</v>
      </c>
      <c r="R171" s="138" t="s">
        <v>278</v>
      </c>
      <c r="S171" s="138" t="s">
        <v>373</v>
      </c>
      <c r="T171" s="138" t="s">
        <v>220</v>
      </c>
      <c r="U171" s="138" t="s">
        <v>200</v>
      </c>
      <c r="V171" s="138">
        <v>541</v>
      </c>
      <c r="W171" s="138" t="s">
        <v>201</v>
      </c>
      <c r="X171" s="138">
        <v>349419835</v>
      </c>
      <c r="Y171" s="138" t="s">
        <v>374</v>
      </c>
      <c r="Z171" s="138" t="s">
        <v>375</v>
      </c>
      <c r="AA171" s="148">
        <v>52390</v>
      </c>
      <c r="AB171" s="138" t="s">
        <v>243</v>
      </c>
      <c r="AC171" s="138">
        <v>24</v>
      </c>
      <c r="AD171" s="138" t="s">
        <v>223</v>
      </c>
      <c r="AE171" s="138" t="s">
        <v>376</v>
      </c>
      <c r="AF171" s="148">
        <v>3038</v>
      </c>
      <c r="AG171" s="148">
        <v>2800</v>
      </c>
      <c r="AH171" s="138" t="s">
        <v>283</v>
      </c>
      <c r="AI171" s="148">
        <v>46959.8</v>
      </c>
      <c r="AJ171" s="148">
        <v>14878.2</v>
      </c>
      <c r="AK171" s="148">
        <v>61838</v>
      </c>
      <c r="AL171" s="148">
        <v>5430.2</v>
      </c>
      <c r="AM171" s="148">
        <v>169.8</v>
      </c>
      <c r="AN171" s="148">
        <v>5600</v>
      </c>
      <c r="AO171" s="148">
        <v>5430.2</v>
      </c>
      <c r="AP171" s="148">
        <v>169.8</v>
      </c>
      <c r="AQ171" s="148">
        <v>5600</v>
      </c>
      <c r="AR171" s="138">
        <v>28</v>
      </c>
      <c r="AS171" s="150"/>
      <c r="AT171" s="103"/>
      <c r="AU171" s="103"/>
      <c r="AV171" s="103"/>
      <c r="AW171" s="103"/>
      <c r="AX171" s="138" t="s">
        <v>207</v>
      </c>
      <c r="AY171" s="103" t="s">
        <v>208</v>
      </c>
      <c r="AZ171" s="103"/>
      <c r="BA171" s="148">
        <v>0</v>
      </c>
      <c r="BB171" s="94">
        <v>45754</v>
      </c>
      <c r="BC171" s="94" t="s">
        <v>1214</v>
      </c>
      <c r="BD171" s="93" t="s">
        <v>1215</v>
      </c>
      <c r="BE171" s="93" t="s">
        <v>1225</v>
      </c>
      <c r="BF171" s="93" t="s">
        <v>1226</v>
      </c>
      <c r="BG171" s="3" t="s">
        <v>959</v>
      </c>
      <c r="BH171" s="94"/>
      <c r="BI171" s="93" t="s">
        <v>1222</v>
      </c>
      <c r="BJ171" s="94" t="s">
        <v>985</v>
      </c>
      <c r="BK171" s="111">
        <v>5600</v>
      </c>
      <c r="BL171" s="126" t="s">
        <v>1245</v>
      </c>
    </row>
    <row r="172" spans="1:64" ht="21.9" customHeight="1" x14ac:dyDescent="0.35">
      <c r="A172" s="93">
        <f t="shared" si="2"/>
        <v>167</v>
      </c>
      <c r="B172" s="138" t="s">
        <v>187</v>
      </c>
      <c r="C172" s="138" t="s">
        <v>188</v>
      </c>
      <c r="D172" s="103" t="s">
        <v>189</v>
      </c>
      <c r="E172" s="103" t="s">
        <v>189</v>
      </c>
      <c r="F172" s="138" t="s">
        <v>190</v>
      </c>
      <c r="G172" s="138" t="s">
        <v>191</v>
      </c>
      <c r="H172" s="138" t="s">
        <v>190</v>
      </c>
      <c r="I172" s="138">
        <v>98567</v>
      </c>
      <c r="J172" s="138" t="s">
        <v>1027</v>
      </c>
      <c r="K172" s="138">
        <v>98567</v>
      </c>
      <c r="L172" s="138" t="s">
        <v>215</v>
      </c>
      <c r="M172" s="138" t="s">
        <v>216</v>
      </c>
      <c r="N172" s="138">
        <v>404137</v>
      </c>
      <c r="O172" s="138" t="s">
        <v>1083</v>
      </c>
      <c r="P172" s="138">
        <v>608161</v>
      </c>
      <c r="Q172" s="138" t="s">
        <v>1084</v>
      </c>
      <c r="R172" s="138" t="s">
        <v>278</v>
      </c>
      <c r="S172" s="138" t="s">
        <v>1159</v>
      </c>
      <c r="T172" s="138" t="s">
        <v>199</v>
      </c>
      <c r="U172" s="138" t="s">
        <v>200</v>
      </c>
      <c r="V172" s="138">
        <v>541</v>
      </c>
      <c r="W172" s="138" t="s">
        <v>307</v>
      </c>
      <c r="X172" s="138">
        <v>353162556</v>
      </c>
      <c r="Y172" s="138" t="s">
        <v>1160</v>
      </c>
      <c r="Z172" s="138" t="s">
        <v>1161</v>
      </c>
      <c r="AA172" s="148">
        <v>40000</v>
      </c>
      <c r="AB172" s="138" t="s">
        <v>1033</v>
      </c>
      <c r="AC172" s="138">
        <v>24</v>
      </c>
      <c r="AD172" s="138" t="s">
        <v>205</v>
      </c>
      <c r="AE172" s="138" t="s">
        <v>1155</v>
      </c>
      <c r="AF172" s="148">
        <v>2130</v>
      </c>
      <c r="AG172" s="148">
        <v>2130</v>
      </c>
      <c r="AH172" s="138" t="s">
        <v>999</v>
      </c>
      <c r="AI172" s="148">
        <v>9440.31</v>
      </c>
      <c r="AJ172" s="148">
        <v>5469.69</v>
      </c>
      <c r="AK172" s="148">
        <v>14910</v>
      </c>
      <c r="AL172" s="148">
        <v>30559.69</v>
      </c>
      <c r="AM172" s="148">
        <v>6142.31</v>
      </c>
      <c r="AN172" s="148">
        <v>36702</v>
      </c>
      <c r="AO172" s="148">
        <v>18229.45</v>
      </c>
      <c r="AP172" s="148">
        <v>5200.55</v>
      </c>
      <c r="AQ172" s="148">
        <v>23430</v>
      </c>
      <c r="AR172" s="138">
        <v>18</v>
      </c>
      <c r="AS172" s="150"/>
      <c r="AT172" s="103"/>
      <c r="AU172" s="103"/>
      <c r="AV172" s="103"/>
      <c r="AW172" s="103"/>
      <c r="AX172" s="138" t="s">
        <v>207</v>
      </c>
      <c r="AY172" s="103" t="s">
        <v>208</v>
      </c>
      <c r="AZ172" s="103"/>
      <c r="BA172" s="148">
        <v>0</v>
      </c>
      <c r="BB172" s="94">
        <v>45751</v>
      </c>
      <c r="BC172" s="113" t="s">
        <v>1214</v>
      </c>
      <c r="BD172" s="93" t="s">
        <v>1215</v>
      </c>
      <c r="BE172" s="93" t="s">
        <v>1229</v>
      </c>
      <c r="BF172" s="93"/>
      <c r="BG172" s="3"/>
      <c r="BH172" s="94"/>
      <c r="BI172" s="93" t="s">
        <v>1230</v>
      </c>
      <c r="BJ172" s="113"/>
      <c r="BK172" s="113"/>
      <c r="BL172" s="3" t="s">
        <v>1231</v>
      </c>
    </row>
    <row r="173" spans="1:64" ht="21.9" customHeight="1" x14ac:dyDescent="0.35">
      <c r="A173" s="93">
        <f t="shared" si="2"/>
        <v>168</v>
      </c>
      <c r="B173" s="138" t="s">
        <v>187</v>
      </c>
      <c r="C173" s="138" t="s">
        <v>188</v>
      </c>
      <c r="D173" s="103" t="s">
        <v>189</v>
      </c>
      <c r="E173" s="103" t="s">
        <v>189</v>
      </c>
      <c r="F173" s="138" t="s">
        <v>190</v>
      </c>
      <c r="G173" s="138" t="s">
        <v>191</v>
      </c>
      <c r="H173" s="138" t="s">
        <v>190</v>
      </c>
      <c r="I173" s="138">
        <v>98567</v>
      </c>
      <c r="J173" s="138" t="s">
        <v>1027</v>
      </c>
      <c r="K173" s="138">
        <v>98567</v>
      </c>
      <c r="L173" s="138" t="s">
        <v>215</v>
      </c>
      <c r="M173" s="138" t="s">
        <v>216</v>
      </c>
      <c r="N173" s="138">
        <v>94356</v>
      </c>
      <c r="O173" s="138" t="s">
        <v>1028</v>
      </c>
      <c r="P173" s="138">
        <v>534643</v>
      </c>
      <c r="Q173" s="138" t="s">
        <v>1047</v>
      </c>
      <c r="R173" s="138" t="s">
        <v>278</v>
      </c>
      <c r="S173" s="138" t="s">
        <v>1203</v>
      </c>
      <c r="T173" s="138" t="s">
        <v>322</v>
      </c>
      <c r="U173" s="138" t="s">
        <v>200</v>
      </c>
      <c r="V173" s="138">
        <v>0</v>
      </c>
      <c r="W173" s="138" t="s">
        <v>201</v>
      </c>
      <c r="X173" s="138">
        <v>358106248</v>
      </c>
      <c r="Y173" s="138" t="s">
        <v>1204</v>
      </c>
      <c r="Z173" s="138" t="s">
        <v>1201</v>
      </c>
      <c r="AA173" s="148">
        <v>21000</v>
      </c>
      <c r="AB173" s="138" t="s">
        <v>1033</v>
      </c>
      <c r="AC173" s="138">
        <v>18</v>
      </c>
      <c r="AD173" s="138" t="s">
        <v>236</v>
      </c>
      <c r="AE173" s="138" t="s">
        <v>1202</v>
      </c>
      <c r="AF173" s="148">
        <v>1410</v>
      </c>
      <c r="AG173" s="148">
        <v>1410</v>
      </c>
      <c r="AH173" s="138" t="s">
        <v>1205</v>
      </c>
      <c r="AI173" s="148">
        <v>897.37</v>
      </c>
      <c r="AJ173" s="148">
        <v>512.63</v>
      </c>
      <c r="AK173" s="148">
        <v>1410</v>
      </c>
      <c r="AL173" s="148">
        <v>20102.63</v>
      </c>
      <c r="AM173" s="148">
        <v>3936.37</v>
      </c>
      <c r="AN173" s="148">
        <v>24039</v>
      </c>
      <c r="AO173" s="148">
        <v>5199.38</v>
      </c>
      <c r="AP173" s="148">
        <v>1850.62</v>
      </c>
      <c r="AQ173" s="148">
        <v>7050</v>
      </c>
      <c r="AR173" s="138">
        <v>6</v>
      </c>
      <c r="AS173" s="150"/>
      <c r="AT173" s="103"/>
      <c r="AU173" s="103"/>
      <c r="AV173" s="103"/>
      <c r="AW173" s="103"/>
      <c r="AX173" s="138" t="s">
        <v>207</v>
      </c>
      <c r="AY173" s="103" t="s">
        <v>208</v>
      </c>
      <c r="AZ173" s="103"/>
      <c r="BA173" s="148">
        <v>0</v>
      </c>
      <c r="BB173" s="94">
        <v>45751</v>
      </c>
      <c r="BC173" s="113" t="s">
        <v>1214</v>
      </c>
      <c r="BD173" s="93" t="s">
        <v>1215</v>
      </c>
      <c r="BE173" s="93" t="s">
        <v>1229</v>
      </c>
      <c r="BF173" s="93"/>
      <c r="BG173" s="3"/>
      <c r="BH173" s="94"/>
      <c r="BI173" s="93" t="s">
        <v>1230</v>
      </c>
      <c r="BJ173" s="113"/>
      <c r="BK173" s="113"/>
      <c r="BL173" s="3" t="s">
        <v>1231</v>
      </c>
    </row>
    <row r="174" spans="1:64" ht="21.9" customHeight="1" x14ac:dyDescent="0.35">
      <c r="A174" s="93">
        <f t="shared" si="2"/>
        <v>169</v>
      </c>
      <c r="B174" s="138" t="s">
        <v>187</v>
      </c>
      <c r="C174" s="138" t="s">
        <v>188</v>
      </c>
      <c r="D174" s="103" t="s">
        <v>189</v>
      </c>
      <c r="E174" s="103" t="s">
        <v>189</v>
      </c>
      <c r="F174" s="138" t="s">
        <v>190</v>
      </c>
      <c r="G174" s="138" t="s">
        <v>191</v>
      </c>
      <c r="H174" s="138" t="s">
        <v>190</v>
      </c>
      <c r="I174" s="138">
        <v>98291</v>
      </c>
      <c r="J174" s="138" t="s">
        <v>814</v>
      </c>
      <c r="K174" s="138">
        <v>98291</v>
      </c>
      <c r="L174" s="138" t="s">
        <v>215</v>
      </c>
      <c r="M174" s="138" t="s">
        <v>216</v>
      </c>
      <c r="N174" s="138">
        <v>166431</v>
      </c>
      <c r="O174" s="138" t="s">
        <v>815</v>
      </c>
      <c r="P174" s="138">
        <v>604347</v>
      </c>
      <c r="Q174" s="138" t="s">
        <v>816</v>
      </c>
      <c r="R174" s="138" t="s">
        <v>278</v>
      </c>
      <c r="S174" s="138" t="s">
        <v>854</v>
      </c>
      <c r="T174" s="138" t="s">
        <v>199</v>
      </c>
      <c r="U174" s="138" t="s">
        <v>200</v>
      </c>
      <c r="V174" s="138">
        <v>541</v>
      </c>
      <c r="W174" s="138" t="s">
        <v>307</v>
      </c>
      <c r="X174" s="138">
        <v>353223720</v>
      </c>
      <c r="Y174" s="138" t="s">
        <v>855</v>
      </c>
      <c r="Z174" s="138" t="s">
        <v>776</v>
      </c>
      <c r="AA174" s="148">
        <v>40000</v>
      </c>
      <c r="AB174" s="138" t="s">
        <v>634</v>
      </c>
      <c r="AC174" s="138">
        <v>24</v>
      </c>
      <c r="AD174" s="138" t="s">
        <v>205</v>
      </c>
      <c r="AE174" s="138" t="s">
        <v>846</v>
      </c>
      <c r="AF174" s="148">
        <v>2130</v>
      </c>
      <c r="AG174" s="148">
        <v>2130</v>
      </c>
      <c r="AH174" s="138" t="s">
        <v>683</v>
      </c>
      <c r="AI174" s="148">
        <v>27942.02</v>
      </c>
      <c r="AJ174" s="148">
        <v>10397.98</v>
      </c>
      <c r="AK174" s="148">
        <v>38340</v>
      </c>
      <c r="AL174" s="148">
        <v>12057.98</v>
      </c>
      <c r="AM174" s="148">
        <v>906.02</v>
      </c>
      <c r="AN174" s="148">
        <v>12964</v>
      </c>
      <c r="AO174" s="148">
        <v>0</v>
      </c>
      <c r="AP174" s="148">
        <v>0</v>
      </c>
      <c r="AQ174" s="148">
        <v>0</v>
      </c>
      <c r="AR174" s="138">
        <v>18</v>
      </c>
      <c r="AS174" s="150"/>
      <c r="AT174" s="103"/>
      <c r="AU174" s="103"/>
      <c r="AV174" s="103"/>
      <c r="AW174" s="103"/>
      <c r="AX174" s="138" t="s">
        <v>207</v>
      </c>
      <c r="AY174" s="103" t="s">
        <v>208</v>
      </c>
      <c r="AZ174" s="103"/>
      <c r="BA174" s="148">
        <v>0</v>
      </c>
      <c r="BB174" s="94">
        <v>45756</v>
      </c>
      <c r="BC174" s="94" t="s">
        <v>1214</v>
      </c>
      <c r="BD174" s="93" t="s">
        <v>1215</v>
      </c>
      <c r="BE174" s="93" t="s">
        <v>1229</v>
      </c>
      <c r="BF174" s="93" t="s">
        <v>1226</v>
      </c>
      <c r="BG174" s="3"/>
      <c r="BH174" s="94"/>
      <c r="BI174" s="93" t="s">
        <v>1227</v>
      </c>
      <c r="BJ174" s="94"/>
      <c r="BK174" s="111"/>
      <c r="BL174" s="93" t="s">
        <v>1228</v>
      </c>
    </row>
    <row r="175" spans="1:64" ht="21.9" customHeight="1" x14ac:dyDescent="0.35">
      <c r="A175" s="93">
        <f t="shared" si="2"/>
        <v>170</v>
      </c>
      <c r="B175" s="138" t="s">
        <v>187</v>
      </c>
      <c r="C175" s="138" t="s">
        <v>188</v>
      </c>
      <c r="D175" s="103" t="s">
        <v>189</v>
      </c>
      <c r="E175" s="103" t="s">
        <v>189</v>
      </c>
      <c r="F175" s="138" t="s">
        <v>190</v>
      </c>
      <c r="G175" s="138" t="s">
        <v>191</v>
      </c>
      <c r="H175" s="138" t="s">
        <v>190</v>
      </c>
      <c r="I175" s="138">
        <v>98567</v>
      </c>
      <c r="J175" s="138" t="s">
        <v>1027</v>
      </c>
      <c r="K175" s="138">
        <v>98567</v>
      </c>
      <c r="L175" s="138" t="s">
        <v>215</v>
      </c>
      <c r="M175" s="138" t="s">
        <v>216</v>
      </c>
      <c r="N175" s="138">
        <v>94356</v>
      </c>
      <c r="O175" s="138" t="s">
        <v>1028</v>
      </c>
      <c r="P175" s="138">
        <v>131384</v>
      </c>
      <c r="Q175" s="138" t="s">
        <v>1078</v>
      </c>
      <c r="R175" s="138" t="s">
        <v>278</v>
      </c>
      <c r="S175" s="138" t="s">
        <v>1188</v>
      </c>
      <c r="T175" s="138" t="s">
        <v>211</v>
      </c>
      <c r="U175" s="138" t="s">
        <v>200</v>
      </c>
      <c r="V175" s="138">
        <v>0</v>
      </c>
      <c r="W175" s="138" t="s">
        <v>201</v>
      </c>
      <c r="X175" s="138">
        <v>356506156</v>
      </c>
      <c r="Y175" s="138" t="s">
        <v>1189</v>
      </c>
      <c r="Z175" s="138" t="s">
        <v>553</v>
      </c>
      <c r="AA175" s="148">
        <v>40000</v>
      </c>
      <c r="AB175" s="138" t="s">
        <v>1033</v>
      </c>
      <c r="AC175" s="138">
        <v>24</v>
      </c>
      <c r="AD175" s="138" t="s">
        <v>205</v>
      </c>
      <c r="AE175" s="138" t="s">
        <v>1072</v>
      </c>
      <c r="AF175" s="148">
        <v>2130</v>
      </c>
      <c r="AG175" s="148">
        <v>2130</v>
      </c>
      <c r="AH175" s="138" t="s">
        <v>948</v>
      </c>
      <c r="AI175" s="148">
        <v>15519.69</v>
      </c>
      <c r="AJ175" s="148">
        <v>7910.31</v>
      </c>
      <c r="AK175" s="148">
        <v>23430</v>
      </c>
      <c r="AL175" s="148">
        <v>24480.31</v>
      </c>
      <c r="AM175" s="148">
        <v>3793.69</v>
      </c>
      <c r="AN175" s="148">
        <v>28274</v>
      </c>
      <c r="AO175" s="148">
        <v>0</v>
      </c>
      <c r="AP175" s="148">
        <v>0</v>
      </c>
      <c r="AQ175" s="148">
        <v>0</v>
      </c>
      <c r="AR175" s="138">
        <v>11</v>
      </c>
      <c r="AS175" s="150"/>
      <c r="AT175" s="103"/>
      <c r="AU175" s="103"/>
      <c r="AV175" s="103"/>
      <c r="AW175" s="103"/>
      <c r="AX175" s="138" t="s">
        <v>207</v>
      </c>
      <c r="AY175" s="103" t="s">
        <v>208</v>
      </c>
      <c r="AZ175" s="103"/>
      <c r="BA175" s="148">
        <v>0</v>
      </c>
      <c r="BB175" s="94">
        <v>45751</v>
      </c>
      <c r="BC175" s="113" t="s">
        <v>1214</v>
      </c>
      <c r="BD175" s="93" t="s">
        <v>1215</v>
      </c>
      <c r="BE175" s="93" t="s">
        <v>1225</v>
      </c>
      <c r="BF175" s="93" t="s">
        <v>1226</v>
      </c>
      <c r="BG175" s="3"/>
      <c r="BH175" s="94"/>
      <c r="BI175" s="93" t="s">
        <v>1227</v>
      </c>
      <c r="BJ175" s="113"/>
      <c r="BK175" s="113"/>
      <c r="BL175" s="3" t="s">
        <v>1228</v>
      </c>
    </row>
    <row r="176" spans="1:64" ht="21.9" customHeight="1" x14ac:dyDescent="0.35">
      <c r="A176" s="93">
        <f t="shared" si="2"/>
        <v>171</v>
      </c>
      <c r="B176" s="138" t="s">
        <v>187</v>
      </c>
      <c r="C176" s="138" t="s">
        <v>188</v>
      </c>
      <c r="D176" s="103" t="s">
        <v>189</v>
      </c>
      <c r="E176" s="103" t="s">
        <v>189</v>
      </c>
      <c r="F176" s="138" t="s">
        <v>190</v>
      </c>
      <c r="G176" s="138" t="s">
        <v>191</v>
      </c>
      <c r="H176" s="138" t="s">
        <v>190</v>
      </c>
      <c r="I176" s="138">
        <v>98567</v>
      </c>
      <c r="J176" s="138" t="s">
        <v>1027</v>
      </c>
      <c r="K176" s="138">
        <v>98567</v>
      </c>
      <c r="L176" s="138" t="s">
        <v>215</v>
      </c>
      <c r="M176" s="138" t="s">
        <v>216</v>
      </c>
      <c r="N176" s="138">
        <v>167102</v>
      </c>
      <c r="O176" s="138" t="s">
        <v>1028</v>
      </c>
      <c r="P176" s="138">
        <v>224169</v>
      </c>
      <c r="Q176" s="138" t="s">
        <v>1029</v>
      </c>
      <c r="R176" s="138" t="s">
        <v>278</v>
      </c>
      <c r="S176" s="138" t="s">
        <v>1182</v>
      </c>
      <c r="T176" s="138" t="s">
        <v>220</v>
      </c>
      <c r="U176" s="138" t="s">
        <v>200</v>
      </c>
      <c r="V176" s="138">
        <v>0</v>
      </c>
      <c r="W176" s="138" t="s">
        <v>201</v>
      </c>
      <c r="X176" s="138">
        <v>355048565</v>
      </c>
      <c r="Y176" s="138" t="s">
        <v>1183</v>
      </c>
      <c r="Z176" s="138" t="s">
        <v>874</v>
      </c>
      <c r="AA176" s="148">
        <v>40000</v>
      </c>
      <c r="AB176" s="138" t="s">
        <v>1033</v>
      </c>
      <c r="AC176" s="138">
        <v>24</v>
      </c>
      <c r="AD176" s="138" t="s">
        <v>205</v>
      </c>
      <c r="AE176" s="138" t="s">
        <v>432</v>
      </c>
      <c r="AF176" s="148">
        <v>2130</v>
      </c>
      <c r="AG176" s="148">
        <v>2130</v>
      </c>
      <c r="AH176" s="138" t="s">
        <v>948</v>
      </c>
      <c r="AI176" s="148">
        <v>20815.349999999999</v>
      </c>
      <c r="AJ176" s="148">
        <v>9004.65</v>
      </c>
      <c r="AK176" s="148">
        <v>29820</v>
      </c>
      <c r="AL176" s="148">
        <v>19184.650000000001</v>
      </c>
      <c r="AM176" s="148">
        <v>2290.35</v>
      </c>
      <c r="AN176" s="148">
        <v>21475</v>
      </c>
      <c r="AO176" s="148">
        <v>0</v>
      </c>
      <c r="AP176" s="148">
        <v>0</v>
      </c>
      <c r="AQ176" s="148">
        <v>0</v>
      </c>
      <c r="AR176" s="138">
        <v>14</v>
      </c>
      <c r="AS176" s="150"/>
      <c r="AT176" s="103"/>
      <c r="AU176" s="103"/>
      <c r="AV176" s="103"/>
      <c r="AW176" s="103"/>
      <c r="AX176" s="138" t="s">
        <v>207</v>
      </c>
      <c r="AY176" s="103" t="s">
        <v>208</v>
      </c>
      <c r="AZ176" s="103"/>
      <c r="BA176" s="148">
        <v>0</v>
      </c>
      <c r="BB176" s="94">
        <v>45751</v>
      </c>
      <c r="BC176" s="113" t="s">
        <v>1214</v>
      </c>
      <c r="BD176" s="93" t="s">
        <v>1215</v>
      </c>
      <c r="BE176" s="93" t="s">
        <v>1225</v>
      </c>
      <c r="BF176" s="93" t="s">
        <v>1226</v>
      </c>
      <c r="BG176" s="3"/>
      <c r="BH176" s="94"/>
      <c r="BI176" s="93" t="s">
        <v>1227</v>
      </c>
      <c r="BJ176" s="113"/>
      <c r="BK176" s="113"/>
      <c r="BL176" s="3" t="s">
        <v>1228</v>
      </c>
    </row>
    <row r="177" spans="1:64" ht="21.9" customHeight="1" x14ac:dyDescent="0.35">
      <c r="A177" s="93">
        <f t="shared" si="2"/>
        <v>172</v>
      </c>
      <c r="B177" s="138" t="s">
        <v>187</v>
      </c>
      <c r="C177" s="138" t="s">
        <v>188</v>
      </c>
      <c r="D177" s="103" t="s">
        <v>189</v>
      </c>
      <c r="E177" s="103" t="s">
        <v>189</v>
      </c>
      <c r="F177" s="138" t="s">
        <v>190</v>
      </c>
      <c r="G177" s="138" t="s">
        <v>191</v>
      </c>
      <c r="H177" s="138" t="s">
        <v>190</v>
      </c>
      <c r="I177" s="138">
        <v>55076</v>
      </c>
      <c r="J177" s="138" t="s">
        <v>192</v>
      </c>
      <c r="K177" s="138">
        <v>55076</v>
      </c>
      <c r="L177" s="138" t="s">
        <v>215</v>
      </c>
      <c r="M177" s="138" t="s">
        <v>216</v>
      </c>
      <c r="N177" s="138">
        <v>93720</v>
      </c>
      <c r="O177" s="138" t="s">
        <v>224</v>
      </c>
      <c r="P177" s="138">
        <v>130600</v>
      </c>
      <c r="Q177" s="138" t="s">
        <v>225</v>
      </c>
      <c r="R177" s="138" t="s">
        <v>197</v>
      </c>
      <c r="S177" s="138" t="s">
        <v>226</v>
      </c>
      <c r="T177" s="138" t="s">
        <v>227</v>
      </c>
      <c r="U177" s="138" t="s">
        <v>200</v>
      </c>
      <c r="V177" s="138">
        <v>0</v>
      </c>
      <c r="W177" s="138" t="s">
        <v>201</v>
      </c>
      <c r="X177" s="138">
        <v>15575115</v>
      </c>
      <c r="Y177" s="138" t="s">
        <v>228</v>
      </c>
      <c r="Z177" s="138" t="s">
        <v>229</v>
      </c>
      <c r="AA177" s="148">
        <v>41488</v>
      </c>
      <c r="AB177" s="138" t="s">
        <v>230</v>
      </c>
      <c r="AC177" s="138">
        <v>52</v>
      </c>
      <c r="AD177" s="138" t="s">
        <v>231</v>
      </c>
      <c r="AE177" s="138" t="s">
        <v>229</v>
      </c>
      <c r="AF177" s="148">
        <v>1290</v>
      </c>
      <c r="AG177" s="148">
        <v>854</v>
      </c>
      <c r="AH177" s="138" t="s">
        <v>232</v>
      </c>
      <c r="AI177" s="148">
        <v>42436.01</v>
      </c>
      <c r="AJ177" s="148">
        <v>58.25</v>
      </c>
      <c r="AK177" s="148">
        <v>42494.26</v>
      </c>
      <c r="AL177" s="148">
        <v>874.85</v>
      </c>
      <c r="AM177" s="148">
        <v>0</v>
      </c>
      <c r="AN177" s="148">
        <v>874.85</v>
      </c>
      <c r="AO177" s="148">
        <v>0</v>
      </c>
      <c r="AP177" s="148">
        <v>0</v>
      </c>
      <c r="AQ177" s="148">
        <v>0</v>
      </c>
      <c r="AR177" s="138">
        <v>42</v>
      </c>
      <c r="AS177" s="150"/>
      <c r="AT177" s="103"/>
      <c r="AU177" s="103"/>
      <c r="AV177" s="103"/>
      <c r="AW177" s="103"/>
      <c r="AX177" s="138" t="s">
        <v>207</v>
      </c>
      <c r="AY177" s="103" t="s">
        <v>208</v>
      </c>
      <c r="AZ177" s="103"/>
      <c r="BA177" s="148">
        <v>0</v>
      </c>
      <c r="BB177" s="94">
        <v>45752</v>
      </c>
      <c r="BC177" s="94" t="s">
        <v>1214</v>
      </c>
      <c r="BD177" s="93" t="s">
        <v>1215</v>
      </c>
      <c r="BE177" s="93" t="s">
        <v>1229</v>
      </c>
      <c r="BF177" s="93"/>
      <c r="BG177" s="3"/>
      <c r="BH177" s="94"/>
      <c r="BI177" s="93" t="s">
        <v>1230</v>
      </c>
      <c r="BJ177" s="94"/>
      <c r="BK177" s="111"/>
      <c r="BL177" s="3" t="s">
        <v>1232</v>
      </c>
    </row>
    <row r="178" spans="1:64" ht="21.9" customHeight="1" x14ac:dyDescent="0.35">
      <c r="A178" s="93">
        <f t="shared" si="2"/>
        <v>173</v>
      </c>
      <c r="B178" s="138" t="s">
        <v>187</v>
      </c>
      <c r="C178" s="138" t="s">
        <v>188</v>
      </c>
      <c r="D178" s="103" t="s">
        <v>189</v>
      </c>
      <c r="E178" s="103" t="s">
        <v>189</v>
      </c>
      <c r="F178" s="138" t="s">
        <v>190</v>
      </c>
      <c r="G178" s="138" t="s">
        <v>191</v>
      </c>
      <c r="H178" s="138" t="s">
        <v>190</v>
      </c>
      <c r="I178" s="138">
        <v>55076</v>
      </c>
      <c r="J178" s="138" t="s">
        <v>192</v>
      </c>
      <c r="K178" s="138">
        <v>55076</v>
      </c>
      <c r="L178" s="138" t="s">
        <v>215</v>
      </c>
      <c r="M178" s="138" t="s">
        <v>216</v>
      </c>
      <c r="N178" s="138">
        <v>93720</v>
      </c>
      <c r="O178" s="138" t="s">
        <v>224</v>
      </c>
      <c r="P178" s="138">
        <v>130600</v>
      </c>
      <c r="Q178" s="138" t="s">
        <v>225</v>
      </c>
      <c r="R178" s="138" t="s">
        <v>197</v>
      </c>
      <c r="S178" s="138" t="s">
        <v>226</v>
      </c>
      <c r="T178" s="138" t="s">
        <v>227</v>
      </c>
      <c r="U178" s="138" t="s">
        <v>200</v>
      </c>
      <c r="V178" s="138">
        <v>0</v>
      </c>
      <c r="W178" s="138" t="s">
        <v>201</v>
      </c>
      <c r="X178" s="138">
        <v>19238982</v>
      </c>
      <c r="Y178" s="138" t="s">
        <v>228</v>
      </c>
      <c r="Z178" s="138" t="s">
        <v>266</v>
      </c>
      <c r="AA178" s="148">
        <v>31116</v>
      </c>
      <c r="AB178" s="138" t="s">
        <v>230</v>
      </c>
      <c r="AC178" s="138">
        <v>24</v>
      </c>
      <c r="AD178" s="138" t="s">
        <v>251</v>
      </c>
      <c r="AE178" s="138" t="s">
        <v>266</v>
      </c>
      <c r="AF178" s="148">
        <v>1650</v>
      </c>
      <c r="AG178" s="148">
        <v>1650</v>
      </c>
      <c r="AH178" s="138" t="s">
        <v>267</v>
      </c>
      <c r="AI178" s="148">
        <v>16240.77</v>
      </c>
      <c r="AJ178" s="148">
        <v>1783.55</v>
      </c>
      <c r="AK178" s="148">
        <v>18024.32</v>
      </c>
      <c r="AL178" s="148">
        <v>18455.509999999998</v>
      </c>
      <c r="AM178" s="148">
        <v>1464.56</v>
      </c>
      <c r="AN178" s="148">
        <v>19920.07</v>
      </c>
      <c r="AO178" s="148">
        <v>14909.23</v>
      </c>
      <c r="AP178" s="148">
        <v>1464.56</v>
      </c>
      <c r="AQ178" s="148">
        <v>16373.79</v>
      </c>
      <c r="AR178" s="138">
        <v>42</v>
      </c>
      <c r="AS178" s="150"/>
      <c r="AT178" s="103"/>
      <c r="AU178" s="103"/>
      <c r="AV178" s="103"/>
      <c r="AW178" s="103"/>
      <c r="AX178" s="138" t="s">
        <v>207</v>
      </c>
      <c r="AY178" s="103" t="s">
        <v>208</v>
      </c>
      <c r="AZ178" s="103"/>
      <c r="BA178" s="148">
        <v>0</v>
      </c>
      <c r="BB178" s="94">
        <v>45752</v>
      </c>
      <c r="BC178" s="94" t="s">
        <v>1214</v>
      </c>
      <c r="BD178" s="93" t="s">
        <v>1215</v>
      </c>
      <c r="BE178" s="93" t="s">
        <v>1229</v>
      </c>
      <c r="BF178" s="93"/>
      <c r="BG178" s="3"/>
      <c r="BH178" s="94"/>
      <c r="BI178" s="93" t="s">
        <v>1230</v>
      </c>
      <c r="BJ178" s="94"/>
      <c r="BK178" s="111"/>
      <c r="BL178" s="3" t="s">
        <v>1232</v>
      </c>
    </row>
    <row r="179" spans="1:64" ht="21.9" customHeight="1" x14ac:dyDescent="0.35">
      <c r="A179" s="93">
        <f t="shared" si="2"/>
        <v>174</v>
      </c>
      <c r="B179" s="138" t="s">
        <v>187</v>
      </c>
      <c r="C179" s="138" t="s">
        <v>188</v>
      </c>
      <c r="D179" s="103" t="s">
        <v>189</v>
      </c>
      <c r="E179" s="103" t="s">
        <v>189</v>
      </c>
      <c r="F179" s="138" t="s">
        <v>190</v>
      </c>
      <c r="G179" s="138" t="s">
        <v>191</v>
      </c>
      <c r="H179" s="138" t="s">
        <v>190</v>
      </c>
      <c r="I179" s="138">
        <v>55076</v>
      </c>
      <c r="J179" s="138" t="s">
        <v>192</v>
      </c>
      <c r="K179" s="138">
        <v>55076</v>
      </c>
      <c r="L179" s="138" t="s">
        <v>215</v>
      </c>
      <c r="M179" s="138" t="s">
        <v>216</v>
      </c>
      <c r="N179" s="138">
        <v>95067</v>
      </c>
      <c r="O179" s="138" t="s">
        <v>238</v>
      </c>
      <c r="P179" s="138">
        <v>132242</v>
      </c>
      <c r="Q179" s="138" t="s">
        <v>239</v>
      </c>
      <c r="R179" s="138" t="s">
        <v>197</v>
      </c>
      <c r="S179" s="138" t="s">
        <v>240</v>
      </c>
      <c r="T179" s="138" t="s">
        <v>227</v>
      </c>
      <c r="U179" s="138" t="s">
        <v>200</v>
      </c>
      <c r="V179" s="138">
        <v>0</v>
      </c>
      <c r="W179" s="138" t="s">
        <v>201</v>
      </c>
      <c r="X179" s="138">
        <v>16537941</v>
      </c>
      <c r="Y179" s="138" t="s">
        <v>241</v>
      </c>
      <c r="Z179" s="138" t="s">
        <v>242</v>
      </c>
      <c r="AA179" s="148">
        <v>36302</v>
      </c>
      <c r="AB179" s="138" t="s">
        <v>243</v>
      </c>
      <c r="AC179" s="138">
        <v>52</v>
      </c>
      <c r="AD179" s="138" t="s">
        <v>236</v>
      </c>
      <c r="AE179" s="138" t="s">
        <v>242</v>
      </c>
      <c r="AF179" s="148">
        <v>1130</v>
      </c>
      <c r="AG179" s="148">
        <v>1130</v>
      </c>
      <c r="AH179" s="138" t="s">
        <v>244</v>
      </c>
      <c r="AI179" s="148">
        <v>34472.14</v>
      </c>
      <c r="AJ179" s="148">
        <v>556</v>
      </c>
      <c r="AK179" s="148">
        <v>35028.14</v>
      </c>
      <c r="AL179" s="148">
        <v>1955.58</v>
      </c>
      <c r="AM179" s="148">
        <v>41.07</v>
      </c>
      <c r="AN179" s="148">
        <v>1996.65</v>
      </c>
      <c r="AO179" s="148">
        <v>1908.86</v>
      </c>
      <c r="AP179" s="148">
        <v>41.07</v>
      </c>
      <c r="AQ179" s="148">
        <v>1949.93</v>
      </c>
      <c r="AR179" s="138">
        <v>42</v>
      </c>
      <c r="AS179" s="150"/>
      <c r="AT179" s="103"/>
      <c r="AU179" s="103"/>
      <c r="AV179" s="103"/>
      <c r="AW179" s="103"/>
      <c r="AX179" s="138" t="s">
        <v>207</v>
      </c>
      <c r="AY179" s="103" t="s">
        <v>208</v>
      </c>
      <c r="AZ179" s="103"/>
      <c r="BA179" s="148">
        <v>0</v>
      </c>
      <c r="BB179" s="94">
        <v>45752</v>
      </c>
      <c r="BC179" s="94" t="s">
        <v>1214</v>
      </c>
      <c r="BD179" s="93" t="s">
        <v>1215</v>
      </c>
      <c r="BE179" s="93" t="s">
        <v>1229</v>
      </c>
      <c r="BF179" s="93"/>
      <c r="BG179" s="3"/>
      <c r="BH179" s="94"/>
      <c r="BI179" s="93" t="s">
        <v>1230</v>
      </c>
      <c r="BJ179" s="94"/>
      <c r="BK179" s="111"/>
      <c r="BL179" s="3" t="s">
        <v>1232</v>
      </c>
    </row>
    <row r="180" spans="1:64" ht="21.9" customHeight="1" x14ac:dyDescent="0.35">
      <c r="A180" s="93">
        <f t="shared" si="2"/>
        <v>175</v>
      </c>
      <c r="B180" s="138" t="s">
        <v>187</v>
      </c>
      <c r="C180" s="138" t="s">
        <v>188</v>
      </c>
      <c r="D180" s="103" t="s">
        <v>189</v>
      </c>
      <c r="E180" s="103" t="s">
        <v>189</v>
      </c>
      <c r="F180" s="138" t="s">
        <v>190</v>
      </c>
      <c r="G180" s="138" t="s">
        <v>191</v>
      </c>
      <c r="H180" s="138" t="s">
        <v>190</v>
      </c>
      <c r="I180" s="138">
        <v>55076</v>
      </c>
      <c r="J180" s="138" t="s">
        <v>192</v>
      </c>
      <c r="K180" s="138">
        <v>55076</v>
      </c>
      <c r="L180" s="138" t="s">
        <v>215</v>
      </c>
      <c r="M180" s="138" t="s">
        <v>216</v>
      </c>
      <c r="N180" s="138">
        <v>95067</v>
      </c>
      <c r="O180" s="138" t="s">
        <v>238</v>
      </c>
      <c r="P180" s="138">
        <v>132242</v>
      </c>
      <c r="Q180" s="138" t="s">
        <v>239</v>
      </c>
      <c r="R180" s="138" t="s">
        <v>197</v>
      </c>
      <c r="S180" s="138" t="s">
        <v>240</v>
      </c>
      <c r="T180" s="138" t="s">
        <v>227</v>
      </c>
      <c r="U180" s="138" t="s">
        <v>200</v>
      </c>
      <c r="V180" s="138">
        <v>0</v>
      </c>
      <c r="W180" s="138" t="s">
        <v>201</v>
      </c>
      <c r="X180" s="138">
        <v>19374800</v>
      </c>
      <c r="Y180" s="138" t="s">
        <v>241</v>
      </c>
      <c r="Z180" s="138" t="s">
        <v>268</v>
      </c>
      <c r="AA180" s="148">
        <v>31116</v>
      </c>
      <c r="AB180" s="138" t="s">
        <v>243</v>
      </c>
      <c r="AC180" s="138">
        <v>24</v>
      </c>
      <c r="AD180" s="138" t="s">
        <v>269</v>
      </c>
      <c r="AE180" s="138" t="s">
        <v>268</v>
      </c>
      <c r="AF180" s="148">
        <v>1650</v>
      </c>
      <c r="AG180" s="148">
        <v>1650</v>
      </c>
      <c r="AH180" s="138" t="s">
        <v>270</v>
      </c>
      <c r="AI180" s="148">
        <v>19954.8</v>
      </c>
      <c r="AJ180" s="148">
        <v>3598.41</v>
      </c>
      <c r="AK180" s="148">
        <v>23553.21</v>
      </c>
      <c r="AL180" s="148">
        <v>15672</v>
      </c>
      <c r="AM180" s="148">
        <v>1260.8</v>
      </c>
      <c r="AN180" s="148">
        <v>16932.8</v>
      </c>
      <c r="AO180" s="148">
        <v>13802.2</v>
      </c>
      <c r="AP180" s="148">
        <v>1260.8</v>
      </c>
      <c r="AQ180" s="148">
        <v>15063</v>
      </c>
      <c r="AR180" s="138">
        <v>42</v>
      </c>
      <c r="AS180" s="150"/>
      <c r="AT180" s="103"/>
      <c r="AU180" s="103"/>
      <c r="AV180" s="103"/>
      <c r="AW180" s="103"/>
      <c r="AX180" s="138" t="s">
        <v>207</v>
      </c>
      <c r="AY180" s="103" t="s">
        <v>208</v>
      </c>
      <c r="AZ180" s="103"/>
      <c r="BA180" s="148">
        <v>0</v>
      </c>
      <c r="BB180" s="94">
        <v>45752</v>
      </c>
      <c r="BC180" s="94" t="s">
        <v>1214</v>
      </c>
      <c r="BD180" s="93" t="s">
        <v>1215</v>
      </c>
      <c r="BE180" s="93" t="s">
        <v>1229</v>
      </c>
      <c r="BF180" s="93"/>
      <c r="BG180" s="3"/>
      <c r="BH180" s="94"/>
      <c r="BI180" s="93" t="s">
        <v>1230</v>
      </c>
      <c r="BJ180" s="94"/>
      <c r="BK180" s="111"/>
      <c r="BL180" s="3" t="s">
        <v>1232</v>
      </c>
    </row>
    <row r="181" spans="1:64" ht="21.9" customHeight="1" x14ac:dyDescent="0.35">
      <c r="A181" s="93">
        <f t="shared" si="2"/>
        <v>176</v>
      </c>
      <c r="B181" s="138" t="s">
        <v>187</v>
      </c>
      <c r="C181" s="138" t="s">
        <v>188</v>
      </c>
      <c r="D181" s="103" t="s">
        <v>189</v>
      </c>
      <c r="E181" s="103" t="s">
        <v>189</v>
      </c>
      <c r="F181" s="138" t="s">
        <v>190</v>
      </c>
      <c r="G181" s="138" t="s">
        <v>191</v>
      </c>
      <c r="H181" s="138" t="s">
        <v>190</v>
      </c>
      <c r="I181" s="138">
        <v>55336</v>
      </c>
      <c r="J181" s="138" t="s">
        <v>628</v>
      </c>
      <c r="K181" s="138">
        <v>55336</v>
      </c>
      <c r="L181" s="138" t="s">
        <v>193</v>
      </c>
      <c r="M181" s="138" t="s">
        <v>194</v>
      </c>
      <c r="N181" s="138">
        <v>166755</v>
      </c>
      <c r="O181" s="138" t="s">
        <v>648</v>
      </c>
      <c r="P181" s="138">
        <v>223652</v>
      </c>
      <c r="Q181" s="138" t="s">
        <v>649</v>
      </c>
      <c r="R181" s="138" t="s">
        <v>197</v>
      </c>
      <c r="S181" s="138" t="s">
        <v>653</v>
      </c>
      <c r="T181" s="138" t="s">
        <v>199</v>
      </c>
      <c r="U181" s="138" t="s">
        <v>200</v>
      </c>
      <c r="V181" s="138">
        <v>0</v>
      </c>
      <c r="W181" s="138" t="s">
        <v>201</v>
      </c>
      <c r="X181" s="138">
        <v>19711540</v>
      </c>
      <c r="Y181" s="138" t="s">
        <v>654</v>
      </c>
      <c r="Z181" s="138" t="s">
        <v>647</v>
      </c>
      <c r="AA181" s="148">
        <v>37339</v>
      </c>
      <c r="AB181" s="138" t="s">
        <v>634</v>
      </c>
      <c r="AC181" s="138">
        <v>24</v>
      </c>
      <c r="AD181" s="138" t="s">
        <v>236</v>
      </c>
      <c r="AE181" s="138" t="s">
        <v>647</v>
      </c>
      <c r="AF181" s="148">
        <v>1980</v>
      </c>
      <c r="AG181" s="148">
        <v>1980</v>
      </c>
      <c r="AH181" s="138" t="s">
        <v>655</v>
      </c>
      <c r="AI181" s="148">
        <v>37182.78</v>
      </c>
      <c r="AJ181" s="148">
        <v>3973.64</v>
      </c>
      <c r="AK181" s="148">
        <v>41156.42</v>
      </c>
      <c r="AL181" s="148">
        <v>2536.2199999999998</v>
      </c>
      <c r="AM181" s="148">
        <v>2.36</v>
      </c>
      <c r="AN181" s="148">
        <v>2538.58</v>
      </c>
      <c r="AO181" s="148">
        <v>156.22</v>
      </c>
      <c r="AP181" s="148">
        <v>2.36</v>
      </c>
      <c r="AQ181" s="148">
        <v>158.58000000000001</v>
      </c>
      <c r="AR181" s="138">
        <v>44</v>
      </c>
      <c r="AS181" s="150"/>
      <c r="AT181" s="103"/>
      <c r="AU181" s="103"/>
      <c r="AV181" s="103"/>
      <c r="AW181" s="103"/>
      <c r="AX181" s="138" t="s">
        <v>207</v>
      </c>
      <c r="AY181" s="103" t="s">
        <v>208</v>
      </c>
      <c r="AZ181" s="103"/>
      <c r="BA181" s="148">
        <v>0</v>
      </c>
      <c r="BB181" s="94">
        <v>45754</v>
      </c>
      <c r="BC181" s="94" t="s">
        <v>1214</v>
      </c>
      <c r="BD181" s="93" t="s">
        <v>1215</v>
      </c>
      <c r="BE181" s="93" t="s">
        <v>1229</v>
      </c>
      <c r="BF181" s="93"/>
      <c r="BG181" s="3"/>
      <c r="BH181" s="94"/>
      <c r="BI181" s="93" t="s">
        <v>1230</v>
      </c>
      <c r="BJ181" s="94"/>
      <c r="BK181" s="111"/>
      <c r="BL181" s="3" t="s">
        <v>1232</v>
      </c>
    </row>
    <row r="182" spans="1:64" ht="21.9" customHeight="1" x14ac:dyDescent="0.35">
      <c r="A182" s="93">
        <f t="shared" si="2"/>
        <v>177</v>
      </c>
      <c r="B182" s="138" t="s">
        <v>187</v>
      </c>
      <c r="C182" s="138" t="s">
        <v>188</v>
      </c>
      <c r="D182" s="103" t="s">
        <v>189</v>
      </c>
      <c r="E182" s="103" t="s">
        <v>189</v>
      </c>
      <c r="F182" s="138" t="s">
        <v>190</v>
      </c>
      <c r="G182" s="138" t="s">
        <v>191</v>
      </c>
      <c r="H182" s="138" t="s">
        <v>190</v>
      </c>
      <c r="I182" s="138">
        <v>55076</v>
      </c>
      <c r="J182" s="138" t="s">
        <v>192</v>
      </c>
      <c r="K182" s="138">
        <v>55076</v>
      </c>
      <c r="L182" s="138" t="s">
        <v>215</v>
      </c>
      <c r="M182" s="138" t="s">
        <v>216</v>
      </c>
      <c r="N182" s="138">
        <v>93720</v>
      </c>
      <c r="O182" s="138" t="s">
        <v>224</v>
      </c>
      <c r="P182" s="138">
        <v>130600</v>
      </c>
      <c r="Q182" s="138" t="s">
        <v>225</v>
      </c>
      <c r="R182" s="138" t="s">
        <v>278</v>
      </c>
      <c r="S182" s="138" t="s">
        <v>330</v>
      </c>
      <c r="T182" s="138" t="s">
        <v>220</v>
      </c>
      <c r="U182" s="138" t="s">
        <v>200</v>
      </c>
      <c r="V182" s="138">
        <v>0</v>
      </c>
      <c r="W182" s="138" t="s">
        <v>201</v>
      </c>
      <c r="X182" s="138">
        <v>354691424</v>
      </c>
      <c r="Y182" s="138" t="s">
        <v>331</v>
      </c>
      <c r="Z182" s="138" t="s">
        <v>232</v>
      </c>
      <c r="AA182" s="148">
        <v>70000</v>
      </c>
      <c r="AB182" s="138" t="s">
        <v>230</v>
      </c>
      <c r="AC182" s="138">
        <v>24</v>
      </c>
      <c r="AD182" s="138" t="s">
        <v>300</v>
      </c>
      <c r="AE182" s="138" t="s">
        <v>332</v>
      </c>
      <c r="AF182" s="148">
        <v>3740</v>
      </c>
      <c r="AG182" s="148">
        <v>3740</v>
      </c>
      <c r="AH182" s="138" t="s">
        <v>288</v>
      </c>
      <c r="AI182" s="148">
        <v>32492.53</v>
      </c>
      <c r="AJ182" s="148">
        <v>16127.47</v>
      </c>
      <c r="AK182" s="148">
        <v>48620</v>
      </c>
      <c r="AL182" s="148">
        <v>37507.47</v>
      </c>
      <c r="AM182" s="148">
        <v>5020.53</v>
      </c>
      <c r="AN182" s="148">
        <v>42528</v>
      </c>
      <c r="AO182" s="148">
        <v>0</v>
      </c>
      <c r="AP182" s="148">
        <v>0</v>
      </c>
      <c r="AQ182" s="148">
        <v>0</v>
      </c>
      <c r="AR182" s="138">
        <v>13</v>
      </c>
      <c r="AS182" s="150"/>
      <c r="AT182" s="103"/>
      <c r="AU182" s="103"/>
      <c r="AV182" s="103"/>
      <c r="AW182" s="103"/>
      <c r="AX182" s="138" t="s">
        <v>207</v>
      </c>
      <c r="AY182" s="103" t="s">
        <v>208</v>
      </c>
      <c r="AZ182" s="103"/>
      <c r="BA182" s="148">
        <v>0</v>
      </c>
      <c r="BB182" s="94">
        <v>45752</v>
      </c>
      <c r="BC182" s="94" t="s">
        <v>1214</v>
      </c>
      <c r="BD182" s="93" t="s">
        <v>1215</v>
      </c>
      <c r="BE182" s="93" t="s">
        <v>1225</v>
      </c>
      <c r="BF182" s="93" t="s">
        <v>1226</v>
      </c>
      <c r="BG182" s="3"/>
      <c r="BH182" s="94"/>
      <c r="BI182" s="93" t="s">
        <v>1227</v>
      </c>
      <c r="BJ182" s="94"/>
      <c r="BK182" s="111"/>
      <c r="BL182" s="3" t="s">
        <v>1228</v>
      </c>
    </row>
    <row r="183" spans="1:64" ht="21.9" customHeight="1" x14ac:dyDescent="0.35">
      <c r="A183" s="93">
        <f t="shared" si="2"/>
        <v>178</v>
      </c>
      <c r="B183" s="138" t="s">
        <v>187</v>
      </c>
      <c r="C183" s="138" t="s">
        <v>188</v>
      </c>
      <c r="D183" s="103" t="s">
        <v>189</v>
      </c>
      <c r="E183" s="103" t="s">
        <v>189</v>
      </c>
      <c r="F183" s="138" t="s">
        <v>190</v>
      </c>
      <c r="G183" s="138" t="s">
        <v>191</v>
      </c>
      <c r="H183" s="138" t="s">
        <v>190</v>
      </c>
      <c r="I183" s="138">
        <v>55336</v>
      </c>
      <c r="J183" s="138" t="s">
        <v>628</v>
      </c>
      <c r="K183" s="138">
        <v>55336</v>
      </c>
      <c r="L183" s="138" t="s">
        <v>215</v>
      </c>
      <c r="M183" s="138" t="s">
        <v>216</v>
      </c>
      <c r="N183" s="138">
        <v>90629</v>
      </c>
      <c r="O183" s="138" t="s">
        <v>629</v>
      </c>
      <c r="P183" s="138">
        <v>126787</v>
      </c>
      <c r="Q183" s="138" t="s">
        <v>635</v>
      </c>
      <c r="R183" s="138" t="s">
        <v>209</v>
      </c>
      <c r="S183" s="138" t="s">
        <v>636</v>
      </c>
      <c r="T183" s="138" t="s">
        <v>199</v>
      </c>
      <c r="U183" s="138" t="s">
        <v>200</v>
      </c>
      <c r="V183" s="138">
        <v>0</v>
      </c>
      <c r="W183" s="138" t="s">
        <v>201</v>
      </c>
      <c r="X183" s="138">
        <v>12601723</v>
      </c>
      <c r="Y183" s="138" t="s">
        <v>637</v>
      </c>
      <c r="Z183" s="138" t="s">
        <v>633</v>
      </c>
      <c r="AA183" s="148">
        <v>31074</v>
      </c>
      <c r="AB183" s="138" t="s">
        <v>634</v>
      </c>
      <c r="AC183" s="138">
        <v>55</v>
      </c>
      <c r="AD183" s="138" t="s">
        <v>205</v>
      </c>
      <c r="AE183" s="138" t="s">
        <v>633</v>
      </c>
      <c r="AF183" s="148">
        <v>0</v>
      </c>
      <c r="AG183" s="148">
        <v>0</v>
      </c>
      <c r="AH183" s="138" t="s">
        <v>638</v>
      </c>
      <c r="AI183" s="148">
        <v>29993.73</v>
      </c>
      <c r="AJ183" s="148">
        <v>37.36</v>
      </c>
      <c r="AK183" s="148">
        <v>30031.09</v>
      </c>
      <c r="AL183" s="148">
        <v>1317.27</v>
      </c>
      <c r="AM183" s="148">
        <v>0</v>
      </c>
      <c r="AN183" s="148">
        <v>1317.27</v>
      </c>
      <c r="AO183" s="148">
        <v>1318.07</v>
      </c>
      <c r="AP183" s="148">
        <v>0</v>
      </c>
      <c r="AQ183" s="148">
        <v>1318.07</v>
      </c>
      <c r="AR183" s="138">
        <v>81</v>
      </c>
      <c r="AS183" s="150"/>
      <c r="AT183" s="103"/>
      <c r="AU183" s="103"/>
      <c r="AV183" s="103"/>
      <c r="AW183" s="103"/>
      <c r="AX183" s="138" t="s">
        <v>207</v>
      </c>
      <c r="AY183" s="103" t="s">
        <v>208</v>
      </c>
      <c r="AZ183" s="103"/>
      <c r="BA183" s="148">
        <v>0</v>
      </c>
      <c r="BB183" s="94">
        <v>45754</v>
      </c>
      <c r="BC183" s="94" t="s">
        <v>1214</v>
      </c>
      <c r="BD183" s="93" t="s">
        <v>1215</v>
      </c>
      <c r="BE183" s="93" t="s">
        <v>1229</v>
      </c>
      <c r="BF183" s="93"/>
      <c r="BG183" s="3"/>
      <c r="BH183" s="94"/>
      <c r="BI183" s="93" t="s">
        <v>1230</v>
      </c>
      <c r="BJ183" s="94"/>
      <c r="BK183" s="111"/>
      <c r="BL183" s="3" t="s">
        <v>1232</v>
      </c>
    </row>
    <row r="184" spans="1:64" ht="21.9" customHeight="1" x14ac:dyDescent="0.35">
      <c r="A184" s="93">
        <f t="shared" si="2"/>
        <v>179</v>
      </c>
      <c r="B184" s="138" t="s">
        <v>187</v>
      </c>
      <c r="C184" s="138" t="s">
        <v>188</v>
      </c>
      <c r="D184" s="103" t="s">
        <v>189</v>
      </c>
      <c r="E184" s="103" t="s">
        <v>189</v>
      </c>
      <c r="F184" s="138" t="s">
        <v>190</v>
      </c>
      <c r="G184" s="138" t="s">
        <v>191</v>
      </c>
      <c r="H184" s="138" t="s">
        <v>190</v>
      </c>
      <c r="I184" s="138">
        <v>98567</v>
      </c>
      <c r="J184" s="138" t="s">
        <v>1027</v>
      </c>
      <c r="K184" s="138">
        <v>98567</v>
      </c>
      <c r="L184" s="138" t="s">
        <v>215</v>
      </c>
      <c r="M184" s="138" t="s">
        <v>216</v>
      </c>
      <c r="N184" s="138">
        <v>94356</v>
      </c>
      <c r="O184" s="138" t="s">
        <v>1028</v>
      </c>
      <c r="P184" s="138">
        <v>534643</v>
      </c>
      <c r="Q184" s="138" t="s">
        <v>1047</v>
      </c>
      <c r="R184" s="138" t="s">
        <v>278</v>
      </c>
      <c r="S184" s="138" t="s">
        <v>1176</v>
      </c>
      <c r="T184" s="138" t="s">
        <v>199</v>
      </c>
      <c r="U184" s="138" t="s">
        <v>200</v>
      </c>
      <c r="V184" s="138">
        <v>541</v>
      </c>
      <c r="W184" s="138" t="s">
        <v>307</v>
      </c>
      <c r="X184" s="138">
        <v>353918200</v>
      </c>
      <c r="Y184" s="138" t="s">
        <v>1177</v>
      </c>
      <c r="Z184" s="138" t="s">
        <v>1178</v>
      </c>
      <c r="AA184" s="148">
        <v>35000</v>
      </c>
      <c r="AB184" s="138" t="s">
        <v>1033</v>
      </c>
      <c r="AC184" s="138">
        <v>24</v>
      </c>
      <c r="AD184" s="138" t="s">
        <v>205</v>
      </c>
      <c r="AE184" s="138" t="s">
        <v>1103</v>
      </c>
      <c r="AF184" s="148">
        <v>1870</v>
      </c>
      <c r="AG184" s="148">
        <v>1870</v>
      </c>
      <c r="AH184" s="138" t="s">
        <v>534</v>
      </c>
      <c r="AI184" s="148">
        <v>19771.3</v>
      </c>
      <c r="AJ184" s="148">
        <v>8278.7000000000007</v>
      </c>
      <c r="AK184" s="148">
        <v>28050</v>
      </c>
      <c r="AL184" s="148">
        <v>15228.7</v>
      </c>
      <c r="AM184" s="148">
        <v>1644.3</v>
      </c>
      <c r="AN184" s="148">
        <v>16873</v>
      </c>
      <c r="AO184" s="148">
        <v>1546.65</v>
      </c>
      <c r="AP184" s="148">
        <v>323.35000000000002</v>
      </c>
      <c r="AQ184" s="148">
        <v>1870</v>
      </c>
      <c r="AR184" s="138">
        <v>16</v>
      </c>
      <c r="AS184" s="150"/>
      <c r="AT184" s="103"/>
      <c r="AU184" s="103"/>
      <c r="AV184" s="103"/>
      <c r="AW184" s="103"/>
      <c r="AX184" s="138" t="s">
        <v>207</v>
      </c>
      <c r="AY184" s="103" t="s">
        <v>208</v>
      </c>
      <c r="AZ184" s="103"/>
      <c r="BA184" s="148">
        <v>0</v>
      </c>
      <c r="BB184" s="94">
        <v>45751</v>
      </c>
      <c r="BC184" s="113" t="s">
        <v>1214</v>
      </c>
      <c r="BD184" s="93" t="s">
        <v>1215</v>
      </c>
      <c r="BE184" s="93" t="s">
        <v>1229</v>
      </c>
      <c r="BF184" s="93"/>
      <c r="BG184" s="3"/>
      <c r="BH184" s="94"/>
      <c r="BI184" s="93" t="s">
        <v>1230</v>
      </c>
      <c r="BJ184" s="113"/>
      <c r="BK184" s="113"/>
      <c r="BL184" s="3" t="s">
        <v>1231</v>
      </c>
    </row>
    <row r="185" spans="1:64" ht="21.9" customHeight="1" x14ac:dyDescent="0.35">
      <c r="A185" s="93">
        <f t="shared" si="2"/>
        <v>180</v>
      </c>
      <c r="B185" s="138" t="s">
        <v>187</v>
      </c>
      <c r="C185" s="138" t="s">
        <v>188</v>
      </c>
      <c r="D185" s="103" t="s">
        <v>189</v>
      </c>
      <c r="E185" s="103" t="s">
        <v>189</v>
      </c>
      <c r="F185" s="138" t="s">
        <v>190</v>
      </c>
      <c r="G185" s="138" t="s">
        <v>191</v>
      </c>
      <c r="H185" s="138" t="s">
        <v>190</v>
      </c>
      <c r="I185" s="138">
        <v>55076</v>
      </c>
      <c r="J185" s="138" t="s">
        <v>192</v>
      </c>
      <c r="K185" s="138">
        <v>55076</v>
      </c>
      <c r="L185" s="138" t="s">
        <v>215</v>
      </c>
      <c r="M185" s="138" t="s">
        <v>216</v>
      </c>
      <c r="N185" s="138">
        <v>95653</v>
      </c>
      <c r="O185" s="138" t="s">
        <v>303</v>
      </c>
      <c r="P185" s="138">
        <v>132976</v>
      </c>
      <c r="Q185" s="138" t="s">
        <v>304</v>
      </c>
      <c r="R185" s="138" t="s">
        <v>278</v>
      </c>
      <c r="S185" s="138" t="s">
        <v>344</v>
      </c>
      <c r="T185" s="138" t="s">
        <v>220</v>
      </c>
      <c r="U185" s="138" t="s">
        <v>200</v>
      </c>
      <c r="V185" s="138">
        <v>0</v>
      </c>
      <c r="W185" s="138" t="s">
        <v>201</v>
      </c>
      <c r="X185" s="138">
        <v>358408562</v>
      </c>
      <c r="Y185" s="138" t="s">
        <v>345</v>
      </c>
      <c r="Z185" s="138" t="s">
        <v>346</v>
      </c>
      <c r="AA185" s="148">
        <v>70000</v>
      </c>
      <c r="AB185" s="138" t="s">
        <v>230</v>
      </c>
      <c r="AC185" s="138">
        <v>30</v>
      </c>
      <c r="AD185" s="138" t="s">
        <v>347</v>
      </c>
      <c r="AE185" s="138" t="s">
        <v>348</v>
      </c>
      <c r="AF185" s="148">
        <v>2980</v>
      </c>
      <c r="AG185" s="148">
        <v>2980</v>
      </c>
      <c r="AH185" s="138" t="s">
        <v>288</v>
      </c>
      <c r="AI185" s="148">
        <v>9194.69</v>
      </c>
      <c r="AJ185" s="148">
        <v>5705.31</v>
      </c>
      <c r="AK185" s="148">
        <v>14900</v>
      </c>
      <c r="AL185" s="148">
        <v>60805.31</v>
      </c>
      <c r="AM185" s="148">
        <v>13942.69</v>
      </c>
      <c r="AN185" s="148">
        <v>74748</v>
      </c>
      <c r="AO185" s="148">
        <v>0</v>
      </c>
      <c r="AP185" s="148">
        <v>0</v>
      </c>
      <c r="AQ185" s="148">
        <v>0</v>
      </c>
      <c r="AR185" s="138">
        <v>5</v>
      </c>
      <c r="AS185" s="150"/>
      <c r="AT185" s="103"/>
      <c r="AU185" s="103"/>
      <c r="AV185" s="103"/>
      <c r="AW185" s="103"/>
      <c r="AX185" s="138" t="s">
        <v>207</v>
      </c>
      <c r="AY185" s="103" t="s">
        <v>208</v>
      </c>
      <c r="AZ185" s="103"/>
      <c r="BA185" s="148">
        <v>0</v>
      </c>
      <c r="BB185" s="94">
        <v>45752</v>
      </c>
      <c r="BC185" s="94" t="s">
        <v>1214</v>
      </c>
      <c r="BD185" s="93" t="s">
        <v>1215</v>
      </c>
      <c r="BE185" s="93" t="s">
        <v>1225</v>
      </c>
      <c r="BF185" s="93" t="s">
        <v>1226</v>
      </c>
      <c r="BG185" s="3"/>
      <c r="BH185" s="94"/>
      <c r="BI185" s="93" t="s">
        <v>1227</v>
      </c>
      <c r="BJ185" s="94"/>
      <c r="BK185" s="111"/>
      <c r="BL185" s="3" t="s">
        <v>1228</v>
      </c>
    </row>
    <row r="186" spans="1:64" ht="21.9" customHeight="1" x14ac:dyDescent="0.35">
      <c r="A186" s="93">
        <f t="shared" si="2"/>
        <v>181</v>
      </c>
      <c r="B186" s="138" t="s">
        <v>187</v>
      </c>
      <c r="C186" s="138" t="s">
        <v>188</v>
      </c>
      <c r="D186" s="103" t="s">
        <v>189</v>
      </c>
      <c r="E186" s="103" t="s">
        <v>189</v>
      </c>
      <c r="F186" s="138" t="s">
        <v>190</v>
      </c>
      <c r="G186" s="138" t="s">
        <v>191</v>
      </c>
      <c r="H186" s="138" t="s">
        <v>190</v>
      </c>
      <c r="I186" s="138">
        <v>57798</v>
      </c>
      <c r="J186" s="138" t="s">
        <v>690</v>
      </c>
      <c r="K186" s="138">
        <v>57798</v>
      </c>
      <c r="L186" s="138" t="s">
        <v>215</v>
      </c>
      <c r="M186" s="138" t="s">
        <v>216</v>
      </c>
      <c r="N186" s="138">
        <v>94324</v>
      </c>
      <c r="O186" s="138" t="s">
        <v>697</v>
      </c>
      <c r="P186" s="138">
        <v>131349</v>
      </c>
      <c r="Q186" s="138" t="s">
        <v>698</v>
      </c>
      <c r="R186" s="138" t="s">
        <v>278</v>
      </c>
      <c r="S186" s="138" t="s">
        <v>794</v>
      </c>
      <c r="T186" s="138" t="s">
        <v>322</v>
      </c>
      <c r="U186" s="138" t="s">
        <v>200</v>
      </c>
      <c r="V186" s="138">
        <v>0</v>
      </c>
      <c r="W186" s="138" t="s">
        <v>201</v>
      </c>
      <c r="X186" s="138">
        <v>356786098</v>
      </c>
      <c r="Y186" s="138" t="s">
        <v>795</v>
      </c>
      <c r="Z186" s="138" t="s">
        <v>619</v>
      </c>
      <c r="AA186" s="148">
        <v>50000</v>
      </c>
      <c r="AB186" s="138" t="s">
        <v>696</v>
      </c>
      <c r="AC186" s="138">
        <v>24</v>
      </c>
      <c r="AD186" s="138" t="s">
        <v>236</v>
      </c>
      <c r="AE186" s="138" t="s">
        <v>270</v>
      </c>
      <c r="AF186" s="148">
        <v>2670</v>
      </c>
      <c r="AG186" s="148">
        <v>2670</v>
      </c>
      <c r="AH186" s="138" t="s">
        <v>402</v>
      </c>
      <c r="AI186" s="148">
        <v>18005.580000000002</v>
      </c>
      <c r="AJ186" s="148">
        <v>8694.42</v>
      </c>
      <c r="AK186" s="148">
        <v>26700</v>
      </c>
      <c r="AL186" s="148">
        <v>31994.42</v>
      </c>
      <c r="AM186" s="148">
        <v>5225.58</v>
      </c>
      <c r="AN186" s="148">
        <v>37220</v>
      </c>
      <c r="AO186" s="148">
        <v>0</v>
      </c>
      <c r="AP186" s="148">
        <v>0</v>
      </c>
      <c r="AQ186" s="148">
        <v>0</v>
      </c>
      <c r="AR186" s="138">
        <v>10</v>
      </c>
      <c r="AS186" s="150"/>
      <c r="AT186" s="103"/>
      <c r="AU186" s="103"/>
      <c r="AV186" s="103"/>
      <c r="AW186" s="103"/>
      <c r="AX186" s="138" t="s">
        <v>207</v>
      </c>
      <c r="AY186" s="103" t="s">
        <v>208</v>
      </c>
      <c r="AZ186" s="103"/>
      <c r="BA186" s="148">
        <v>0</v>
      </c>
      <c r="BB186" s="94">
        <v>45755</v>
      </c>
      <c r="BC186" s="94" t="s">
        <v>1214</v>
      </c>
      <c r="BD186" s="93" t="s">
        <v>1215</v>
      </c>
      <c r="BE186" s="93" t="s">
        <v>1229</v>
      </c>
      <c r="BF186" s="93" t="s">
        <v>1226</v>
      </c>
      <c r="BG186" s="3"/>
      <c r="BH186" s="94"/>
      <c r="BI186" s="93" t="s">
        <v>1227</v>
      </c>
      <c r="BJ186" s="94"/>
      <c r="BK186" s="111"/>
      <c r="BL186" s="93" t="s">
        <v>1228</v>
      </c>
    </row>
    <row r="187" spans="1:64" ht="21.9" customHeight="1" x14ac:dyDescent="0.35">
      <c r="A187" s="93">
        <f t="shared" si="2"/>
        <v>182</v>
      </c>
      <c r="B187" s="138" t="s">
        <v>187</v>
      </c>
      <c r="C187" s="138" t="s">
        <v>188</v>
      </c>
      <c r="D187" s="103" t="s">
        <v>189</v>
      </c>
      <c r="E187" s="103" t="s">
        <v>189</v>
      </c>
      <c r="F187" s="138" t="s">
        <v>190</v>
      </c>
      <c r="G187" s="138" t="s">
        <v>191</v>
      </c>
      <c r="H187" s="138" t="s">
        <v>190</v>
      </c>
      <c r="I187" s="138">
        <v>56242</v>
      </c>
      <c r="J187" s="138" t="s">
        <v>462</v>
      </c>
      <c r="K187" s="138">
        <v>56242</v>
      </c>
      <c r="L187" s="138" t="s">
        <v>215</v>
      </c>
      <c r="M187" s="138" t="s">
        <v>216</v>
      </c>
      <c r="N187" s="138">
        <v>93805</v>
      </c>
      <c r="O187" s="138" t="s">
        <v>463</v>
      </c>
      <c r="P187" s="138">
        <v>130714</v>
      </c>
      <c r="Q187" s="138" t="s">
        <v>464</v>
      </c>
      <c r="R187" s="138" t="s">
        <v>278</v>
      </c>
      <c r="S187" s="138" t="s">
        <v>500</v>
      </c>
      <c r="T187" s="138" t="s">
        <v>211</v>
      </c>
      <c r="U187" s="138" t="s">
        <v>200</v>
      </c>
      <c r="V187" s="138">
        <v>541</v>
      </c>
      <c r="W187" s="138" t="s">
        <v>201</v>
      </c>
      <c r="X187" s="138">
        <v>352378498</v>
      </c>
      <c r="Y187" s="138" t="s">
        <v>501</v>
      </c>
      <c r="Z187" s="138" t="s">
        <v>502</v>
      </c>
      <c r="AA187" s="148">
        <v>35000</v>
      </c>
      <c r="AB187" s="138" t="s">
        <v>468</v>
      </c>
      <c r="AC187" s="138">
        <v>24</v>
      </c>
      <c r="AD187" s="138" t="s">
        <v>205</v>
      </c>
      <c r="AE187" s="138" t="s">
        <v>417</v>
      </c>
      <c r="AF187" s="148">
        <v>1870</v>
      </c>
      <c r="AG187" s="148">
        <v>1870</v>
      </c>
      <c r="AH187" s="138" t="s">
        <v>327</v>
      </c>
      <c r="AI187" s="148">
        <v>26097.119999999999</v>
      </c>
      <c r="AJ187" s="148">
        <v>9432.8799999999992</v>
      </c>
      <c r="AK187" s="148">
        <v>35530</v>
      </c>
      <c r="AL187" s="148">
        <v>8902.8799999999992</v>
      </c>
      <c r="AM187" s="148">
        <v>573.12</v>
      </c>
      <c r="AN187" s="148">
        <v>9476</v>
      </c>
      <c r="AO187" s="148">
        <v>0</v>
      </c>
      <c r="AP187" s="148">
        <v>0</v>
      </c>
      <c r="AQ187" s="148">
        <v>0</v>
      </c>
      <c r="AR187" s="138">
        <v>19</v>
      </c>
      <c r="AS187" s="150"/>
      <c r="AT187" s="103"/>
      <c r="AU187" s="103"/>
      <c r="AV187" s="103"/>
      <c r="AW187" s="103"/>
      <c r="AX187" s="138" t="s">
        <v>207</v>
      </c>
      <c r="AY187" s="103" t="s">
        <v>208</v>
      </c>
      <c r="AZ187" s="103"/>
      <c r="BA187" s="148">
        <v>0</v>
      </c>
      <c r="BB187" s="94">
        <v>45757</v>
      </c>
      <c r="BC187" s="94" t="s">
        <v>1214</v>
      </c>
      <c r="BD187" s="93" t="s">
        <v>1215</v>
      </c>
      <c r="BE187" s="93" t="s">
        <v>1229</v>
      </c>
      <c r="BF187" s="93" t="s">
        <v>1226</v>
      </c>
      <c r="BG187" s="3"/>
      <c r="BH187" s="94"/>
      <c r="BI187" s="93" t="s">
        <v>1227</v>
      </c>
      <c r="BJ187" s="94"/>
      <c r="BK187" s="111"/>
      <c r="BL187" s="93" t="s">
        <v>1228</v>
      </c>
    </row>
    <row r="188" spans="1:64" ht="21.9" customHeight="1" x14ac:dyDescent="0.35">
      <c r="A188" s="93">
        <f t="shared" si="2"/>
        <v>183</v>
      </c>
      <c r="B188" s="138" t="s">
        <v>187</v>
      </c>
      <c r="C188" s="138" t="s">
        <v>188</v>
      </c>
      <c r="D188" s="103" t="s">
        <v>189</v>
      </c>
      <c r="E188" s="103" t="s">
        <v>189</v>
      </c>
      <c r="F188" s="138" t="s">
        <v>190</v>
      </c>
      <c r="G188" s="138" t="s">
        <v>191</v>
      </c>
      <c r="H188" s="138" t="s">
        <v>190</v>
      </c>
      <c r="I188" s="138">
        <v>56221</v>
      </c>
      <c r="J188" s="138" t="s">
        <v>358</v>
      </c>
      <c r="K188" s="138">
        <v>56221</v>
      </c>
      <c r="L188" s="138" t="s">
        <v>215</v>
      </c>
      <c r="M188" s="138" t="s">
        <v>216</v>
      </c>
      <c r="N188" s="138">
        <v>91911</v>
      </c>
      <c r="O188" s="138" t="s">
        <v>359</v>
      </c>
      <c r="P188" s="138">
        <v>130395</v>
      </c>
      <c r="Q188" s="138" t="s">
        <v>365</v>
      </c>
      <c r="R188" s="138" t="s">
        <v>278</v>
      </c>
      <c r="S188" s="138" t="s">
        <v>415</v>
      </c>
      <c r="T188" s="138" t="s">
        <v>220</v>
      </c>
      <c r="U188" s="138" t="s">
        <v>200</v>
      </c>
      <c r="V188" s="138">
        <v>541</v>
      </c>
      <c r="W188" s="138" t="s">
        <v>201</v>
      </c>
      <c r="X188" s="138">
        <v>352842519</v>
      </c>
      <c r="Y188" s="138" t="s">
        <v>416</v>
      </c>
      <c r="Z188" s="138" t="s">
        <v>417</v>
      </c>
      <c r="AA188" s="148">
        <v>65000</v>
      </c>
      <c r="AB188" s="138" t="s">
        <v>243</v>
      </c>
      <c r="AC188" s="138">
        <v>24</v>
      </c>
      <c r="AD188" s="138" t="s">
        <v>418</v>
      </c>
      <c r="AE188" s="138" t="s">
        <v>419</v>
      </c>
      <c r="AF188" s="148">
        <v>3470</v>
      </c>
      <c r="AG188" s="148">
        <v>3470</v>
      </c>
      <c r="AH188" s="138" t="s">
        <v>402</v>
      </c>
      <c r="AI188" s="148">
        <v>40805.24</v>
      </c>
      <c r="AJ188" s="148">
        <v>18184.759999999998</v>
      </c>
      <c r="AK188" s="148">
        <v>58990</v>
      </c>
      <c r="AL188" s="148">
        <v>24194.76</v>
      </c>
      <c r="AM188" s="148">
        <v>2199.31</v>
      </c>
      <c r="AN188" s="148">
        <v>26394.07</v>
      </c>
      <c r="AO188" s="148">
        <v>0</v>
      </c>
      <c r="AP188" s="148">
        <v>0</v>
      </c>
      <c r="AQ188" s="148">
        <v>0</v>
      </c>
      <c r="AR188" s="138">
        <v>17</v>
      </c>
      <c r="AS188" s="150"/>
      <c r="AT188" s="103"/>
      <c r="AU188" s="103"/>
      <c r="AV188" s="103"/>
      <c r="AW188" s="103"/>
      <c r="AX188" s="138" t="s">
        <v>207</v>
      </c>
      <c r="AY188" s="103" t="s">
        <v>208</v>
      </c>
      <c r="AZ188" s="103"/>
      <c r="BA188" s="148">
        <v>0</v>
      </c>
      <c r="BB188" s="94">
        <v>45754</v>
      </c>
      <c r="BC188" s="94" t="s">
        <v>1214</v>
      </c>
      <c r="BD188" s="93" t="s">
        <v>1215</v>
      </c>
      <c r="BE188" s="93" t="s">
        <v>1225</v>
      </c>
      <c r="BF188" s="93" t="s">
        <v>1226</v>
      </c>
      <c r="BG188" s="3"/>
      <c r="BH188" s="94"/>
      <c r="BI188" s="93" t="s">
        <v>1227</v>
      </c>
      <c r="BJ188" s="94"/>
      <c r="BK188" s="111"/>
      <c r="BL188" s="93" t="s">
        <v>1228</v>
      </c>
    </row>
    <row r="189" spans="1:64" ht="21.9" customHeight="1" x14ac:dyDescent="0.35">
      <c r="A189" s="93">
        <f t="shared" si="2"/>
        <v>184</v>
      </c>
      <c r="B189" s="138" t="s">
        <v>187</v>
      </c>
      <c r="C189" s="138" t="s">
        <v>188</v>
      </c>
      <c r="D189" s="103" t="s">
        <v>189</v>
      </c>
      <c r="E189" s="103" t="s">
        <v>189</v>
      </c>
      <c r="F189" s="138" t="s">
        <v>190</v>
      </c>
      <c r="G189" s="138" t="s">
        <v>191</v>
      </c>
      <c r="H189" s="138" t="s">
        <v>190</v>
      </c>
      <c r="I189" s="138">
        <v>55076</v>
      </c>
      <c r="J189" s="138" t="s">
        <v>192</v>
      </c>
      <c r="K189" s="138">
        <v>55076</v>
      </c>
      <c r="L189" s="138" t="s">
        <v>215</v>
      </c>
      <c r="M189" s="138" t="s">
        <v>216</v>
      </c>
      <c r="N189" s="138">
        <v>95653</v>
      </c>
      <c r="O189" s="138" t="s">
        <v>303</v>
      </c>
      <c r="P189" s="138">
        <v>132976</v>
      </c>
      <c r="Q189" s="138" t="s">
        <v>304</v>
      </c>
      <c r="R189" s="138" t="s">
        <v>305</v>
      </c>
      <c r="S189" s="138" t="s">
        <v>306</v>
      </c>
      <c r="T189" s="138" t="s">
        <v>220</v>
      </c>
      <c r="U189" s="138" t="s">
        <v>200</v>
      </c>
      <c r="V189" s="138">
        <v>541</v>
      </c>
      <c r="W189" s="138" t="s">
        <v>307</v>
      </c>
      <c r="X189" s="138">
        <v>352868834</v>
      </c>
      <c r="Y189" s="138" t="s">
        <v>308</v>
      </c>
      <c r="Z189" s="138" t="s">
        <v>309</v>
      </c>
      <c r="AA189" s="148">
        <v>20000</v>
      </c>
      <c r="AB189" s="138" t="s">
        <v>230</v>
      </c>
      <c r="AC189" s="138">
        <v>18</v>
      </c>
      <c r="AD189" s="138" t="s">
        <v>310</v>
      </c>
      <c r="AE189" s="138" t="s">
        <v>311</v>
      </c>
      <c r="AF189" s="148">
        <v>1340</v>
      </c>
      <c r="AG189" s="148">
        <v>1340</v>
      </c>
      <c r="AH189" s="138" t="s">
        <v>312</v>
      </c>
      <c r="AI189" s="148">
        <v>13117.22</v>
      </c>
      <c r="AJ189" s="148">
        <v>4302.78</v>
      </c>
      <c r="AK189" s="148">
        <v>17420</v>
      </c>
      <c r="AL189" s="148">
        <v>6882.78</v>
      </c>
      <c r="AM189" s="148">
        <v>459.89</v>
      </c>
      <c r="AN189" s="148">
        <v>7342.67</v>
      </c>
      <c r="AO189" s="148">
        <v>4941.33</v>
      </c>
      <c r="AP189" s="148">
        <v>418.67</v>
      </c>
      <c r="AQ189" s="148">
        <v>5360</v>
      </c>
      <c r="AR189" s="138">
        <v>17</v>
      </c>
      <c r="AS189" s="150"/>
      <c r="AT189" s="103"/>
      <c r="AU189" s="103"/>
      <c r="AV189" s="103"/>
      <c r="AW189" s="103"/>
      <c r="AX189" s="138" t="s">
        <v>207</v>
      </c>
      <c r="AY189" s="103" t="s">
        <v>208</v>
      </c>
      <c r="AZ189" s="103"/>
      <c r="BA189" s="148">
        <v>0</v>
      </c>
      <c r="BB189" s="94">
        <v>45752</v>
      </c>
      <c r="BC189" s="94" t="s">
        <v>1214</v>
      </c>
      <c r="BD189" s="93" t="s">
        <v>1215</v>
      </c>
      <c r="BE189" s="93" t="s">
        <v>1229</v>
      </c>
      <c r="BF189" s="93"/>
      <c r="BG189" s="3"/>
      <c r="BH189" s="94"/>
      <c r="BI189" s="93" t="s">
        <v>1230</v>
      </c>
      <c r="BJ189" s="94"/>
      <c r="BK189" s="111"/>
      <c r="BL189" s="3" t="s">
        <v>1231</v>
      </c>
    </row>
    <row r="190" spans="1:64" ht="21.9" customHeight="1" x14ac:dyDescent="0.35">
      <c r="A190" s="93">
        <f t="shared" si="2"/>
        <v>185</v>
      </c>
      <c r="B190" s="138" t="s">
        <v>187</v>
      </c>
      <c r="C190" s="138" t="s">
        <v>188</v>
      </c>
      <c r="D190" s="103" t="s">
        <v>189</v>
      </c>
      <c r="E190" s="103" t="s">
        <v>189</v>
      </c>
      <c r="F190" s="138" t="s">
        <v>190</v>
      </c>
      <c r="G190" s="138" t="s">
        <v>191</v>
      </c>
      <c r="H190" s="138" t="s">
        <v>190</v>
      </c>
      <c r="I190" s="138">
        <v>55336</v>
      </c>
      <c r="J190" s="138" t="s">
        <v>628</v>
      </c>
      <c r="K190" s="138">
        <v>55336</v>
      </c>
      <c r="L190" s="138" t="s">
        <v>193</v>
      </c>
      <c r="M190" s="138" t="s">
        <v>194</v>
      </c>
      <c r="N190" s="138">
        <v>166755</v>
      </c>
      <c r="O190" s="138" t="s">
        <v>648</v>
      </c>
      <c r="P190" s="138">
        <v>223652</v>
      </c>
      <c r="Q190" s="138" t="s">
        <v>649</v>
      </c>
      <c r="R190" s="138" t="s">
        <v>197</v>
      </c>
      <c r="S190" s="138" t="s">
        <v>671</v>
      </c>
      <c r="T190" s="138" t="s">
        <v>227</v>
      </c>
      <c r="U190" s="138" t="s">
        <v>200</v>
      </c>
      <c r="V190" s="138">
        <v>0</v>
      </c>
      <c r="W190" s="138" t="s">
        <v>201</v>
      </c>
      <c r="X190" s="138">
        <v>21446621</v>
      </c>
      <c r="Y190" s="138" t="s">
        <v>672</v>
      </c>
      <c r="Z190" s="138" t="s">
        <v>673</v>
      </c>
      <c r="AA190" s="148">
        <v>31116</v>
      </c>
      <c r="AB190" s="138" t="s">
        <v>634</v>
      </c>
      <c r="AC190" s="138">
        <v>24</v>
      </c>
      <c r="AD190" s="138" t="s">
        <v>205</v>
      </c>
      <c r="AE190" s="138" t="s">
        <v>673</v>
      </c>
      <c r="AF190" s="148">
        <v>1650</v>
      </c>
      <c r="AG190" s="148">
        <v>1650</v>
      </c>
      <c r="AH190" s="138" t="s">
        <v>244</v>
      </c>
      <c r="AI190" s="148">
        <v>19423.63</v>
      </c>
      <c r="AJ190" s="148">
        <v>5659.84</v>
      </c>
      <c r="AK190" s="148">
        <v>25083.47</v>
      </c>
      <c r="AL190" s="148">
        <v>14190.22</v>
      </c>
      <c r="AM190" s="148">
        <v>947.71</v>
      </c>
      <c r="AN190" s="148">
        <v>15137.93</v>
      </c>
      <c r="AO190" s="148">
        <v>12487.37</v>
      </c>
      <c r="AP190" s="148">
        <v>947.71</v>
      </c>
      <c r="AQ190" s="148">
        <v>13435.08</v>
      </c>
      <c r="AR190" s="138">
        <v>44</v>
      </c>
      <c r="AS190" s="150"/>
      <c r="AT190" s="103"/>
      <c r="AU190" s="103"/>
      <c r="AV190" s="103"/>
      <c r="AW190" s="103"/>
      <c r="AX190" s="138" t="s">
        <v>207</v>
      </c>
      <c r="AY190" s="103" t="s">
        <v>208</v>
      </c>
      <c r="AZ190" s="103"/>
      <c r="BA190" s="148">
        <v>0</v>
      </c>
      <c r="BB190" s="94">
        <v>45754</v>
      </c>
      <c r="BC190" s="94" t="s">
        <v>1214</v>
      </c>
      <c r="BD190" s="93" t="s">
        <v>1215</v>
      </c>
      <c r="BE190" s="93" t="s">
        <v>1229</v>
      </c>
      <c r="BF190" s="93"/>
      <c r="BG190" s="3"/>
      <c r="BH190" s="94"/>
      <c r="BI190" s="93" t="s">
        <v>1230</v>
      </c>
      <c r="BJ190" s="93"/>
      <c r="BK190" s="111"/>
      <c r="BL190" s="3" t="s">
        <v>1232</v>
      </c>
    </row>
    <row r="191" spans="1:64" ht="21.9" customHeight="1" x14ac:dyDescent="0.35">
      <c r="A191" s="93">
        <f t="shared" si="2"/>
        <v>186</v>
      </c>
      <c r="B191" s="138" t="s">
        <v>187</v>
      </c>
      <c r="C191" s="138" t="s">
        <v>188</v>
      </c>
      <c r="D191" s="103" t="s">
        <v>189</v>
      </c>
      <c r="E191" s="103" t="s">
        <v>189</v>
      </c>
      <c r="F191" s="138" t="s">
        <v>190</v>
      </c>
      <c r="G191" s="138" t="s">
        <v>191</v>
      </c>
      <c r="H191" s="138" t="s">
        <v>190</v>
      </c>
      <c r="I191" s="138">
        <v>56242</v>
      </c>
      <c r="J191" s="138" t="s">
        <v>462</v>
      </c>
      <c r="K191" s="138">
        <v>56242</v>
      </c>
      <c r="L191" s="138" t="s">
        <v>215</v>
      </c>
      <c r="M191" s="138" t="s">
        <v>216</v>
      </c>
      <c r="N191" s="138">
        <v>93182</v>
      </c>
      <c r="O191" s="138" t="s">
        <v>503</v>
      </c>
      <c r="P191" s="138">
        <v>129938</v>
      </c>
      <c r="Q191" s="138" t="s">
        <v>504</v>
      </c>
      <c r="R191" s="138" t="s">
        <v>278</v>
      </c>
      <c r="S191" s="138" t="s">
        <v>558</v>
      </c>
      <c r="T191" s="138" t="s">
        <v>211</v>
      </c>
      <c r="U191" s="138" t="s">
        <v>559</v>
      </c>
      <c r="V191" s="138">
        <v>0</v>
      </c>
      <c r="W191" s="138" t="s">
        <v>201</v>
      </c>
      <c r="X191" s="138">
        <v>356819992</v>
      </c>
      <c r="Y191" s="138" t="s">
        <v>560</v>
      </c>
      <c r="Z191" s="138" t="s">
        <v>561</v>
      </c>
      <c r="AA191" s="148">
        <v>40000</v>
      </c>
      <c r="AB191" s="138" t="s">
        <v>468</v>
      </c>
      <c r="AC191" s="138">
        <v>24</v>
      </c>
      <c r="AD191" s="138" t="s">
        <v>562</v>
      </c>
      <c r="AE191" s="138" t="s">
        <v>554</v>
      </c>
      <c r="AF191" s="148">
        <v>2130</v>
      </c>
      <c r="AG191" s="148">
        <v>2130</v>
      </c>
      <c r="AH191" s="138" t="s">
        <v>327</v>
      </c>
      <c r="AI191" s="148">
        <v>14338.57</v>
      </c>
      <c r="AJ191" s="148">
        <v>6961.43</v>
      </c>
      <c r="AK191" s="148">
        <v>21300</v>
      </c>
      <c r="AL191" s="148">
        <v>25661.43</v>
      </c>
      <c r="AM191" s="148">
        <v>4214.57</v>
      </c>
      <c r="AN191" s="148">
        <v>29876</v>
      </c>
      <c r="AO191" s="148">
        <v>0</v>
      </c>
      <c r="AP191" s="148">
        <v>0</v>
      </c>
      <c r="AQ191" s="148">
        <v>0</v>
      </c>
      <c r="AR191" s="138">
        <v>10</v>
      </c>
      <c r="AS191" s="150"/>
      <c r="AT191" s="103"/>
      <c r="AU191" s="103"/>
      <c r="AV191" s="103"/>
      <c r="AW191" s="103"/>
      <c r="AX191" s="138" t="s">
        <v>207</v>
      </c>
      <c r="AY191" s="103" t="s">
        <v>208</v>
      </c>
      <c r="AZ191" s="103"/>
      <c r="BA191" s="148">
        <v>0</v>
      </c>
      <c r="BB191" s="94">
        <v>45757</v>
      </c>
      <c r="BC191" s="94" t="s">
        <v>1214</v>
      </c>
      <c r="BD191" s="93" t="s">
        <v>1215</v>
      </c>
      <c r="BE191" s="93" t="s">
        <v>1229</v>
      </c>
      <c r="BF191" s="93" t="s">
        <v>1226</v>
      </c>
      <c r="BG191" s="3"/>
      <c r="BH191" s="94"/>
      <c r="BI191" s="93" t="s">
        <v>1227</v>
      </c>
      <c r="BJ191" s="94"/>
      <c r="BK191" s="111"/>
      <c r="BL191" s="93" t="s">
        <v>1228</v>
      </c>
    </row>
    <row r="192" spans="1:64" ht="21.9" customHeight="1" x14ac:dyDescent="0.35">
      <c r="A192" s="93">
        <f t="shared" si="2"/>
        <v>187</v>
      </c>
      <c r="B192" s="138" t="s">
        <v>187</v>
      </c>
      <c r="C192" s="138" t="s">
        <v>188</v>
      </c>
      <c r="D192" s="103" t="s">
        <v>189</v>
      </c>
      <c r="E192" s="103" t="s">
        <v>189</v>
      </c>
      <c r="F192" s="138" t="s">
        <v>190</v>
      </c>
      <c r="G192" s="138" t="s">
        <v>191</v>
      </c>
      <c r="H192" s="138" t="s">
        <v>190</v>
      </c>
      <c r="I192" s="138">
        <v>56914</v>
      </c>
      <c r="J192" s="138" t="s">
        <v>906</v>
      </c>
      <c r="K192" s="138">
        <v>56914</v>
      </c>
      <c r="L192" s="138" t="s">
        <v>215</v>
      </c>
      <c r="M192" s="138" t="s">
        <v>216</v>
      </c>
      <c r="N192" s="138">
        <v>92955</v>
      </c>
      <c r="O192" s="138" t="s">
        <v>907</v>
      </c>
      <c r="P192" s="138">
        <v>129632</v>
      </c>
      <c r="Q192" s="138" t="s">
        <v>908</v>
      </c>
      <c r="R192" s="138" t="s">
        <v>278</v>
      </c>
      <c r="S192" s="138" t="s">
        <v>953</v>
      </c>
      <c r="T192" s="138" t="s">
        <v>322</v>
      </c>
      <c r="U192" s="138" t="s">
        <v>200</v>
      </c>
      <c r="V192" s="138">
        <v>0</v>
      </c>
      <c r="W192" s="138" t="s">
        <v>201</v>
      </c>
      <c r="X192" s="138">
        <v>356946868</v>
      </c>
      <c r="Y192" s="138" t="s">
        <v>954</v>
      </c>
      <c r="Z192" s="138" t="s">
        <v>924</v>
      </c>
      <c r="AA192" s="148">
        <v>40000</v>
      </c>
      <c r="AB192" s="138" t="s">
        <v>634</v>
      </c>
      <c r="AC192" s="138">
        <v>30</v>
      </c>
      <c r="AD192" s="138" t="s">
        <v>802</v>
      </c>
      <c r="AE192" s="138" t="s">
        <v>955</v>
      </c>
      <c r="AF192" s="148">
        <v>1790</v>
      </c>
      <c r="AG192" s="148">
        <v>1790</v>
      </c>
      <c r="AH192" s="138" t="s">
        <v>683</v>
      </c>
      <c r="AI192" s="148">
        <v>10555.38</v>
      </c>
      <c r="AJ192" s="148">
        <v>7344.62</v>
      </c>
      <c r="AK192" s="148">
        <v>17900</v>
      </c>
      <c r="AL192" s="148">
        <v>29444.62</v>
      </c>
      <c r="AM192" s="148">
        <v>6628.38</v>
      </c>
      <c r="AN192" s="148">
        <v>36073</v>
      </c>
      <c r="AO192" s="148">
        <v>0</v>
      </c>
      <c r="AP192" s="148">
        <v>0</v>
      </c>
      <c r="AQ192" s="148">
        <v>0</v>
      </c>
      <c r="AR192" s="138">
        <v>10</v>
      </c>
      <c r="AS192" s="138"/>
      <c r="AT192" s="103"/>
      <c r="AU192" s="103"/>
      <c r="AV192" s="103"/>
      <c r="AW192" s="103"/>
      <c r="AX192" s="138" t="s">
        <v>207</v>
      </c>
      <c r="AY192" s="103" t="s">
        <v>208</v>
      </c>
      <c r="AZ192" s="103"/>
      <c r="BA192" s="148">
        <v>0</v>
      </c>
      <c r="BB192" s="94">
        <v>45755</v>
      </c>
      <c r="BC192" s="94" t="s">
        <v>1214</v>
      </c>
      <c r="BD192" s="93" t="s">
        <v>1215</v>
      </c>
      <c r="BE192" s="93" t="s">
        <v>1225</v>
      </c>
      <c r="BF192" s="93" t="s">
        <v>1226</v>
      </c>
      <c r="BG192" s="3"/>
      <c r="BH192" s="94"/>
      <c r="BI192" s="93" t="s">
        <v>1227</v>
      </c>
      <c r="BJ192" s="93"/>
      <c r="BK192" s="111"/>
      <c r="BL192" s="126" t="s">
        <v>1228</v>
      </c>
    </row>
    <row r="193" spans="1:64" ht="21.9" customHeight="1" x14ac:dyDescent="0.35">
      <c r="A193" s="93">
        <f t="shared" si="2"/>
        <v>188</v>
      </c>
      <c r="B193" s="138" t="s">
        <v>187</v>
      </c>
      <c r="C193" s="138" t="s">
        <v>188</v>
      </c>
      <c r="D193" s="103" t="s">
        <v>189</v>
      </c>
      <c r="E193" s="103" t="s">
        <v>189</v>
      </c>
      <c r="F193" s="138" t="s">
        <v>190</v>
      </c>
      <c r="G193" s="138" t="s">
        <v>191</v>
      </c>
      <c r="H193" s="138" t="s">
        <v>190</v>
      </c>
      <c r="I193" s="138">
        <v>56242</v>
      </c>
      <c r="J193" s="138" t="s">
        <v>462</v>
      </c>
      <c r="K193" s="138">
        <v>56242</v>
      </c>
      <c r="L193" s="138" t="s">
        <v>215</v>
      </c>
      <c r="M193" s="138" t="s">
        <v>216</v>
      </c>
      <c r="N193" s="138">
        <v>93977</v>
      </c>
      <c r="O193" s="138" t="s">
        <v>469</v>
      </c>
      <c r="P193" s="138">
        <v>130929</v>
      </c>
      <c r="Q193" s="138" t="s">
        <v>470</v>
      </c>
      <c r="R193" s="138" t="s">
        <v>278</v>
      </c>
      <c r="S193" s="138" t="s">
        <v>489</v>
      </c>
      <c r="T193" s="138" t="s">
        <v>220</v>
      </c>
      <c r="U193" s="138" t="s">
        <v>200</v>
      </c>
      <c r="V193" s="138">
        <v>541</v>
      </c>
      <c r="W193" s="138" t="s">
        <v>201</v>
      </c>
      <c r="X193" s="138">
        <v>350436147</v>
      </c>
      <c r="Y193" s="138" t="s">
        <v>490</v>
      </c>
      <c r="Z193" s="138" t="s">
        <v>491</v>
      </c>
      <c r="AA193" s="148">
        <v>33602</v>
      </c>
      <c r="AB193" s="138" t="s">
        <v>468</v>
      </c>
      <c r="AC193" s="138">
        <v>24</v>
      </c>
      <c r="AD193" s="138" t="s">
        <v>205</v>
      </c>
      <c r="AE193" s="138" t="s">
        <v>492</v>
      </c>
      <c r="AF193" s="148">
        <v>1812</v>
      </c>
      <c r="AG193" s="148">
        <v>1800</v>
      </c>
      <c r="AH193" s="138" t="s">
        <v>493</v>
      </c>
      <c r="AI193" s="148">
        <v>31839.42</v>
      </c>
      <c r="AJ193" s="148">
        <v>9572.58</v>
      </c>
      <c r="AK193" s="148">
        <v>41412</v>
      </c>
      <c r="AL193" s="148">
        <v>1762.58</v>
      </c>
      <c r="AM193" s="148">
        <v>37.42</v>
      </c>
      <c r="AN193" s="148">
        <v>1800</v>
      </c>
      <c r="AO193" s="148">
        <v>1762.58</v>
      </c>
      <c r="AP193" s="148">
        <v>37.42</v>
      </c>
      <c r="AQ193" s="148">
        <v>1800</v>
      </c>
      <c r="AR193" s="138">
        <v>25</v>
      </c>
      <c r="AS193" s="150"/>
      <c r="AT193" s="103"/>
      <c r="AU193" s="103"/>
      <c r="AV193" s="103"/>
      <c r="AW193" s="103"/>
      <c r="AX193" s="138" t="s">
        <v>207</v>
      </c>
      <c r="AY193" s="103" t="s">
        <v>208</v>
      </c>
      <c r="AZ193" s="103"/>
      <c r="BA193" s="148">
        <v>0</v>
      </c>
      <c r="BB193" s="94">
        <v>45757</v>
      </c>
      <c r="BC193" s="94" t="s">
        <v>1214</v>
      </c>
      <c r="BD193" s="93" t="s">
        <v>1215</v>
      </c>
      <c r="BE193" s="93" t="s">
        <v>1229</v>
      </c>
      <c r="BF193" s="93"/>
      <c r="BG193" s="3"/>
      <c r="BH193" s="94"/>
      <c r="BI193" s="93" t="s">
        <v>1230</v>
      </c>
      <c r="BJ193" s="94"/>
      <c r="BK193" s="111"/>
      <c r="BL193" s="3" t="s">
        <v>1231</v>
      </c>
    </row>
    <row r="194" spans="1:64" ht="21.9" customHeight="1" x14ac:dyDescent="0.35">
      <c r="A194" s="93">
        <f t="shared" si="2"/>
        <v>189</v>
      </c>
      <c r="B194" s="138" t="s">
        <v>187</v>
      </c>
      <c r="C194" s="138" t="s">
        <v>188</v>
      </c>
      <c r="D194" s="103" t="s">
        <v>189</v>
      </c>
      <c r="E194" s="103" t="s">
        <v>189</v>
      </c>
      <c r="F194" s="138" t="s">
        <v>190</v>
      </c>
      <c r="G194" s="138" t="s">
        <v>191</v>
      </c>
      <c r="H194" s="138" t="s">
        <v>190</v>
      </c>
      <c r="I194" s="138">
        <v>55516</v>
      </c>
      <c r="J194" s="138" t="s">
        <v>583</v>
      </c>
      <c r="K194" s="138">
        <v>55516</v>
      </c>
      <c r="L194" s="138" t="s">
        <v>215</v>
      </c>
      <c r="M194" s="138" t="s">
        <v>216</v>
      </c>
      <c r="N194" s="138">
        <v>90889</v>
      </c>
      <c r="O194" s="138" t="s">
        <v>584</v>
      </c>
      <c r="P194" s="138">
        <v>127077</v>
      </c>
      <c r="Q194" s="138" t="s">
        <v>589</v>
      </c>
      <c r="R194" s="138" t="s">
        <v>278</v>
      </c>
      <c r="S194" s="138" t="s">
        <v>626</v>
      </c>
      <c r="T194" s="138" t="s">
        <v>199</v>
      </c>
      <c r="U194" s="138" t="s">
        <v>200</v>
      </c>
      <c r="V194" s="138">
        <v>0</v>
      </c>
      <c r="W194" s="138" t="s">
        <v>201</v>
      </c>
      <c r="X194" s="138">
        <v>358519365</v>
      </c>
      <c r="Y194" s="138" t="s">
        <v>627</v>
      </c>
      <c r="Z194" s="138" t="s">
        <v>346</v>
      </c>
      <c r="AA194" s="148">
        <v>66000</v>
      </c>
      <c r="AB194" s="138" t="s">
        <v>230</v>
      </c>
      <c r="AC194" s="138">
        <v>24</v>
      </c>
      <c r="AD194" s="138" t="s">
        <v>325</v>
      </c>
      <c r="AE194" s="138" t="s">
        <v>348</v>
      </c>
      <c r="AF194" s="148">
        <v>3350</v>
      </c>
      <c r="AG194" s="148">
        <v>3350</v>
      </c>
      <c r="AH194" s="138" t="s">
        <v>288</v>
      </c>
      <c r="AI194" s="148">
        <v>11458.97</v>
      </c>
      <c r="AJ194" s="148">
        <v>5291.03</v>
      </c>
      <c r="AK194" s="148">
        <v>16750</v>
      </c>
      <c r="AL194" s="148">
        <v>54541.03</v>
      </c>
      <c r="AM194" s="148">
        <v>9502.9699999999993</v>
      </c>
      <c r="AN194" s="148">
        <v>64044</v>
      </c>
      <c r="AO194" s="148">
        <v>0</v>
      </c>
      <c r="AP194" s="148">
        <v>0</v>
      </c>
      <c r="AQ194" s="148">
        <v>0</v>
      </c>
      <c r="AR194" s="138">
        <v>5</v>
      </c>
      <c r="AS194" s="150"/>
      <c r="AT194" s="103"/>
      <c r="AU194" s="103"/>
      <c r="AV194" s="103"/>
      <c r="AW194" s="103"/>
      <c r="AX194" s="138" t="s">
        <v>207</v>
      </c>
      <c r="AY194" s="103" t="s">
        <v>208</v>
      </c>
      <c r="AZ194" s="103"/>
      <c r="BA194" s="148">
        <v>0</v>
      </c>
      <c r="BB194" s="94">
        <v>45755</v>
      </c>
      <c r="BC194" s="94" t="s">
        <v>1214</v>
      </c>
      <c r="BD194" s="93" t="s">
        <v>1215</v>
      </c>
      <c r="BE194" s="93" t="s">
        <v>1225</v>
      </c>
      <c r="BF194" s="93" t="s">
        <v>1226</v>
      </c>
      <c r="BG194" s="3"/>
      <c r="BH194" s="94"/>
      <c r="BI194" s="93" t="s">
        <v>1227</v>
      </c>
      <c r="BJ194" s="94"/>
      <c r="BK194" s="111"/>
      <c r="BL194" s="3" t="s">
        <v>1228</v>
      </c>
    </row>
    <row r="195" spans="1:64" ht="21.9" customHeight="1" x14ac:dyDescent="0.35">
      <c r="A195" s="93">
        <f t="shared" si="2"/>
        <v>190</v>
      </c>
      <c r="B195" s="138" t="s">
        <v>187</v>
      </c>
      <c r="C195" s="138" t="s">
        <v>188</v>
      </c>
      <c r="D195" s="103" t="s">
        <v>189</v>
      </c>
      <c r="E195" s="103" t="s">
        <v>189</v>
      </c>
      <c r="F195" s="138" t="s">
        <v>190</v>
      </c>
      <c r="G195" s="138" t="s">
        <v>191</v>
      </c>
      <c r="H195" s="138" t="s">
        <v>190</v>
      </c>
      <c r="I195" s="138">
        <v>98291</v>
      </c>
      <c r="J195" s="138" t="s">
        <v>814</v>
      </c>
      <c r="K195" s="138">
        <v>98291</v>
      </c>
      <c r="L195" s="138" t="s">
        <v>215</v>
      </c>
      <c r="M195" s="138" t="s">
        <v>216</v>
      </c>
      <c r="N195" s="138">
        <v>166431</v>
      </c>
      <c r="O195" s="138" t="s">
        <v>815</v>
      </c>
      <c r="P195" s="138">
        <v>604347</v>
      </c>
      <c r="Q195" s="138" t="s">
        <v>816</v>
      </c>
      <c r="R195" s="138" t="s">
        <v>278</v>
      </c>
      <c r="S195" s="138" t="s">
        <v>852</v>
      </c>
      <c r="T195" s="138" t="s">
        <v>199</v>
      </c>
      <c r="U195" s="138" t="s">
        <v>200</v>
      </c>
      <c r="V195" s="138">
        <v>541</v>
      </c>
      <c r="W195" s="138" t="s">
        <v>307</v>
      </c>
      <c r="X195" s="138">
        <v>353223367</v>
      </c>
      <c r="Y195" s="138" t="s">
        <v>853</v>
      </c>
      <c r="Z195" s="138" t="s">
        <v>776</v>
      </c>
      <c r="AA195" s="148">
        <v>40000</v>
      </c>
      <c r="AB195" s="138" t="s">
        <v>634</v>
      </c>
      <c r="AC195" s="138">
        <v>24</v>
      </c>
      <c r="AD195" s="138" t="s">
        <v>205</v>
      </c>
      <c r="AE195" s="138" t="s">
        <v>846</v>
      </c>
      <c r="AF195" s="148">
        <v>2130</v>
      </c>
      <c r="AG195" s="148">
        <v>2130</v>
      </c>
      <c r="AH195" s="138" t="s">
        <v>683</v>
      </c>
      <c r="AI195" s="148">
        <v>27942.02</v>
      </c>
      <c r="AJ195" s="148">
        <v>10397.98</v>
      </c>
      <c r="AK195" s="148">
        <v>38340</v>
      </c>
      <c r="AL195" s="148">
        <v>12057.98</v>
      </c>
      <c r="AM195" s="148">
        <v>906.02</v>
      </c>
      <c r="AN195" s="148">
        <v>12964</v>
      </c>
      <c r="AO195" s="148">
        <v>0</v>
      </c>
      <c r="AP195" s="148">
        <v>0</v>
      </c>
      <c r="AQ195" s="148">
        <v>0</v>
      </c>
      <c r="AR195" s="138">
        <v>18</v>
      </c>
      <c r="AS195" s="150"/>
      <c r="AT195" s="103"/>
      <c r="AU195" s="103"/>
      <c r="AV195" s="103"/>
      <c r="AW195" s="103"/>
      <c r="AX195" s="138" t="s">
        <v>207</v>
      </c>
      <c r="AY195" s="103" t="s">
        <v>208</v>
      </c>
      <c r="AZ195" s="103"/>
      <c r="BA195" s="148">
        <v>0</v>
      </c>
      <c r="BB195" s="94">
        <v>45756</v>
      </c>
      <c r="BC195" s="94" t="s">
        <v>1214</v>
      </c>
      <c r="BD195" s="93" t="s">
        <v>1215</v>
      </c>
      <c r="BE195" s="93" t="s">
        <v>1229</v>
      </c>
      <c r="BF195" s="93" t="s">
        <v>1226</v>
      </c>
      <c r="BG195" s="3"/>
      <c r="BH195" s="94"/>
      <c r="BI195" s="93" t="s">
        <v>1227</v>
      </c>
      <c r="BJ195" s="94"/>
      <c r="BK195" s="111"/>
      <c r="BL195" s="93" t="s">
        <v>1228</v>
      </c>
    </row>
    <row r="196" spans="1:64" ht="21.9" customHeight="1" x14ac:dyDescent="0.35">
      <c r="A196" s="93">
        <f t="shared" si="2"/>
        <v>191</v>
      </c>
      <c r="B196" s="138" t="s">
        <v>187</v>
      </c>
      <c r="C196" s="138" t="s">
        <v>188</v>
      </c>
      <c r="D196" s="103" t="s">
        <v>189</v>
      </c>
      <c r="E196" s="103" t="s">
        <v>189</v>
      </c>
      <c r="F196" s="138" t="s">
        <v>190</v>
      </c>
      <c r="G196" s="138" t="s">
        <v>191</v>
      </c>
      <c r="H196" s="138" t="s">
        <v>190</v>
      </c>
      <c r="I196" s="138">
        <v>56221</v>
      </c>
      <c r="J196" s="138" t="s">
        <v>358</v>
      </c>
      <c r="K196" s="138">
        <v>56221</v>
      </c>
      <c r="L196" s="138" t="s">
        <v>215</v>
      </c>
      <c r="M196" s="138" t="s">
        <v>216</v>
      </c>
      <c r="N196" s="138">
        <v>91911</v>
      </c>
      <c r="O196" s="138" t="s">
        <v>359</v>
      </c>
      <c r="P196" s="138">
        <v>130395</v>
      </c>
      <c r="Q196" s="138" t="s">
        <v>365</v>
      </c>
      <c r="R196" s="138" t="s">
        <v>197</v>
      </c>
      <c r="S196" s="138" t="s">
        <v>366</v>
      </c>
      <c r="T196" s="138" t="s">
        <v>227</v>
      </c>
      <c r="U196" s="138" t="s">
        <v>200</v>
      </c>
      <c r="V196" s="138">
        <v>0</v>
      </c>
      <c r="W196" s="138" t="s">
        <v>201</v>
      </c>
      <c r="X196" s="138">
        <v>15469962</v>
      </c>
      <c r="Y196" s="138" t="s">
        <v>367</v>
      </c>
      <c r="Z196" s="138" t="s">
        <v>368</v>
      </c>
      <c r="AA196" s="148">
        <v>41488</v>
      </c>
      <c r="AB196" s="138" t="s">
        <v>243</v>
      </c>
      <c r="AC196" s="138">
        <v>38</v>
      </c>
      <c r="AD196" s="138" t="s">
        <v>300</v>
      </c>
      <c r="AE196" s="138" t="s">
        <v>368</v>
      </c>
      <c r="AF196" s="148">
        <v>1570</v>
      </c>
      <c r="AG196" s="148">
        <v>1570</v>
      </c>
      <c r="AH196" s="138" t="s">
        <v>369</v>
      </c>
      <c r="AI196" s="148">
        <v>29038.78</v>
      </c>
      <c r="AJ196" s="148">
        <v>315</v>
      </c>
      <c r="AK196" s="148">
        <v>29353.78</v>
      </c>
      <c r="AL196" s="148">
        <v>15419.87</v>
      </c>
      <c r="AM196" s="148">
        <v>1416.94</v>
      </c>
      <c r="AN196" s="148">
        <v>16836.810000000001</v>
      </c>
      <c r="AO196" s="148">
        <v>13637.22</v>
      </c>
      <c r="AP196" s="148">
        <v>1416.94</v>
      </c>
      <c r="AQ196" s="148">
        <v>15054.16</v>
      </c>
      <c r="AR196" s="138">
        <v>42</v>
      </c>
      <c r="AS196" s="150"/>
      <c r="AT196" s="103"/>
      <c r="AU196" s="103"/>
      <c r="AV196" s="103"/>
      <c r="AW196" s="103"/>
      <c r="AX196" s="138" t="s">
        <v>207</v>
      </c>
      <c r="AY196" s="103" t="s">
        <v>208</v>
      </c>
      <c r="AZ196" s="103"/>
      <c r="BA196" s="148">
        <v>0</v>
      </c>
      <c r="BB196" s="94">
        <v>45754</v>
      </c>
      <c r="BC196" s="94" t="s">
        <v>1214</v>
      </c>
      <c r="BD196" s="93" t="s">
        <v>1215</v>
      </c>
      <c r="BE196" s="93" t="s">
        <v>1229</v>
      </c>
      <c r="BF196" s="93"/>
      <c r="BG196" s="3"/>
      <c r="BH196" s="94"/>
      <c r="BI196" s="93" t="s">
        <v>1230</v>
      </c>
      <c r="BJ196" s="94"/>
      <c r="BK196" s="111"/>
      <c r="BL196" s="3" t="s">
        <v>1231</v>
      </c>
    </row>
    <row r="197" spans="1:64" ht="21.9" customHeight="1" x14ac:dyDescent="0.35">
      <c r="A197" s="93">
        <f t="shared" si="2"/>
        <v>192</v>
      </c>
      <c r="B197" s="138" t="s">
        <v>187</v>
      </c>
      <c r="C197" s="138" t="s">
        <v>188</v>
      </c>
      <c r="D197" s="103" t="s">
        <v>189</v>
      </c>
      <c r="E197" s="103" t="s">
        <v>189</v>
      </c>
      <c r="F197" s="138" t="s">
        <v>190</v>
      </c>
      <c r="G197" s="138" t="s">
        <v>191</v>
      </c>
      <c r="H197" s="138" t="s">
        <v>190</v>
      </c>
      <c r="I197" s="138">
        <v>57456</v>
      </c>
      <c r="J197" s="138" t="s">
        <v>192</v>
      </c>
      <c r="K197" s="138">
        <v>57456</v>
      </c>
      <c r="L197" s="138" t="s">
        <v>193</v>
      </c>
      <c r="M197" s="138" t="s">
        <v>194</v>
      </c>
      <c r="N197" s="138">
        <v>91603</v>
      </c>
      <c r="O197" s="138" t="s">
        <v>195</v>
      </c>
      <c r="P197" s="138">
        <v>127961</v>
      </c>
      <c r="Q197" s="138" t="s">
        <v>196</v>
      </c>
      <c r="R197" s="138" t="s">
        <v>209</v>
      </c>
      <c r="S197" s="138" t="s">
        <v>210</v>
      </c>
      <c r="T197" s="138" t="s">
        <v>211</v>
      </c>
      <c r="U197" s="138" t="s">
        <v>200</v>
      </c>
      <c r="V197" s="138">
        <v>0</v>
      </c>
      <c r="W197" s="138" t="s">
        <v>201</v>
      </c>
      <c r="X197" s="138">
        <v>13883352</v>
      </c>
      <c r="Y197" s="138" t="s">
        <v>212</v>
      </c>
      <c r="Z197" s="138" t="s">
        <v>213</v>
      </c>
      <c r="AA197" s="148">
        <v>24893</v>
      </c>
      <c r="AB197" s="138" t="s">
        <v>204</v>
      </c>
      <c r="AC197" s="138">
        <v>38</v>
      </c>
      <c r="AD197" s="138" t="s">
        <v>205</v>
      </c>
      <c r="AE197" s="138" t="s">
        <v>213</v>
      </c>
      <c r="AF197" s="148">
        <v>0</v>
      </c>
      <c r="AG197" s="148">
        <v>0</v>
      </c>
      <c r="AH197" s="138" t="s">
        <v>214</v>
      </c>
      <c r="AI197" s="148">
        <v>25582.94</v>
      </c>
      <c r="AJ197" s="148">
        <v>0</v>
      </c>
      <c r="AK197" s="148">
        <v>25582.94</v>
      </c>
      <c r="AL197" s="148">
        <v>31.06</v>
      </c>
      <c r="AM197" s="148">
        <v>0</v>
      </c>
      <c r="AN197" s="148">
        <v>31.06</v>
      </c>
      <c r="AO197" s="148">
        <v>31.96</v>
      </c>
      <c r="AP197" s="148">
        <v>0</v>
      </c>
      <c r="AQ197" s="148">
        <v>31.96</v>
      </c>
      <c r="AR197" s="138">
        <v>72</v>
      </c>
      <c r="AS197" s="150"/>
      <c r="AT197" s="103"/>
      <c r="AU197" s="103"/>
      <c r="AV197" s="103"/>
      <c r="AW197" s="103"/>
      <c r="AX197" s="138" t="s">
        <v>207</v>
      </c>
      <c r="AY197" s="103" t="s">
        <v>208</v>
      </c>
      <c r="AZ197" s="103"/>
      <c r="BA197" s="148">
        <v>0</v>
      </c>
      <c r="BB197" s="94">
        <v>45752</v>
      </c>
      <c r="BC197" s="94" t="s">
        <v>1214</v>
      </c>
      <c r="BD197" s="93" t="s">
        <v>1215</v>
      </c>
      <c r="BE197" s="93" t="s">
        <v>1229</v>
      </c>
      <c r="BF197" s="93"/>
      <c r="BG197" s="3"/>
      <c r="BH197" s="94"/>
      <c r="BI197" s="93" t="s">
        <v>1230</v>
      </c>
      <c r="BJ197" s="94"/>
      <c r="BK197" s="111"/>
      <c r="BL197" s="3" t="s">
        <v>1232</v>
      </c>
    </row>
    <row r="198" spans="1:64" ht="21.9" customHeight="1" x14ac:dyDescent="0.35">
      <c r="A198" s="93">
        <f t="shared" si="2"/>
        <v>193</v>
      </c>
      <c r="B198" s="138" t="s">
        <v>187</v>
      </c>
      <c r="C198" s="138" t="s">
        <v>188</v>
      </c>
      <c r="D198" s="103" t="s">
        <v>189</v>
      </c>
      <c r="E198" s="103" t="s">
        <v>189</v>
      </c>
      <c r="F198" s="138" t="s">
        <v>190</v>
      </c>
      <c r="G198" s="138" t="s">
        <v>191</v>
      </c>
      <c r="H198" s="138" t="s">
        <v>190</v>
      </c>
      <c r="I198" s="138">
        <v>98291</v>
      </c>
      <c r="J198" s="138" t="s">
        <v>814</v>
      </c>
      <c r="K198" s="138">
        <v>98291</v>
      </c>
      <c r="L198" s="138" t="s">
        <v>215</v>
      </c>
      <c r="M198" s="138" t="s">
        <v>216</v>
      </c>
      <c r="N198" s="138">
        <v>166431</v>
      </c>
      <c r="O198" s="138" t="s">
        <v>815</v>
      </c>
      <c r="P198" s="138">
        <v>814639</v>
      </c>
      <c r="Q198" s="138" t="s">
        <v>825</v>
      </c>
      <c r="R198" s="138" t="s">
        <v>278</v>
      </c>
      <c r="S198" s="138" t="s">
        <v>826</v>
      </c>
      <c r="T198" s="138" t="s">
        <v>199</v>
      </c>
      <c r="U198" s="138" t="s">
        <v>200</v>
      </c>
      <c r="V198" s="138">
        <v>541</v>
      </c>
      <c r="W198" s="138" t="s">
        <v>201</v>
      </c>
      <c r="X198" s="138">
        <v>351620736</v>
      </c>
      <c r="Y198" s="138" t="s">
        <v>827</v>
      </c>
      <c r="Z198" s="138" t="s">
        <v>828</v>
      </c>
      <c r="AA198" s="148">
        <v>72000</v>
      </c>
      <c r="AB198" s="138" t="s">
        <v>634</v>
      </c>
      <c r="AC198" s="138">
        <v>24</v>
      </c>
      <c r="AD198" s="138" t="s">
        <v>223</v>
      </c>
      <c r="AE198" s="138" t="s">
        <v>829</v>
      </c>
      <c r="AF198" s="148">
        <v>3850</v>
      </c>
      <c r="AG198" s="148">
        <v>3850</v>
      </c>
      <c r="AH198" s="138" t="s">
        <v>683</v>
      </c>
      <c r="AI198" s="148">
        <v>56318.85</v>
      </c>
      <c r="AJ198" s="148">
        <v>20681.150000000001</v>
      </c>
      <c r="AK198" s="148">
        <v>77000</v>
      </c>
      <c r="AL198" s="148">
        <v>15681.15</v>
      </c>
      <c r="AM198" s="148">
        <v>837.85</v>
      </c>
      <c r="AN198" s="148">
        <v>16519</v>
      </c>
      <c r="AO198" s="148">
        <v>7141.68</v>
      </c>
      <c r="AP198" s="148">
        <v>558.32000000000005</v>
      </c>
      <c r="AQ198" s="148">
        <v>7700</v>
      </c>
      <c r="AR198" s="138">
        <v>22</v>
      </c>
      <c r="AS198" s="150"/>
      <c r="AT198" s="103"/>
      <c r="AU198" s="103"/>
      <c r="AV198" s="103"/>
      <c r="AW198" s="103"/>
      <c r="AX198" s="138" t="s">
        <v>207</v>
      </c>
      <c r="AY198" s="103" t="s">
        <v>208</v>
      </c>
      <c r="AZ198" s="103"/>
      <c r="BA198" s="148">
        <v>0</v>
      </c>
      <c r="BB198" s="94">
        <v>45756</v>
      </c>
      <c r="BC198" s="94" t="s">
        <v>1214</v>
      </c>
      <c r="BD198" s="93" t="s">
        <v>1215</v>
      </c>
      <c r="BE198" s="93" t="s">
        <v>1229</v>
      </c>
      <c r="BF198" s="93"/>
      <c r="BG198" s="3"/>
      <c r="BH198" s="94"/>
      <c r="BI198" s="93" t="s">
        <v>1230</v>
      </c>
      <c r="BJ198" s="94"/>
      <c r="BK198" s="111"/>
      <c r="BL198" s="3" t="s">
        <v>1231</v>
      </c>
    </row>
    <row r="199" spans="1:64" ht="21.9" customHeight="1" x14ac:dyDescent="0.35">
      <c r="A199" s="93">
        <f t="shared" si="2"/>
        <v>194</v>
      </c>
      <c r="B199" s="138" t="s">
        <v>187</v>
      </c>
      <c r="C199" s="138" t="s">
        <v>188</v>
      </c>
      <c r="D199" s="103" t="s">
        <v>189</v>
      </c>
      <c r="E199" s="103" t="s">
        <v>189</v>
      </c>
      <c r="F199" s="138" t="s">
        <v>190</v>
      </c>
      <c r="G199" s="138" t="s">
        <v>191</v>
      </c>
      <c r="H199" s="138" t="s">
        <v>190</v>
      </c>
      <c r="I199" s="138">
        <v>56914</v>
      </c>
      <c r="J199" s="138" t="s">
        <v>906</v>
      </c>
      <c r="K199" s="138">
        <v>56914</v>
      </c>
      <c r="L199" s="138" t="s">
        <v>215</v>
      </c>
      <c r="M199" s="138" t="s">
        <v>216</v>
      </c>
      <c r="N199" s="138">
        <v>166541</v>
      </c>
      <c r="O199" s="138" t="s">
        <v>926</v>
      </c>
      <c r="P199" s="138">
        <v>223345</v>
      </c>
      <c r="Q199" s="138" t="s">
        <v>927</v>
      </c>
      <c r="R199" s="138" t="s">
        <v>278</v>
      </c>
      <c r="S199" s="138" t="s">
        <v>934</v>
      </c>
      <c r="T199" s="138" t="s">
        <v>227</v>
      </c>
      <c r="U199" s="138" t="s">
        <v>200</v>
      </c>
      <c r="V199" s="138">
        <v>541</v>
      </c>
      <c r="W199" s="138" t="s">
        <v>201</v>
      </c>
      <c r="X199" s="138">
        <v>351791967</v>
      </c>
      <c r="Y199" s="138" t="s">
        <v>827</v>
      </c>
      <c r="Z199" s="138" t="s">
        <v>935</v>
      </c>
      <c r="AA199" s="148">
        <v>42000</v>
      </c>
      <c r="AB199" s="138" t="s">
        <v>634</v>
      </c>
      <c r="AC199" s="138">
        <v>24</v>
      </c>
      <c r="AD199" s="138" t="s">
        <v>251</v>
      </c>
      <c r="AE199" s="138" t="s">
        <v>841</v>
      </c>
      <c r="AF199" s="148">
        <v>2240</v>
      </c>
      <c r="AG199" s="148">
        <v>2240</v>
      </c>
      <c r="AH199" s="138" t="s">
        <v>683</v>
      </c>
      <c r="AI199" s="148">
        <v>34704.32</v>
      </c>
      <c r="AJ199" s="148">
        <v>12335.68</v>
      </c>
      <c r="AK199" s="148">
        <v>47040</v>
      </c>
      <c r="AL199" s="148">
        <v>7295.68</v>
      </c>
      <c r="AM199" s="148">
        <v>324.32</v>
      </c>
      <c r="AN199" s="148">
        <v>7620</v>
      </c>
      <c r="AO199" s="148">
        <v>0</v>
      </c>
      <c r="AP199" s="148">
        <v>0</v>
      </c>
      <c r="AQ199" s="148">
        <v>0</v>
      </c>
      <c r="AR199" s="138">
        <v>21</v>
      </c>
      <c r="AS199" s="150"/>
      <c r="AT199" s="103"/>
      <c r="AU199" s="103"/>
      <c r="AV199" s="103"/>
      <c r="AW199" s="103"/>
      <c r="AX199" s="138" t="s">
        <v>207</v>
      </c>
      <c r="AY199" s="103" t="s">
        <v>208</v>
      </c>
      <c r="AZ199" s="103"/>
      <c r="BA199" s="148">
        <v>0</v>
      </c>
      <c r="BB199" s="94">
        <v>45755</v>
      </c>
      <c r="BC199" s="94" t="s">
        <v>1214</v>
      </c>
      <c r="BD199" s="93" t="s">
        <v>1215</v>
      </c>
      <c r="BE199" s="93" t="s">
        <v>1225</v>
      </c>
      <c r="BF199" s="93" t="s">
        <v>1226</v>
      </c>
      <c r="BG199" s="3"/>
      <c r="BH199" s="94"/>
      <c r="BI199" s="93" t="s">
        <v>1227</v>
      </c>
      <c r="BJ199" s="94"/>
      <c r="BK199" s="111"/>
      <c r="BL199" s="126" t="s">
        <v>1228</v>
      </c>
    </row>
    <row r="200" spans="1:64" ht="21.9" customHeight="1" x14ac:dyDescent="0.35">
      <c r="A200" s="93">
        <f t="shared" ref="A200:A263" si="3">ROW()-5</f>
        <v>195</v>
      </c>
      <c r="B200" s="138" t="s">
        <v>187</v>
      </c>
      <c r="C200" s="138" t="s">
        <v>188</v>
      </c>
      <c r="D200" s="103" t="s">
        <v>189</v>
      </c>
      <c r="E200" s="103" t="s">
        <v>189</v>
      </c>
      <c r="F200" s="138" t="s">
        <v>190</v>
      </c>
      <c r="G200" s="138" t="s">
        <v>191</v>
      </c>
      <c r="H200" s="138" t="s">
        <v>190</v>
      </c>
      <c r="I200" s="138">
        <v>56242</v>
      </c>
      <c r="J200" s="138" t="s">
        <v>462</v>
      </c>
      <c r="K200" s="138">
        <v>56242</v>
      </c>
      <c r="L200" s="138" t="s">
        <v>215</v>
      </c>
      <c r="M200" s="138" t="s">
        <v>216</v>
      </c>
      <c r="N200" s="138">
        <v>93977</v>
      </c>
      <c r="O200" s="138" t="s">
        <v>469</v>
      </c>
      <c r="P200" s="138">
        <v>130929</v>
      </c>
      <c r="Q200" s="138" t="s">
        <v>470</v>
      </c>
      <c r="R200" s="138" t="s">
        <v>278</v>
      </c>
      <c r="S200" s="138" t="s">
        <v>518</v>
      </c>
      <c r="T200" s="138" t="s">
        <v>199</v>
      </c>
      <c r="U200" s="138" t="s">
        <v>200</v>
      </c>
      <c r="V200" s="138">
        <v>541</v>
      </c>
      <c r="W200" s="138" t="s">
        <v>201</v>
      </c>
      <c r="X200" s="138">
        <v>352511210</v>
      </c>
      <c r="Y200" s="138" t="s">
        <v>519</v>
      </c>
      <c r="Z200" s="138" t="s">
        <v>513</v>
      </c>
      <c r="AA200" s="148">
        <v>40000</v>
      </c>
      <c r="AB200" s="138" t="s">
        <v>468</v>
      </c>
      <c r="AC200" s="138">
        <v>24</v>
      </c>
      <c r="AD200" s="138" t="s">
        <v>205</v>
      </c>
      <c r="AE200" s="138" t="s">
        <v>417</v>
      </c>
      <c r="AF200" s="148">
        <v>2130</v>
      </c>
      <c r="AG200" s="148">
        <v>2130</v>
      </c>
      <c r="AH200" s="138" t="s">
        <v>288</v>
      </c>
      <c r="AI200" s="148">
        <v>30018.23</v>
      </c>
      <c r="AJ200" s="148">
        <v>10451.77</v>
      </c>
      <c r="AK200" s="148">
        <v>40470</v>
      </c>
      <c r="AL200" s="148">
        <v>9981.77</v>
      </c>
      <c r="AM200" s="148">
        <v>635.23</v>
      </c>
      <c r="AN200" s="148">
        <v>10617</v>
      </c>
      <c r="AO200" s="148">
        <v>0</v>
      </c>
      <c r="AP200" s="148">
        <v>0</v>
      </c>
      <c r="AQ200" s="148">
        <v>0</v>
      </c>
      <c r="AR200" s="138">
        <v>19</v>
      </c>
      <c r="AS200" s="150"/>
      <c r="AT200" s="103"/>
      <c r="AU200" s="103"/>
      <c r="AV200" s="103"/>
      <c r="AW200" s="103"/>
      <c r="AX200" s="138" t="s">
        <v>207</v>
      </c>
      <c r="AY200" s="103" t="s">
        <v>208</v>
      </c>
      <c r="AZ200" s="103"/>
      <c r="BA200" s="148">
        <v>0</v>
      </c>
      <c r="BB200" s="94">
        <v>45757</v>
      </c>
      <c r="BC200" s="94" t="s">
        <v>1214</v>
      </c>
      <c r="BD200" s="93" t="s">
        <v>1215</v>
      </c>
      <c r="BE200" s="93" t="s">
        <v>1229</v>
      </c>
      <c r="BF200" s="93" t="s">
        <v>1226</v>
      </c>
      <c r="BG200" s="3"/>
      <c r="BH200" s="94"/>
      <c r="BI200" s="93" t="s">
        <v>1227</v>
      </c>
      <c r="BJ200" s="94"/>
      <c r="BK200" s="111"/>
      <c r="BL200" s="93" t="s">
        <v>1228</v>
      </c>
    </row>
    <row r="201" spans="1:64" ht="21.9" customHeight="1" x14ac:dyDescent="0.35">
      <c r="A201" s="93">
        <f t="shared" si="3"/>
        <v>196</v>
      </c>
      <c r="B201" s="138" t="s">
        <v>187</v>
      </c>
      <c r="C201" s="138" t="s">
        <v>188</v>
      </c>
      <c r="D201" s="103" t="s">
        <v>189</v>
      </c>
      <c r="E201" s="103" t="s">
        <v>189</v>
      </c>
      <c r="F201" s="138" t="s">
        <v>190</v>
      </c>
      <c r="G201" s="138" t="s">
        <v>191</v>
      </c>
      <c r="H201" s="138" t="s">
        <v>190</v>
      </c>
      <c r="I201" s="138">
        <v>98567</v>
      </c>
      <c r="J201" s="138" t="s">
        <v>1027</v>
      </c>
      <c r="K201" s="138">
        <v>98567</v>
      </c>
      <c r="L201" s="138" t="s">
        <v>215</v>
      </c>
      <c r="M201" s="138" t="s">
        <v>216</v>
      </c>
      <c r="N201" s="138">
        <v>94356</v>
      </c>
      <c r="O201" s="138" t="s">
        <v>1028</v>
      </c>
      <c r="P201" s="138">
        <v>534643</v>
      </c>
      <c r="Q201" s="138" t="s">
        <v>1047</v>
      </c>
      <c r="R201" s="138" t="s">
        <v>278</v>
      </c>
      <c r="S201" s="138" t="s">
        <v>1142</v>
      </c>
      <c r="T201" s="138" t="s">
        <v>199</v>
      </c>
      <c r="U201" s="138" t="s">
        <v>200</v>
      </c>
      <c r="V201" s="138">
        <v>541</v>
      </c>
      <c r="W201" s="138" t="s">
        <v>201</v>
      </c>
      <c r="X201" s="138">
        <v>352616985</v>
      </c>
      <c r="Y201" s="138" t="s">
        <v>1143</v>
      </c>
      <c r="Z201" s="138" t="s">
        <v>1144</v>
      </c>
      <c r="AA201" s="148">
        <v>40000</v>
      </c>
      <c r="AB201" s="138" t="s">
        <v>1033</v>
      </c>
      <c r="AC201" s="138">
        <v>24</v>
      </c>
      <c r="AD201" s="138" t="s">
        <v>205</v>
      </c>
      <c r="AE201" s="138" t="s">
        <v>1141</v>
      </c>
      <c r="AF201" s="148">
        <v>2130</v>
      </c>
      <c r="AG201" s="148">
        <v>2130</v>
      </c>
      <c r="AH201" s="138" t="s">
        <v>565</v>
      </c>
      <c r="AI201" s="148">
        <v>12298.48</v>
      </c>
      <c r="AJ201" s="148">
        <v>6871.52</v>
      </c>
      <c r="AK201" s="148">
        <v>19170</v>
      </c>
      <c r="AL201" s="148">
        <v>27701.52</v>
      </c>
      <c r="AM201" s="148">
        <v>4940.4799999999996</v>
      </c>
      <c r="AN201" s="148">
        <v>32642</v>
      </c>
      <c r="AO201" s="148">
        <v>17063.45</v>
      </c>
      <c r="AP201" s="148">
        <v>4236.55</v>
      </c>
      <c r="AQ201" s="148">
        <v>21300</v>
      </c>
      <c r="AR201" s="138">
        <v>19</v>
      </c>
      <c r="AS201" s="150"/>
      <c r="AT201" s="103"/>
      <c r="AU201" s="103"/>
      <c r="AV201" s="103"/>
      <c r="AW201" s="103"/>
      <c r="AX201" s="138" t="s">
        <v>207</v>
      </c>
      <c r="AY201" s="103" t="s">
        <v>208</v>
      </c>
      <c r="AZ201" s="103"/>
      <c r="BA201" s="148">
        <v>0</v>
      </c>
      <c r="BB201" s="94">
        <v>45751</v>
      </c>
      <c r="BC201" s="113" t="s">
        <v>1214</v>
      </c>
      <c r="BD201" s="93" t="s">
        <v>1215</v>
      </c>
      <c r="BE201" s="93" t="s">
        <v>1225</v>
      </c>
      <c r="BF201" s="93" t="s">
        <v>1223</v>
      </c>
      <c r="BG201" s="3"/>
      <c r="BH201" s="94"/>
      <c r="BI201" s="93" t="s">
        <v>1230</v>
      </c>
      <c r="BJ201" s="113"/>
      <c r="BK201" s="113"/>
      <c r="BL201" s="3" t="s">
        <v>1233</v>
      </c>
    </row>
    <row r="202" spans="1:64" ht="21.9" customHeight="1" x14ac:dyDescent="0.35">
      <c r="A202" s="93">
        <f t="shared" si="3"/>
        <v>197</v>
      </c>
      <c r="B202" s="138" t="s">
        <v>187</v>
      </c>
      <c r="C202" s="138" t="s">
        <v>188</v>
      </c>
      <c r="D202" s="103" t="s">
        <v>189</v>
      </c>
      <c r="E202" s="103" t="s">
        <v>189</v>
      </c>
      <c r="F202" s="138" t="s">
        <v>190</v>
      </c>
      <c r="G202" s="138" t="s">
        <v>191</v>
      </c>
      <c r="H202" s="138" t="s">
        <v>190</v>
      </c>
      <c r="I202" s="138">
        <v>56242</v>
      </c>
      <c r="J202" s="138" t="s">
        <v>462</v>
      </c>
      <c r="K202" s="138">
        <v>56242</v>
      </c>
      <c r="L202" s="138" t="s">
        <v>215</v>
      </c>
      <c r="M202" s="138" t="s">
        <v>216</v>
      </c>
      <c r="N202" s="138">
        <v>426032</v>
      </c>
      <c r="O202" s="138" t="s">
        <v>520</v>
      </c>
      <c r="P202" s="138">
        <v>661142</v>
      </c>
      <c r="Q202" s="138" t="s">
        <v>521</v>
      </c>
      <c r="R202" s="138" t="s">
        <v>278</v>
      </c>
      <c r="S202" s="138" t="s">
        <v>563</v>
      </c>
      <c r="T202" s="138" t="s">
        <v>211</v>
      </c>
      <c r="U202" s="138" t="s">
        <v>200</v>
      </c>
      <c r="V202" s="138">
        <v>0</v>
      </c>
      <c r="W202" s="138" t="s">
        <v>201</v>
      </c>
      <c r="X202" s="138">
        <v>358106230</v>
      </c>
      <c r="Y202" s="138" t="s">
        <v>564</v>
      </c>
      <c r="Z202" s="138" t="s">
        <v>565</v>
      </c>
      <c r="AA202" s="148">
        <v>37000</v>
      </c>
      <c r="AB202" s="138" t="s">
        <v>468</v>
      </c>
      <c r="AC202" s="138">
        <v>24</v>
      </c>
      <c r="AD202" s="138" t="s">
        <v>236</v>
      </c>
      <c r="AE202" s="138" t="s">
        <v>566</v>
      </c>
      <c r="AF202" s="148">
        <v>1970</v>
      </c>
      <c r="AG202" s="148">
        <v>1970</v>
      </c>
      <c r="AH202" s="138" t="s">
        <v>567</v>
      </c>
      <c r="AI202" s="148">
        <v>4811.95</v>
      </c>
      <c r="AJ202" s="148">
        <v>3068.05</v>
      </c>
      <c r="AK202" s="148">
        <v>7880</v>
      </c>
      <c r="AL202" s="148">
        <v>32188.05</v>
      </c>
      <c r="AM202" s="148">
        <v>7438.95</v>
      </c>
      <c r="AN202" s="148">
        <v>39627</v>
      </c>
      <c r="AO202" s="148">
        <v>2676.81</v>
      </c>
      <c r="AP202" s="148">
        <v>1263.19</v>
      </c>
      <c r="AQ202" s="148">
        <v>3940</v>
      </c>
      <c r="AR202" s="138">
        <v>6</v>
      </c>
      <c r="AS202" s="150"/>
      <c r="AT202" s="103"/>
      <c r="AU202" s="103"/>
      <c r="AV202" s="103"/>
      <c r="AW202" s="103"/>
      <c r="AX202" s="138" t="s">
        <v>207</v>
      </c>
      <c r="AY202" s="103" t="s">
        <v>208</v>
      </c>
      <c r="AZ202" s="103"/>
      <c r="BA202" s="148">
        <v>0</v>
      </c>
      <c r="BB202" s="94">
        <v>45757</v>
      </c>
      <c r="BC202" s="94" t="s">
        <v>1214</v>
      </c>
      <c r="BD202" s="93" t="s">
        <v>1215</v>
      </c>
      <c r="BE202" s="93" t="s">
        <v>1229</v>
      </c>
      <c r="BF202" s="93"/>
      <c r="BG202" s="3"/>
      <c r="BH202" s="94"/>
      <c r="BI202" s="93" t="s">
        <v>1230</v>
      </c>
      <c r="BJ202" s="94"/>
      <c r="BK202" s="111"/>
      <c r="BL202" s="3" t="s">
        <v>1231</v>
      </c>
    </row>
    <row r="203" spans="1:64" ht="21.9" customHeight="1" x14ac:dyDescent="0.35">
      <c r="A203" s="93">
        <f t="shared" si="3"/>
        <v>198</v>
      </c>
      <c r="B203" s="138" t="s">
        <v>187</v>
      </c>
      <c r="C203" s="138" t="s">
        <v>188</v>
      </c>
      <c r="D203" s="103" t="s">
        <v>189</v>
      </c>
      <c r="E203" s="103" t="s">
        <v>189</v>
      </c>
      <c r="F203" s="138" t="s">
        <v>190</v>
      </c>
      <c r="G203" s="138" t="s">
        <v>191</v>
      </c>
      <c r="H203" s="138" t="s">
        <v>190</v>
      </c>
      <c r="I203" s="138">
        <v>55076</v>
      </c>
      <c r="J203" s="138" t="s">
        <v>192</v>
      </c>
      <c r="K203" s="138">
        <v>55076</v>
      </c>
      <c r="L203" s="138" t="s">
        <v>215</v>
      </c>
      <c r="M203" s="138" t="s">
        <v>216</v>
      </c>
      <c r="N203" s="138">
        <v>95049</v>
      </c>
      <c r="O203" s="138" t="s">
        <v>238</v>
      </c>
      <c r="P203" s="138">
        <v>132220</v>
      </c>
      <c r="Q203" s="138" t="s">
        <v>284</v>
      </c>
      <c r="R203" s="138" t="s">
        <v>278</v>
      </c>
      <c r="S203" s="138" t="s">
        <v>285</v>
      </c>
      <c r="T203" s="138" t="s">
        <v>220</v>
      </c>
      <c r="U203" s="138" t="s">
        <v>200</v>
      </c>
      <c r="V203" s="138">
        <v>541</v>
      </c>
      <c r="W203" s="138" t="s">
        <v>201</v>
      </c>
      <c r="X203" s="138">
        <v>351421166</v>
      </c>
      <c r="Y203" s="138" t="s">
        <v>286</v>
      </c>
      <c r="Z203" s="138" t="s">
        <v>287</v>
      </c>
      <c r="AA203" s="148">
        <v>73000</v>
      </c>
      <c r="AB203" s="138" t="s">
        <v>243</v>
      </c>
      <c r="AC203" s="138">
        <v>24</v>
      </c>
      <c r="AD203" s="138" t="s">
        <v>223</v>
      </c>
      <c r="AE203" s="138" t="s">
        <v>282</v>
      </c>
      <c r="AF203" s="148">
        <v>3900</v>
      </c>
      <c r="AG203" s="148">
        <v>3900</v>
      </c>
      <c r="AH203" s="138" t="s">
        <v>288</v>
      </c>
      <c r="AI203" s="148">
        <v>64131.43</v>
      </c>
      <c r="AJ203" s="148">
        <v>21668.57</v>
      </c>
      <c r="AK203" s="148">
        <v>85800</v>
      </c>
      <c r="AL203" s="148">
        <v>8868.57</v>
      </c>
      <c r="AM203" s="148">
        <v>294.43</v>
      </c>
      <c r="AN203" s="148">
        <v>9163</v>
      </c>
      <c r="AO203" s="148">
        <v>0</v>
      </c>
      <c r="AP203" s="148">
        <v>0</v>
      </c>
      <c r="AQ203" s="148">
        <v>0</v>
      </c>
      <c r="AR203" s="138">
        <v>22</v>
      </c>
      <c r="AS203" s="150"/>
      <c r="AT203" s="103"/>
      <c r="AU203" s="103"/>
      <c r="AV203" s="103"/>
      <c r="AW203" s="103"/>
      <c r="AX203" s="138" t="s">
        <v>207</v>
      </c>
      <c r="AY203" s="103" t="s">
        <v>208</v>
      </c>
      <c r="AZ203" s="103"/>
      <c r="BA203" s="148">
        <v>0</v>
      </c>
      <c r="BB203" s="94">
        <v>45752</v>
      </c>
      <c r="BC203" s="94" t="s">
        <v>1214</v>
      </c>
      <c r="BD203" s="93" t="s">
        <v>1215</v>
      </c>
      <c r="BE203" s="93" t="s">
        <v>1225</v>
      </c>
      <c r="BF203" s="93" t="s">
        <v>1226</v>
      </c>
      <c r="BG203" s="3"/>
      <c r="BH203" s="94"/>
      <c r="BI203" s="93" t="s">
        <v>1227</v>
      </c>
      <c r="BJ203" s="94"/>
      <c r="BK203" s="111"/>
      <c r="BL203" s="3" t="s">
        <v>1228</v>
      </c>
    </row>
    <row r="204" spans="1:64" ht="21.9" customHeight="1" x14ac:dyDescent="0.35">
      <c r="A204" s="93">
        <f t="shared" si="3"/>
        <v>199</v>
      </c>
      <c r="B204" s="138" t="s">
        <v>187</v>
      </c>
      <c r="C204" s="138" t="s">
        <v>188</v>
      </c>
      <c r="D204" s="103" t="s">
        <v>189</v>
      </c>
      <c r="E204" s="103" t="s">
        <v>189</v>
      </c>
      <c r="F204" s="138" t="s">
        <v>190</v>
      </c>
      <c r="G204" s="138" t="s">
        <v>191</v>
      </c>
      <c r="H204" s="138" t="s">
        <v>190</v>
      </c>
      <c r="I204" s="138">
        <v>98567</v>
      </c>
      <c r="J204" s="138" t="s">
        <v>1027</v>
      </c>
      <c r="K204" s="138">
        <v>98567</v>
      </c>
      <c r="L204" s="138" t="s">
        <v>215</v>
      </c>
      <c r="M204" s="138" t="s">
        <v>216</v>
      </c>
      <c r="N204" s="138">
        <v>404137</v>
      </c>
      <c r="O204" s="138" t="s">
        <v>1083</v>
      </c>
      <c r="P204" s="138">
        <v>608161</v>
      </c>
      <c r="Q204" s="138" t="s">
        <v>1084</v>
      </c>
      <c r="R204" s="138" t="s">
        <v>278</v>
      </c>
      <c r="S204" s="138" t="s">
        <v>1153</v>
      </c>
      <c r="T204" s="138" t="s">
        <v>220</v>
      </c>
      <c r="U204" s="138" t="s">
        <v>200</v>
      </c>
      <c r="V204" s="138">
        <v>541</v>
      </c>
      <c r="W204" s="138" t="s">
        <v>201</v>
      </c>
      <c r="X204" s="138">
        <v>352883632</v>
      </c>
      <c r="Y204" s="138" t="s">
        <v>1154</v>
      </c>
      <c r="Z204" s="138" t="s">
        <v>309</v>
      </c>
      <c r="AA204" s="148">
        <v>40000</v>
      </c>
      <c r="AB204" s="138" t="s">
        <v>1033</v>
      </c>
      <c r="AC204" s="138">
        <v>24</v>
      </c>
      <c r="AD204" s="138" t="s">
        <v>205</v>
      </c>
      <c r="AE204" s="138" t="s">
        <v>1155</v>
      </c>
      <c r="AF204" s="148">
        <v>2130</v>
      </c>
      <c r="AG204" s="148">
        <v>2130</v>
      </c>
      <c r="AH204" s="138" t="s">
        <v>1072</v>
      </c>
      <c r="AI204" s="148">
        <v>10415.01</v>
      </c>
      <c r="AJ204" s="148">
        <v>6624.99</v>
      </c>
      <c r="AK204" s="148">
        <v>17040</v>
      </c>
      <c r="AL204" s="148">
        <v>29584.99</v>
      </c>
      <c r="AM204" s="148">
        <v>5691.14</v>
      </c>
      <c r="AN204" s="148">
        <v>35276.129999999997</v>
      </c>
      <c r="AO204" s="148">
        <v>16632.400000000001</v>
      </c>
      <c r="AP204" s="148">
        <v>4667.6000000000004</v>
      </c>
      <c r="AQ204" s="148">
        <v>21300</v>
      </c>
      <c r="AR204" s="138">
        <v>18</v>
      </c>
      <c r="AS204" s="150"/>
      <c r="AT204" s="103"/>
      <c r="AU204" s="103"/>
      <c r="AV204" s="103"/>
      <c r="AW204" s="103"/>
      <c r="AX204" s="138" t="s">
        <v>207</v>
      </c>
      <c r="AY204" s="103" t="s">
        <v>208</v>
      </c>
      <c r="AZ204" s="103"/>
      <c r="BA204" s="148">
        <v>0</v>
      </c>
      <c r="BB204" s="94">
        <v>45751</v>
      </c>
      <c r="BC204" s="113" t="s">
        <v>1214</v>
      </c>
      <c r="BD204" s="93" t="s">
        <v>1215</v>
      </c>
      <c r="BE204" s="93" t="s">
        <v>1225</v>
      </c>
      <c r="BF204" s="93" t="s">
        <v>1223</v>
      </c>
      <c r="BG204" s="3"/>
      <c r="BH204" s="94"/>
      <c r="BI204" s="93" t="s">
        <v>1230</v>
      </c>
      <c r="BJ204" s="113"/>
      <c r="BK204" s="113"/>
      <c r="BL204" s="3" t="s">
        <v>1233</v>
      </c>
    </row>
    <row r="205" spans="1:64" ht="21.9" customHeight="1" x14ac:dyDescent="0.35">
      <c r="A205" s="93">
        <f t="shared" si="3"/>
        <v>200</v>
      </c>
      <c r="B205" s="138" t="s">
        <v>187</v>
      </c>
      <c r="C205" s="138" t="s">
        <v>188</v>
      </c>
      <c r="D205" s="103" t="s">
        <v>189</v>
      </c>
      <c r="E205" s="103" t="s">
        <v>189</v>
      </c>
      <c r="F205" s="138" t="s">
        <v>190</v>
      </c>
      <c r="G205" s="138" t="s">
        <v>191</v>
      </c>
      <c r="H205" s="138" t="s">
        <v>190</v>
      </c>
      <c r="I205" s="138">
        <v>55076</v>
      </c>
      <c r="J205" s="138" t="s">
        <v>192</v>
      </c>
      <c r="K205" s="138">
        <v>55076</v>
      </c>
      <c r="L205" s="138" t="s">
        <v>215</v>
      </c>
      <c r="M205" s="138" t="s">
        <v>216</v>
      </c>
      <c r="N205" s="138">
        <v>93720</v>
      </c>
      <c r="O205" s="138" t="s">
        <v>224</v>
      </c>
      <c r="P205" s="138">
        <v>130600</v>
      </c>
      <c r="Q205" s="138" t="s">
        <v>225</v>
      </c>
      <c r="R205" s="138" t="s">
        <v>278</v>
      </c>
      <c r="S205" s="138" t="s">
        <v>297</v>
      </c>
      <c r="T205" s="138" t="s">
        <v>220</v>
      </c>
      <c r="U205" s="138" t="s">
        <v>200</v>
      </c>
      <c r="V205" s="138">
        <v>541</v>
      </c>
      <c r="W205" s="138" t="s">
        <v>201</v>
      </c>
      <c r="X205" s="138">
        <v>352755588</v>
      </c>
      <c r="Y205" s="138" t="s">
        <v>298</v>
      </c>
      <c r="Z205" s="138" t="s">
        <v>299</v>
      </c>
      <c r="AA205" s="148">
        <v>70000</v>
      </c>
      <c r="AB205" s="138" t="s">
        <v>230</v>
      </c>
      <c r="AC205" s="138">
        <v>24</v>
      </c>
      <c r="AD205" s="138" t="s">
        <v>300</v>
      </c>
      <c r="AE205" s="138" t="s">
        <v>301</v>
      </c>
      <c r="AF205" s="148">
        <v>3740</v>
      </c>
      <c r="AG205" s="148">
        <v>3740</v>
      </c>
      <c r="AH205" s="138" t="s">
        <v>302</v>
      </c>
      <c r="AI205" s="148">
        <v>36177.33</v>
      </c>
      <c r="AJ205" s="148">
        <v>16182.67</v>
      </c>
      <c r="AK205" s="148">
        <v>52360</v>
      </c>
      <c r="AL205" s="148">
        <v>33822.67</v>
      </c>
      <c r="AM205" s="148">
        <v>4018.33</v>
      </c>
      <c r="AN205" s="148">
        <v>37841</v>
      </c>
      <c r="AO205" s="148">
        <v>12552.94</v>
      </c>
      <c r="AP205" s="148">
        <v>2407.06</v>
      </c>
      <c r="AQ205" s="148">
        <v>14960</v>
      </c>
      <c r="AR205" s="138">
        <v>18</v>
      </c>
      <c r="AS205" s="150"/>
      <c r="AT205" s="103"/>
      <c r="AU205" s="103"/>
      <c r="AV205" s="103"/>
      <c r="AW205" s="103"/>
      <c r="AX205" s="138" t="s">
        <v>207</v>
      </c>
      <c r="AY205" s="103" t="s">
        <v>208</v>
      </c>
      <c r="AZ205" s="103"/>
      <c r="BA205" s="148">
        <v>0</v>
      </c>
      <c r="BB205" s="94">
        <v>45752</v>
      </c>
      <c r="BC205" s="94" t="s">
        <v>1214</v>
      </c>
      <c r="BD205" s="93" t="s">
        <v>1215</v>
      </c>
      <c r="BE205" s="93" t="s">
        <v>1225</v>
      </c>
      <c r="BF205" s="93" t="s">
        <v>1226</v>
      </c>
      <c r="BG205" s="3" t="s">
        <v>959</v>
      </c>
      <c r="BH205" s="94"/>
      <c r="BI205" s="93" t="s">
        <v>1222</v>
      </c>
      <c r="BJ205" s="94" t="s">
        <v>985</v>
      </c>
      <c r="BK205" s="111">
        <v>7480</v>
      </c>
      <c r="BL205" s="126" t="s">
        <v>689</v>
      </c>
    </row>
    <row r="206" spans="1:64" ht="21.9" customHeight="1" x14ac:dyDescent="0.35">
      <c r="A206" s="93">
        <f t="shared" si="3"/>
        <v>201</v>
      </c>
      <c r="B206" s="138" t="s">
        <v>187</v>
      </c>
      <c r="C206" s="138" t="s">
        <v>188</v>
      </c>
      <c r="D206" s="103" t="s">
        <v>189</v>
      </c>
      <c r="E206" s="103" t="s">
        <v>189</v>
      </c>
      <c r="F206" s="138" t="s">
        <v>190</v>
      </c>
      <c r="G206" s="138" t="s">
        <v>191</v>
      </c>
      <c r="H206" s="138" t="s">
        <v>190</v>
      </c>
      <c r="I206" s="138">
        <v>55076</v>
      </c>
      <c r="J206" s="138" t="s">
        <v>192</v>
      </c>
      <c r="K206" s="138">
        <v>55076</v>
      </c>
      <c r="L206" s="138" t="s">
        <v>215</v>
      </c>
      <c r="M206" s="138" t="s">
        <v>216</v>
      </c>
      <c r="N206" s="138">
        <v>93729</v>
      </c>
      <c r="O206" s="138" t="s">
        <v>217</v>
      </c>
      <c r="P206" s="138">
        <v>134684</v>
      </c>
      <c r="Q206" s="138" t="s">
        <v>248</v>
      </c>
      <c r="R206" s="138" t="s">
        <v>209</v>
      </c>
      <c r="S206" s="138" t="s">
        <v>252</v>
      </c>
      <c r="T206" s="138" t="s">
        <v>227</v>
      </c>
      <c r="U206" s="138" t="s">
        <v>200</v>
      </c>
      <c r="V206" s="138">
        <v>0</v>
      </c>
      <c r="W206" s="138" t="s">
        <v>201</v>
      </c>
      <c r="X206" s="138">
        <v>17511510</v>
      </c>
      <c r="Y206" s="138" t="s">
        <v>253</v>
      </c>
      <c r="Z206" s="138" t="s">
        <v>247</v>
      </c>
      <c r="AA206" s="148">
        <v>29975</v>
      </c>
      <c r="AB206" s="138" t="s">
        <v>204</v>
      </c>
      <c r="AC206" s="138">
        <v>38</v>
      </c>
      <c r="AD206" s="138" t="s">
        <v>251</v>
      </c>
      <c r="AE206" s="138" t="s">
        <v>247</v>
      </c>
      <c r="AF206" s="148">
        <v>0</v>
      </c>
      <c r="AG206" s="148">
        <v>0</v>
      </c>
      <c r="AH206" s="138" t="s">
        <v>244</v>
      </c>
      <c r="AI206" s="148">
        <v>23153.05</v>
      </c>
      <c r="AJ206" s="148">
        <v>2049.56</v>
      </c>
      <c r="AK206" s="148">
        <v>25202.61</v>
      </c>
      <c r="AL206" s="148">
        <v>9096.9500000000007</v>
      </c>
      <c r="AM206" s="148">
        <v>0</v>
      </c>
      <c r="AN206" s="148">
        <v>9096.9500000000007</v>
      </c>
      <c r="AO206" s="148">
        <v>9097.4500000000007</v>
      </c>
      <c r="AP206" s="148">
        <v>0</v>
      </c>
      <c r="AQ206" s="148">
        <v>9097.4500000000007</v>
      </c>
      <c r="AR206" s="138">
        <v>86</v>
      </c>
      <c r="AS206" s="150"/>
      <c r="AT206" s="103"/>
      <c r="AU206" s="103"/>
      <c r="AV206" s="103"/>
      <c r="AW206" s="103"/>
      <c r="AX206" s="138" t="s">
        <v>207</v>
      </c>
      <c r="AY206" s="103" t="s">
        <v>208</v>
      </c>
      <c r="AZ206" s="103"/>
      <c r="BA206" s="148">
        <v>0</v>
      </c>
      <c r="BB206" s="94">
        <v>45752</v>
      </c>
      <c r="BC206" s="94" t="s">
        <v>1214</v>
      </c>
      <c r="BD206" s="93" t="s">
        <v>1215</v>
      </c>
      <c r="BE206" s="93" t="s">
        <v>1229</v>
      </c>
      <c r="BF206" s="152"/>
      <c r="BG206" s="3"/>
      <c r="BH206" s="94"/>
      <c r="BI206" s="93" t="s">
        <v>1230</v>
      </c>
      <c r="BJ206" s="94"/>
      <c r="BK206" s="111"/>
      <c r="BL206" s="3" t="s">
        <v>1232</v>
      </c>
    </row>
    <row r="207" spans="1:64" ht="21.9" customHeight="1" x14ac:dyDescent="0.35">
      <c r="A207" s="93">
        <f t="shared" si="3"/>
        <v>202</v>
      </c>
      <c r="B207" s="138" t="s">
        <v>187</v>
      </c>
      <c r="C207" s="138" t="s">
        <v>188</v>
      </c>
      <c r="D207" s="103" t="s">
        <v>189</v>
      </c>
      <c r="E207" s="103" t="s">
        <v>189</v>
      </c>
      <c r="F207" s="138" t="s">
        <v>190</v>
      </c>
      <c r="G207" s="138" t="s">
        <v>191</v>
      </c>
      <c r="H207" s="138" t="s">
        <v>190</v>
      </c>
      <c r="I207" s="138">
        <v>98567</v>
      </c>
      <c r="J207" s="138" t="s">
        <v>1027</v>
      </c>
      <c r="K207" s="138">
        <v>98567</v>
      </c>
      <c r="L207" s="138" t="s">
        <v>215</v>
      </c>
      <c r="M207" s="138" t="s">
        <v>216</v>
      </c>
      <c r="N207" s="138">
        <v>404137</v>
      </c>
      <c r="O207" s="138" t="s">
        <v>1083</v>
      </c>
      <c r="P207" s="138">
        <v>608161</v>
      </c>
      <c r="Q207" s="138" t="s">
        <v>1084</v>
      </c>
      <c r="R207" s="138" t="s">
        <v>278</v>
      </c>
      <c r="S207" s="138" t="s">
        <v>1095</v>
      </c>
      <c r="T207" s="138" t="s">
        <v>199</v>
      </c>
      <c r="U207" s="138" t="s">
        <v>200</v>
      </c>
      <c r="V207" s="138">
        <v>541</v>
      </c>
      <c r="W207" s="138" t="s">
        <v>307</v>
      </c>
      <c r="X207" s="138">
        <v>351598279</v>
      </c>
      <c r="Y207" s="138" t="s">
        <v>1096</v>
      </c>
      <c r="Z207" s="138" t="s">
        <v>1097</v>
      </c>
      <c r="AA207" s="148">
        <v>40000</v>
      </c>
      <c r="AB207" s="138" t="s">
        <v>1033</v>
      </c>
      <c r="AC207" s="138">
        <v>24</v>
      </c>
      <c r="AD207" s="138" t="s">
        <v>205</v>
      </c>
      <c r="AE207" s="138" t="s">
        <v>1098</v>
      </c>
      <c r="AF207" s="148">
        <v>2150</v>
      </c>
      <c r="AG207" s="148">
        <v>2150</v>
      </c>
      <c r="AH207" s="138" t="s">
        <v>432</v>
      </c>
      <c r="AI207" s="148">
        <v>12260.35</v>
      </c>
      <c r="AJ207" s="148">
        <v>7089.65</v>
      </c>
      <c r="AK207" s="148">
        <v>19350</v>
      </c>
      <c r="AL207" s="148">
        <v>27739.65</v>
      </c>
      <c r="AM207" s="148">
        <v>4922.3500000000004</v>
      </c>
      <c r="AN207" s="148">
        <v>32662</v>
      </c>
      <c r="AO207" s="148">
        <v>23174.76</v>
      </c>
      <c r="AP207" s="148">
        <v>4775.24</v>
      </c>
      <c r="AQ207" s="148">
        <v>27950</v>
      </c>
      <c r="AR207" s="138">
        <v>22</v>
      </c>
      <c r="AS207" s="150"/>
      <c r="AT207" s="103"/>
      <c r="AU207" s="103"/>
      <c r="AV207" s="103"/>
      <c r="AW207" s="103"/>
      <c r="AX207" s="138" t="s">
        <v>207</v>
      </c>
      <c r="AY207" s="103" t="s">
        <v>208</v>
      </c>
      <c r="AZ207" s="103"/>
      <c r="BA207" s="153">
        <v>0</v>
      </c>
      <c r="BB207" s="94">
        <v>45751</v>
      </c>
      <c r="BC207" s="113" t="s">
        <v>1214</v>
      </c>
      <c r="BD207" s="93" t="s">
        <v>1215</v>
      </c>
      <c r="BE207" s="93" t="s">
        <v>1225</v>
      </c>
      <c r="BF207" s="93" t="s">
        <v>1223</v>
      </c>
      <c r="BG207" s="3"/>
      <c r="BH207" s="94"/>
      <c r="BI207" s="93" t="s">
        <v>1230</v>
      </c>
      <c r="BJ207" s="113"/>
      <c r="BK207" s="113"/>
      <c r="BL207" s="3" t="s">
        <v>1233</v>
      </c>
    </row>
    <row r="208" spans="1:64" ht="21.9" customHeight="1" x14ac:dyDescent="0.35">
      <c r="A208" s="93">
        <f t="shared" si="3"/>
        <v>203</v>
      </c>
      <c r="B208" s="138" t="s">
        <v>187</v>
      </c>
      <c r="C208" s="138" t="s">
        <v>188</v>
      </c>
      <c r="D208" s="103" t="s">
        <v>189</v>
      </c>
      <c r="E208" s="103" t="s">
        <v>189</v>
      </c>
      <c r="F208" s="138" t="s">
        <v>190</v>
      </c>
      <c r="G208" s="138" t="s">
        <v>191</v>
      </c>
      <c r="H208" s="138" t="s">
        <v>190</v>
      </c>
      <c r="I208" s="138">
        <v>56242</v>
      </c>
      <c r="J208" s="138" t="s">
        <v>462</v>
      </c>
      <c r="K208" s="138">
        <v>56242</v>
      </c>
      <c r="L208" s="138" t="s">
        <v>215</v>
      </c>
      <c r="M208" s="138" t="s">
        <v>216</v>
      </c>
      <c r="N208" s="138">
        <v>93182</v>
      </c>
      <c r="O208" s="138" t="s">
        <v>503</v>
      </c>
      <c r="P208" s="138">
        <v>129938</v>
      </c>
      <c r="Q208" s="138" t="s">
        <v>504</v>
      </c>
      <c r="R208" s="138" t="s">
        <v>278</v>
      </c>
      <c r="S208" s="138" t="s">
        <v>508</v>
      </c>
      <c r="T208" s="138" t="s">
        <v>211</v>
      </c>
      <c r="U208" s="138" t="s">
        <v>200</v>
      </c>
      <c r="V208" s="138">
        <v>541</v>
      </c>
      <c r="W208" s="138" t="s">
        <v>201</v>
      </c>
      <c r="X208" s="138">
        <v>352457730</v>
      </c>
      <c r="Y208" s="138" t="s">
        <v>509</v>
      </c>
      <c r="Z208" s="138" t="s">
        <v>510</v>
      </c>
      <c r="AA208" s="148">
        <v>40000</v>
      </c>
      <c r="AB208" s="138" t="s">
        <v>468</v>
      </c>
      <c r="AC208" s="138">
        <v>24</v>
      </c>
      <c r="AD208" s="138" t="s">
        <v>205</v>
      </c>
      <c r="AE208" s="138" t="s">
        <v>417</v>
      </c>
      <c r="AF208" s="148">
        <v>2130</v>
      </c>
      <c r="AG208" s="148">
        <v>2130</v>
      </c>
      <c r="AH208" s="138" t="s">
        <v>327</v>
      </c>
      <c r="AI208" s="148">
        <v>29938.85</v>
      </c>
      <c r="AJ208" s="148">
        <v>10531.15</v>
      </c>
      <c r="AK208" s="148">
        <v>40470</v>
      </c>
      <c r="AL208" s="148">
        <v>10061.15</v>
      </c>
      <c r="AM208" s="148">
        <v>643.85</v>
      </c>
      <c r="AN208" s="148">
        <v>10705</v>
      </c>
      <c r="AO208" s="148">
        <v>0</v>
      </c>
      <c r="AP208" s="148">
        <v>0</v>
      </c>
      <c r="AQ208" s="148">
        <v>0</v>
      </c>
      <c r="AR208" s="138">
        <v>19</v>
      </c>
      <c r="AS208" s="150"/>
      <c r="AT208" s="103"/>
      <c r="AU208" s="103"/>
      <c r="AV208" s="103"/>
      <c r="AW208" s="103"/>
      <c r="AX208" s="138" t="s">
        <v>207</v>
      </c>
      <c r="AY208" s="103" t="s">
        <v>208</v>
      </c>
      <c r="AZ208" s="103"/>
      <c r="BA208" s="153">
        <v>0</v>
      </c>
      <c r="BB208" s="94">
        <v>45757</v>
      </c>
      <c r="BC208" s="94" t="s">
        <v>1214</v>
      </c>
      <c r="BD208" s="93" t="s">
        <v>1215</v>
      </c>
      <c r="BE208" s="93" t="s">
        <v>1229</v>
      </c>
      <c r="BF208" s="93" t="s">
        <v>1226</v>
      </c>
      <c r="BG208" s="3"/>
      <c r="BH208" s="94"/>
      <c r="BI208" s="93" t="s">
        <v>1227</v>
      </c>
      <c r="BJ208" s="94"/>
      <c r="BK208" s="111"/>
      <c r="BL208" s="93" t="s">
        <v>1228</v>
      </c>
    </row>
    <row r="209" spans="1:64" ht="21.9" customHeight="1" x14ac:dyDescent="0.35">
      <c r="A209" s="93">
        <f t="shared" si="3"/>
        <v>204</v>
      </c>
      <c r="B209" s="138" t="s">
        <v>187</v>
      </c>
      <c r="C209" s="138" t="s">
        <v>188</v>
      </c>
      <c r="D209" s="103" t="s">
        <v>189</v>
      </c>
      <c r="E209" s="103" t="s">
        <v>189</v>
      </c>
      <c r="F209" s="138" t="s">
        <v>190</v>
      </c>
      <c r="G209" s="138" t="s">
        <v>191</v>
      </c>
      <c r="H209" s="138" t="s">
        <v>190</v>
      </c>
      <c r="I209" s="138">
        <v>56242</v>
      </c>
      <c r="J209" s="138" t="s">
        <v>462</v>
      </c>
      <c r="K209" s="138">
        <v>56242</v>
      </c>
      <c r="L209" s="138" t="s">
        <v>215</v>
      </c>
      <c r="M209" s="138" t="s">
        <v>216</v>
      </c>
      <c r="N209" s="138">
        <v>93182</v>
      </c>
      <c r="O209" s="138" t="s">
        <v>503</v>
      </c>
      <c r="P209" s="138">
        <v>129938</v>
      </c>
      <c r="Q209" s="138" t="s">
        <v>504</v>
      </c>
      <c r="R209" s="138" t="s">
        <v>278</v>
      </c>
      <c r="S209" s="138" t="s">
        <v>535</v>
      </c>
      <c r="T209" s="138" t="s">
        <v>211</v>
      </c>
      <c r="U209" s="138" t="s">
        <v>200</v>
      </c>
      <c r="V209" s="138">
        <v>541</v>
      </c>
      <c r="W209" s="138" t="s">
        <v>201</v>
      </c>
      <c r="X209" s="138">
        <v>352938800</v>
      </c>
      <c r="Y209" s="138" t="s">
        <v>536</v>
      </c>
      <c r="Z209" s="138" t="s">
        <v>537</v>
      </c>
      <c r="AA209" s="148">
        <v>60000</v>
      </c>
      <c r="AB209" s="138" t="s">
        <v>468</v>
      </c>
      <c r="AC209" s="138">
        <v>24</v>
      </c>
      <c r="AD209" s="138" t="s">
        <v>251</v>
      </c>
      <c r="AE209" s="138" t="s">
        <v>525</v>
      </c>
      <c r="AF209" s="148">
        <v>3200</v>
      </c>
      <c r="AG209" s="148">
        <v>3200</v>
      </c>
      <c r="AH209" s="138" t="s">
        <v>327</v>
      </c>
      <c r="AI209" s="148">
        <v>39538.17</v>
      </c>
      <c r="AJ209" s="148">
        <v>14861.83</v>
      </c>
      <c r="AK209" s="148">
        <v>54400</v>
      </c>
      <c r="AL209" s="148">
        <v>20461.830000000002</v>
      </c>
      <c r="AM209" s="148">
        <v>1699.17</v>
      </c>
      <c r="AN209" s="148">
        <v>22161</v>
      </c>
      <c r="AO209" s="148">
        <v>2807.58</v>
      </c>
      <c r="AP209" s="148">
        <v>392.42</v>
      </c>
      <c r="AQ209" s="148">
        <v>3200</v>
      </c>
      <c r="AR209" s="138">
        <v>18</v>
      </c>
      <c r="AS209" s="150"/>
      <c r="AT209" s="103"/>
      <c r="AU209" s="103"/>
      <c r="AV209" s="103"/>
      <c r="AW209" s="103"/>
      <c r="AX209" s="138" t="s">
        <v>207</v>
      </c>
      <c r="AY209" s="103" t="s">
        <v>208</v>
      </c>
      <c r="AZ209" s="103"/>
      <c r="BA209" s="154">
        <v>0</v>
      </c>
      <c r="BB209" s="94">
        <v>45757</v>
      </c>
      <c r="BC209" s="94" t="s">
        <v>1214</v>
      </c>
      <c r="BD209" s="93" t="s">
        <v>1215</v>
      </c>
      <c r="BE209" s="93" t="s">
        <v>1225</v>
      </c>
      <c r="BF209" s="93" t="s">
        <v>1226</v>
      </c>
      <c r="BG209" s="3" t="s">
        <v>959</v>
      </c>
      <c r="BH209" s="94"/>
      <c r="BI209" s="93" t="s">
        <v>1222</v>
      </c>
      <c r="BJ209" s="130" t="s">
        <v>985</v>
      </c>
      <c r="BK209" s="155">
        <v>3200</v>
      </c>
      <c r="BL209" s="126" t="s">
        <v>687</v>
      </c>
    </row>
    <row r="210" spans="1:64" ht="21.9" customHeight="1" x14ac:dyDescent="0.35">
      <c r="A210" s="93">
        <f t="shared" si="3"/>
        <v>205</v>
      </c>
      <c r="B210" s="138" t="s">
        <v>187</v>
      </c>
      <c r="C210" s="138" t="s">
        <v>188</v>
      </c>
      <c r="D210" s="103" t="s">
        <v>189</v>
      </c>
      <c r="E210" s="103" t="s">
        <v>189</v>
      </c>
      <c r="F210" s="138" t="s">
        <v>190</v>
      </c>
      <c r="G210" s="138" t="s">
        <v>191</v>
      </c>
      <c r="H210" s="138" t="s">
        <v>190</v>
      </c>
      <c r="I210" s="138">
        <v>57456</v>
      </c>
      <c r="J210" s="138" t="s">
        <v>192</v>
      </c>
      <c r="K210" s="138">
        <v>57456</v>
      </c>
      <c r="L210" s="138" t="s">
        <v>193</v>
      </c>
      <c r="M210" s="138" t="s">
        <v>194</v>
      </c>
      <c r="N210" s="138">
        <v>91603</v>
      </c>
      <c r="O210" s="138" t="s">
        <v>195</v>
      </c>
      <c r="P210" s="138">
        <v>127961</v>
      </c>
      <c r="Q210" s="138" t="s">
        <v>196</v>
      </c>
      <c r="R210" s="138" t="s">
        <v>197</v>
      </c>
      <c r="S210" s="138" t="s">
        <v>198</v>
      </c>
      <c r="T210" s="138" t="s">
        <v>199</v>
      </c>
      <c r="U210" s="138" t="s">
        <v>200</v>
      </c>
      <c r="V210" s="138">
        <v>0</v>
      </c>
      <c r="W210" s="138" t="s">
        <v>201</v>
      </c>
      <c r="X210" s="138">
        <v>13235771</v>
      </c>
      <c r="Y210" s="138" t="s">
        <v>202</v>
      </c>
      <c r="Z210" s="138" t="s">
        <v>203</v>
      </c>
      <c r="AA210" s="148">
        <v>24859</v>
      </c>
      <c r="AB210" s="138" t="s">
        <v>204</v>
      </c>
      <c r="AC210" s="138">
        <v>38</v>
      </c>
      <c r="AD210" s="138" t="s">
        <v>205</v>
      </c>
      <c r="AE210" s="138" t="s">
        <v>203</v>
      </c>
      <c r="AF210" s="148">
        <v>397</v>
      </c>
      <c r="AG210" s="148">
        <v>0</v>
      </c>
      <c r="AH210" s="138" t="s">
        <v>206</v>
      </c>
      <c r="AI210" s="148">
        <v>24828.09</v>
      </c>
      <c r="AJ210" s="148">
        <v>6.66</v>
      </c>
      <c r="AK210" s="148">
        <v>24834.75</v>
      </c>
      <c r="AL210" s="148">
        <v>149</v>
      </c>
      <c r="AM210" s="148">
        <v>0</v>
      </c>
      <c r="AN210" s="148">
        <v>149</v>
      </c>
      <c r="AO210" s="148">
        <v>32.909999999999997</v>
      </c>
      <c r="AP210" s="148">
        <v>0</v>
      </c>
      <c r="AQ210" s="148">
        <v>32.909999999999997</v>
      </c>
      <c r="AR210" s="138">
        <v>38</v>
      </c>
      <c r="AS210" s="150"/>
      <c r="AT210" s="103"/>
      <c r="AU210" s="103"/>
      <c r="AV210" s="103"/>
      <c r="AW210" s="103"/>
      <c r="AX210" s="138" t="s">
        <v>207</v>
      </c>
      <c r="AY210" s="103" t="s">
        <v>208</v>
      </c>
      <c r="AZ210" s="103"/>
      <c r="BA210" s="110">
        <v>0</v>
      </c>
      <c r="BB210" s="94">
        <v>45752</v>
      </c>
      <c r="BC210" s="94" t="s">
        <v>1214</v>
      </c>
      <c r="BD210" s="93" t="s">
        <v>1215</v>
      </c>
      <c r="BE210" s="93" t="s">
        <v>1229</v>
      </c>
      <c r="BF210" s="152"/>
      <c r="BG210" s="3"/>
      <c r="BH210" s="94"/>
      <c r="BI210" s="93" t="s">
        <v>1230</v>
      </c>
      <c r="BJ210" s="94"/>
      <c r="BK210" s="155"/>
      <c r="BL210" s="3" t="s">
        <v>1232</v>
      </c>
    </row>
    <row r="211" spans="1:64" ht="21.9" customHeight="1" x14ac:dyDescent="0.35">
      <c r="A211" s="93">
        <f t="shared" si="3"/>
        <v>206</v>
      </c>
      <c r="B211" s="138" t="s">
        <v>187</v>
      </c>
      <c r="C211" s="138" t="s">
        <v>188</v>
      </c>
      <c r="D211" s="103" t="s">
        <v>189</v>
      </c>
      <c r="E211" s="103" t="s">
        <v>189</v>
      </c>
      <c r="F211" s="138" t="s">
        <v>190</v>
      </c>
      <c r="G211" s="138" t="s">
        <v>191</v>
      </c>
      <c r="H211" s="138" t="s">
        <v>190</v>
      </c>
      <c r="I211" s="138">
        <v>56914</v>
      </c>
      <c r="J211" s="138" t="s">
        <v>906</v>
      </c>
      <c r="K211" s="138">
        <v>56914</v>
      </c>
      <c r="L211" s="138" t="s">
        <v>215</v>
      </c>
      <c r="M211" s="138" t="s">
        <v>216</v>
      </c>
      <c r="N211" s="138">
        <v>166541</v>
      </c>
      <c r="O211" s="138" t="s">
        <v>926</v>
      </c>
      <c r="P211" s="138">
        <v>223345</v>
      </c>
      <c r="Q211" s="138" t="s">
        <v>927</v>
      </c>
      <c r="R211" s="138" t="s">
        <v>278</v>
      </c>
      <c r="S211" s="138" t="s">
        <v>950</v>
      </c>
      <c r="T211" s="138" t="s">
        <v>322</v>
      </c>
      <c r="U211" s="138" t="s">
        <v>200</v>
      </c>
      <c r="V211" s="138">
        <v>0</v>
      </c>
      <c r="W211" s="138" t="s">
        <v>201</v>
      </c>
      <c r="X211" s="138">
        <v>356763846</v>
      </c>
      <c r="Y211" s="138" t="s">
        <v>951</v>
      </c>
      <c r="Z211" s="138" t="s">
        <v>952</v>
      </c>
      <c r="AA211" s="148">
        <v>62000</v>
      </c>
      <c r="AB211" s="138" t="s">
        <v>634</v>
      </c>
      <c r="AC211" s="138">
        <v>24</v>
      </c>
      <c r="AD211" s="138" t="s">
        <v>269</v>
      </c>
      <c r="AE211" s="138" t="s">
        <v>947</v>
      </c>
      <c r="AF211" s="148">
        <v>3310</v>
      </c>
      <c r="AG211" s="148">
        <v>3310</v>
      </c>
      <c r="AH211" s="138" t="s">
        <v>871</v>
      </c>
      <c r="AI211" s="148">
        <v>19206.84</v>
      </c>
      <c r="AJ211" s="148">
        <v>10073.16</v>
      </c>
      <c r="AK211" s="148">
        <v>29280</v>
      </c>
      <c r="AL211" s="148">
        <v>42793.16</v>
      </c>
      <c r="AM211" s="148">
        <v>7328.84</v>
      </c>
      <c r="AN211" s="148">
        <v>50122</v>
      </c>
      <c r="AO211" s="148">
        <v>5474.36</v>
      </c>
      <c r="AP211" s="148">
        <v>1655.64</v>
      </c>
      <c r="AQ211" s="148">
        <v>7130</v>
      </c>
      <c r="AR211" s="138">
        <v>11</v>
      </c>
      <c r="AS211" s="138"/>
      <c r="AT211" s="103"/>
      <c r="AU211" s="103"/>
      <c r="AV211" s="103"/>
      <c r="AW211" s="103"/>
      <c r="AX211" s="138" t="s">
        <v>207</v>
      </c>
      <c r="AY211" s="103" t="s">
        <v>208</v>
      </c>
      <c r="AZ211" s="103"/>
      <c r="BA211" s="131">
        <v>0</v>
      </c>
      <c r="BB211" s="94">
        <v>45755</v>
      </c>
      <c r="BC211" s="94" t="s">
        <v>1214</v>
      </c>
      <c r="BD211" s="93" t="s">
        <v>1215</v>
      </c>
      <c r="BE211" s="93" t="s">
        <v>1229</v>
      </c>
      <c r="BF211" s="152"/>
      <c r="BG211" s="3"/>
      <c r="BH211" s="94"/>
      <c r="BI211" s="93" t="s">
        <v>1230</v>
      </c>
      <c r="BJ211" s="152"/>
      <c r="BK211" s="155"/>
      <c r="BL211" s="3" t="s">
        <v>1231</v>
      </c>
    </row>
    <row r="212" spans="1:64" ht="21.9" customHeight="1" x14ac:dyDescent="0.35">
      <c r="A212" s="93">
        <f t="shared" si="3"/>
        <v>207</v>
      </c>
      <c r="B212" s="138" t="s">
        <v>187</v>
      </c>
      <c r="C212" s="138" t="s">
        <v>188</v>
      </c>
      <c r="D212" s="103" t="s">
        <v>189</v>
      </c>
      <c r="E212" s="103" t="s">
        <v>189</v>
      </c>
      <c r="F212" s="138" t="s">
        <v>190</v>
      </c>
      <c r="G212" s="138" t="s">
        <v>191</v>
      </c>
      <c r="H212" s="138" t="s">
        <v>190</v>
      </c>
      <c r="I212" s="138">
        <v>56242</v>
      </c>
      <c r="J212" s="138" t="s">
        <v>462</v>
      </c>
      <c r="K212" s="138">
        <v>56242</v>
      </c>
      <c r="L212" s="138" t="s">
        <v>215</v>
      </c>
      <c r="M212" s="138" t="s">
        <v>216</v>
      </c>
      <c r="N212" s="138">
        <v>426032</v>
      </c>
      <c r="O212" s="138" t="s">
        <v>520</v>
      </c>
      <c r="P212" s="138">
        <v>661142</v>
      </c>
      <c r="Q212" s="138" t="s">
        <v>521</v>
      </c>
      <c r="R212" s="138" t="s">
        <v>278</v>
      </c>
      <c r="S212" s="138" t="s">
        <v>526</v>
      </c>
      <c r="T212" s="138" t="s">
        <v>211</v>
      </c>
      <c r="U212" s="138" t="s">
        <v>200</v>
      </c>
      <c r="V212" s="138">
        <v>541</v>
      </c>
      <c r="W212" s="138" t="s">
        <v>201</v>
      </c>
      <c r="X212" s="138">
        <v>352611453</v>
      </c>
      <c r="Y212" s="138" t="s">
        <v>527</v>
      </c>
      <c r="Z212" s="138" t="s">
        <v>524</v>
      </c>
      <c r="AA212" s="148">
        <v>40000</v>
      </c>
      <c r="AB212" s="138" t="s">
        <v>468</v>
      </c>
      <c r="AC212" s="138">
        <v>24</v>
      </c>
      <c r="AD212" s="138" t="s">
        <v>205</v>
      </c>
      <c r="AE212" s="138" t="s">
        <v>525</v>
      </c>
      <c r="AF212" s="148">
        <v>2130</v>
      </c>
      <c r="AG212" s="148">
        <v>2130</v>
      </c>
      <c r="AH212" s="138" t="s">
        <v>327</v>
      </c>
      <c r="AI212" s="148">
        <v>27380.7</v>
      </c>
      <c r="AJ212" s="148">
        <v>10959.3</v>
      </c>
      <c r="AK212" s="148">
        <v>38340</v>
      </c>
      <c r="AL212" s="148">
        <v>12619.3</v>
      </c>
      <c r="AM212" s="148">
        <v>984.7</v>
      </c>
      <c r="AN212" s="148">
        <v>13604</v>
      </c>
      <c r="AO212" s="148">
        <v>0</v>
      </c>
      <c r="AP212" s="148">
        <v>0</v>
      </c>
      <c r="AQ212" s="148">
        <v>0</v>
      </c>
      <c r="AR212" s="138">
        <v>18</v>
      </c>
      <c r="AS212" s="150"/>
      <c r="AT212" s="103"/>
      <c r="AU212" s="103"/>
      <c r="AV212" s="103"/>
      <c r="AW212" s="103"/>
      <c r="AX212" s="138" t="s">
        <v>207</v>
      </c>
      <c r="AY212" s="103" t="s">
        <v>208</v>
      </c>
      <c r="AZ212" s="103"/>
      <c r="BA212" s="110">
        <v>0</v>
      </c>
      <c r="BB212" s="132">
        <v>45757</v>
      </c>
      <c r="BC212" s="94" t="s">
        <v>1214</v>
      </c>
      <c r="BD212" s="93" t="s">
        <v>1215</v>
      </c>
      <c r="BE212" s="93" t="s">
        <v>1229</v>
      </c>
      <c r="BF212" s="93" t="s">
        <v>1226</v>
      </c>
      <c r="BG212" s="3"/>
      <c r="BH212" s="94"/>
      <c r="BI212" s="93" t="s">
        <v>1227</v>
      </c>
      <c r="BJ212" s="94"/>
      <c r="BK212" s="111"/>
      <c r="BL212" s="93" t="s">
        <v>1228</v>
      </c>
    </row>
    <row r="213" spans="1:64" customFormat="1" ht="21.9" customHeight="1" x14ac:dyDescent="0.35">
      <c r="A213" s="93">
        <f t="shared" si="3"/>
        <v>208</v>
      </c>
      <c r="B213" s="138" t="s">
        <v>187</v>
      </c>
      <c r="C213" s="138" t="s">
        <v>188</v>
      </c>
      <c r="D213" s="103" t="s">
        <v>189</v>
      </c>
      <c r="E213" s="103" t="s">
        <v>189</v>
      </c>
      <c r="F213" s="138" t="s">
        <v>190</v>
      </c>
      <c r="G213" s="138" t="s">
        <v>191</v>
      </c>
      <c r="H213" s="138" t="s">
        <v>190</v>
      </c>
      <c r="I213" s="138">
        <v>98567</v>
      </c>
      <c r="J213" s="138" t="s">
        <v>1027</v>
      </c>
      <c r="K213" s="138">
        <v>98567</v>
      </c>
      <c r="L213" s="138" t="s">
        <v>215</v>
      </c>
      <c r="M213" s="138" t="s">
        <v>216</v>
      </c>
      <c r="N213" s="138">
        <v>305588</v>
      </c>
      <c r="O213" s="138" t="s">
        <v>1041</v>
      </c>
      <c r="P213" s="138">
        <v>415208</v>
      </c>
      <c r="Q213" s="138" t="s">
        <v>1042</v>
      </c>
      <c r="R213" s="138" t="s">
        <v>278</v>
      </c>
      <c r="S213" s="138" t="s">
        <v>1145</v>
      </c>
      <c r="T213" s="138" t="s">
        <v>199</v>
      </c>
      <c r="U213" s="138" t="s">
        <v>200</v>
      </c>
      <c r="V213" s="138">
        <v>541</v>
      </c>
      <c r="W213" s="138" t="s">
        <v>201</v>
      </c>
      <c r="X213" s="138">
        <v>352646091</v>
      </c>
      <c r="Y213" s="138" t="s">
        <v>1146</v>
      </c>
      <c r="Z213" s="138" t="s">
        <v>524</v>
      </c>
      <c r="AA213" s="148">
        <v>40000</v>
      </c>
      <c r="AB213" s="138" t="s">
        <v>1033</v>
      </c>
      <c r="AC213" s="138">
        <v>24</v>
      </c>
      <c r="AD213" s="138" t="s">
        <v>205</v>
      </c>
      <c r="AE213" s="138" t="s">
        <v>1141</v>
      </c>
      <c r="AF213" s="148">
        <v>2130</v>
      </c>
      <c r="AG213" s="148">
        <v>2130</v>
      </c>
      <c r="AH213" s="138" t="s">
        <v>952</v>
      </c>
      <c r="AI213" s="148">
        <v>10820.36</v>
      </c>
      <c r="AJ213" s="148">
        <v>6219.64</v>
      </c>
      <c r="AK213" s="148">
        <v>17040</v>
      </c>
      <c r="AL213" s="148">
        <v>29179.64</v>
      </c>
      <c r="AM213" s="148">
        <v>5548.36</v>
      </c>
      <c r="AN213" s="148">
        <v>34728</v>
      </c>
      <c r="AO213" s="148">
        <v>18581.259999999998</v>
      </c>
      <c r="AP213" s="148">
        <v>4848.74</v>
      </c>
      <c r="AQ213" s="148">
        <v>23430</v>
      </c>
      <c r="AR213" s="138">
        <v>19</v>
      </c>
      <c r="AS213" s="150"/>
      <c r="AT213" s="103"/>
      <c r="AU213" s="103"/>
      <c r="AV213" s="103"/>
      <c r="AW213" s="103"/>
      <c r="AX213" s="138" t="s">
        <v>207</v>
      </c>
      <c r="AY213" s="103" t="s">
        <v>208</v>
      </c>
      <c r="AZ213" s="103"/>
      <c r="BA213" s="153">
        <v>0</v>
      </c>
      <c r="BB213" s="132">
        <v>45751</v>
      </c>
      <c r="BC213" s="113" t="s">
        <v>1214</v>
      </c>
      <c r="BD213" s="93" t="s">
        <v>1215</v>
      </c>
      <c r="BE213" s="93" t="s">
        <v>1225</v>
      </c>
      <c r="BF213" s="93" t="s">
        <v>1223</v>
      </c>
      <c r="BG213" s="3"/>
      <c r="BH213" s="94"/>
      <c r="BI213" s="93" t="s">
        <v>1230</v>
      </c>
      <c r="BJ213" s="113"/>
      <c r="BK213" s="113"/>
      <c r="BL213" s="3" t="s">
        <v>1233</v>
      </c>
    </row>
    <row r="214" spans="1:64" ht="21.9" customHeight="1" x14ac:dyDescent="0.35">
      <c r="A214" s="93">
        <f t="shared" si="3"/>
        <v>209</v>
      </c>
      <c r="B214" s="138" t="s">
        <v>187</v>
      </c>
      <c r="C214" s="138" t="s">
        <v>188</v>
      </c>
      <c r="D214" s="103" t="s">
        <v>189</v>
      </c>
      <c r="E214" s="103" t="s">
        <v>189</v>
      </c>
      <c r="F214" s="138" t="s">
        <v>190</v>
      </c>
      <c r="G214" s="138" t="s">
        <v>191</v>
      </c>
      <c r="H214" s="138" t="s">
        <v>190</v>
      </c>
      <c r="I214" s="138">
        <v>56221</v>
      </c>
      <c r="J214" s="138" t="s">
        <v>358</v>
      </c>
      <c r="K214" s="138">
        <v>56221</v>
      </c>
      <c r="L214" s="138" t="s">
        <v>215</v>
      </c>
      <c r="M214" s="138" t="s">
        <v>216</v>
      </c>
      <c r="N214" s="138">
        <v>483483</v>
      </c>
      <c r="O214" s="138" t="s">
        <v>434</v>
      </c>
      <c r="P214" s="138">
        <v>763758</v>
      </c>
      <c r="Q214" s="138" t="s">
        <v>435</v>
      </c>
      <c r="R214" s="138" t="s">
        <v>278</v>
      </c>
      <c r="S214" s="138" t="s">
        <v>436</v>
      </c>
      <c r="T214" s="138" t="s">
        <v>220</v>
      </c>
      <c r="U214" s="138" t="s">
        <v>200</v>
      </c>
      <c r="V214" s="138">
        <v>0</v>
      </c>
      <c r="W214" s="138" t="s">
        <v>201</v>
      </c>
      <c r="X214" s="138">
        <v>354866385</v>
      </c>
      <c r="Y214" s="138" t="s">
        <v>437</v>
      </c>
      <c r="Z214" s="138" t="s">
        <v>438</v>
      </c>
      <c r="AA214" s="148">
        <v>40000</v>
      </c>
      <c r="AB214" s="138" t="s">
        <v>243</v>
      </c>
      <c r="AC214" s="138">
        <v>24</v>
      </c>
      <c r="AD214" s="138" t="s">
        <v>205</v>
      </c>
      <c r="AE214" s="138" t="s">
        <v>439</v>
      </c>
      <c r="AF214" s="148">
        <v>2130</v>
      </c>
      <c r="AG214" s="148">
        <v>2130</v>
      </c>
      <c r="AH214" s="138" t="s">
        <v>402</v>
      </c>
      <c r="AI214" s="148">
        <v>18777.62</v>
      </c>
      <c r="AJ214" s="148">
        <v>8912.3799999999992</v>
      </c>
      <c r="AK214" s="148">
        <v>27690</v>
      </c>
      <c r="AL214" s="148">
        <v>21222.38</v>
      </c>
      <c r="AM214" s="148">
        <v>2823.62</v>
      </c>
      <c r="AN214" s="148">
        <v>24046</v>
      </c>
      <c r="AO214" s="148">
        <v>0</v>
      </c>
      <c r="AP214" s="148">
        <v>0</v>
      </c>
      <c r="AQ214" s="148">
        <v>0</v>
      </c>
      <c r="AR214" s="138">
        <v>13</v>
      </c>
      <c r="AS214" s="150"/>
      <c r="AT214" s="103"/>
      <c r="AU214" s="103"/>
      <c r="AV214" s="103"/>
      <c r="AW214" s="103"/>
      <c r="AX214" s="138" t="s">
        <v>207</v>
      </c>
      <c r="AY214" s="103" t="s">
        <v>208</v>
      </c>
      <c r="AZ214" s="103"/>
      <c r="BA214" s="153">
        <v>0</v>
      </c>
      <c r="BB214" s="132">
        <v>45754</v>
      </c>
      <c r="BC214" s="94" t="s">
        <v>1214</v>
      </c>
      <c r="BD214" s="93" t="s">
        <v>1215</v>
      </c>
      <c r="BE214" s="93" t="s">
        <v>1225</v>
      </c>
      <c r="BF214" s="93" t="s">
        <v>1226</v>
      </c>
      <c r="BG214" s="3"/>
      <c r="BH214" s="94"/>
      <c r="BI214" s="93" t="s">
        <v>1227</v>
      </c>
      <c r="BJ214" s="94"/>
      <c r="BK214" s="111"/>
      <c r="BL214" s="93" t="s">
        <v>1228</v>
      </c>
    </row>
    <row r="215" spans="1:64" ht="21.9" customHeight="1" x14ac:dyDescent="0.35">
      <c r="A215" s="93">
        <f t="shared" si="3"/>
        <v>210</v>
      </c>
      <c r="B215" s="138" t="s">
        <v>187</v>
      </c>
      <c r="C215" s="138" t="s">
        <v>188</v>
      </c>
      <c r="D215" s="103" t="s">
        <v>189</v>
      </c>
      <c r="E215" s="103" t="s">
        <v>189</v>
      </c>
      <c r="F215" s="138" t="s">
        <v>190</v>
      </c>
      <c r="G215" s="138" t="s">
        <v>191</v>
      </c>
      <c r="H215" s="138" t="s">
        <v>190</v>
      </c>
      <c r="I215" s="138">
        <v>56914</v>
      </c>
      <c r="J215" s="138" t="s">
        <v>906</v>
      </c>
      <c r="K215" s="138">
        <v>56914</v>
      </c>
      <c r="L215" s="138" t="s">
        <v>215</v>
      </c>
      <c r="M215" s="138" t="s">
        <v>216</v>
      </c>
      <c r="N215" s="138">
        <v>92955</v>
      </c>
      <c r="O215" s="138" t="s">
        <v>907</v>
      </c>
      <c r="P215" s="138">
        <v>129632</v>
      </c>
      <c r="Q215" s="138" t="s">
        <v>908</v>
      </c>
      <c r="R215" s="138" t="s">
        <v>278</v>
      </c>
      <c r="S215" s="138" t="s">
        <v>939</v>
      </c>
      <c r="T215" s="138" t="s">
        <v>220</v>
      </c>
      <c r="U215" s="138" t="s">
        <v>200</v>
      </c>
      <c r="V215" s="138">
        <v>541</v>
      </c>
      <c r="W215" s="138" t="s">
        <v>201</v>
      </c>
      <c r="X215" s="138">
        <v>352549121</v>
      </c>
      <c r="Y215" s="138" t="s">
        <v>940</v>
      </c>
      <c r="Z215" s="138" t="s">
        <v>938</v>
      </c>
      <c r="AA215" s="148">
        <v>42000</v>
      </c>
      <c r="AB215" s="138" t="s">
        <v>634</v>
      </c>
      <c r="AC215" s="138">
        <v>24</v>
      </c>
      <c r="AD215" s="138" t="s">
        <v>223</v>
      </c>
      <c r="AE215" s="138" t="s">
        <v>776</v>
      </c>
      <c r="AF215" s="148">
        <v>2240</v>
      </c>
      <c r="AG215" s="148">
        <v>2240</v>
      </c>
      <c r="AH215" s="138" t="s">
        <v>683</v>
      </c>
      <c r="AI215" s="148">
        <v>30743.75</v>
      </c>
      <c r="AJ215" s="148">
        <v>11816.25</v>
      </c>
      <c r="AK215" s="148">
        <v>42560</v>
      </c>
      <c r="AL215" s="148">
        <v>11256.25</v>
      </c>
      <c r="AM215" s="148">
        <v>747.49</v>
      </c>
      <c r="AN215" s="148">
        <v>12003.74</v>
      </c>
      <c r="AO215" s="148">
        <v>0</v>
      </c>
      <c r="AP215" s="148">
        <v>0</v>
      </c>
      <c r="AQ215" s="148">
        <v>0</v>
      </c>
      <c r="AR215" s="138">
        <v>19</v>
      </c>
      <c r="AS215" s="150"/>
      <c r="AT215" s="103"/>
      <c r="AU215" s="103"/>
      <c r="AV215" s="103"/>
      <c r="AW215" s="103"/>
      <c r="AX215" s="138" t="s">
        <v>207</v>
      </c>
      <c r="AY215" s="103" t="s">
        <v>208</v>
      </c>
      <c r="AZ215" s="103"/>
      <c r="BA215" s="153">
        <v>0</v>
      </c>
      <c r="BB215" s="132">
        <v>45755</v>
      </c>
      <c r="BC215" s="94" t="s">
        <v>1214</v>
      </c>
      <c r="BD215" s="93" t="s">
        <v>1215</v>
      </c>
      <c r="BE215" s="93" t="s">
        <v>1225</v>
      </c>
      <c r="BF215" s="93" t="s">
        <v>1226</v>
      </c>
      <c r="BG215" s="3"/>
      <c r="BH215" s="94"/>
      <c r="BI215" s="93" t="s">
        <v>1227</v>
      </c>
      <c r="BJ215" s="94"/>
      <c r="BK215" s="111"/>
      <c r="BL215" s="126" t="s">
        <v>1228</v>
      </c>
    </row>
    <row r="216" spans="1:64" ht="21.9" customHeight="1" x14ac:dyDescent="0.35">
      <c r="A216" s="93">
        <f t="shared" si="3"/>
        <v>211</v>
      </c>
      <c r="B216" s="138" t="s">
        <v>187</v>
      </c>
      <c r="C216" s="138" t="s">
        <v>188</v>
      </c>
      <c r="D216" s="103" t="s">
        <v>189</v>
      </c>
      <c r="E216" s="103" t="s">
        <v>189</v>
      </c>
      <c r="F216" s="138" t="s">
        <v>190</v>
      </c>
      <c r="G216" s="138" t="s">
        <v>191</v>
      </c>
      <c r="H216" s="138" t="s">
        <v>190</v>
      </c>
      <c r="I216" s="138">
        <v>56221</v>
      </c>
      <c r="J216" s="138" t="s">
        <v>358</v>
      </c>
      <c r="K216" s="138">
        <v>56221</v>
      </c>
      <c r="L216" s="138" t="s">
        <v>215</v>
      </c>
      <c r="M216" s="138" t="s">
        <v>216</v>
      </c>
      <c r="N216" s="138">
        <v>91911</v>
      </c>
      <c r="O216" s="138" t="s">
        <v>359</v>
      </c>
      <c r="P216" s="138">
        <v>128347</v>
      </c>
      <c r="Q216" s="138" t="s">
        <v>360</v>
      </c>
      <c r="R216" s="138" t="s">
        <v>278</v>
      </c>
      <c r="S216" s="138" t="s">
        <v>446</v>
      </c>
      <c r="T216" s="138" t="s">
        <v>220</v>
      </c>
      <c r="U216" s="138" t="s">
        <v>200</v>
      </c>
      <c r="V216" s="138">
        <v>0</v>
      </c>
      <c r="W216" s="138" t="s">
        <v>201</v>
      </c>
      <c r="X216" s="138">
        <v>357545831</v>
      </c>
      <c r="Y216" s="138" t="s">
        <v>447</v>
      </c>
      <c r="Z216" s="138" t="s">
        <v>448</v>
      </c>
      <c r="AA216" s="148">
        <v>60000</v>
      </c>
      <c r="AB216" s="138" t="s">
        <v>243</v>
      </c>
      <c r="AC216" s="138">
        <v>24</v>
      </c>
      <c r="AD216" s="138" t="s">
        <v>449</v>
      </c>
      <c r="AE216" s="138" t="s">
        <v>450</v>
      </c>
      <c r="AF216" s="148">
        <v>3200</v>
      </c>
      <c r="AG216" s="148">
        <v>3200</v>
      </c>
      <c r="AH216" s="138" t="s">
        <v>451</v>
      </c>
      <c r="AI216" s="148">
        <v>13018.2</v>
      </c>
      <c r="AJ216" s="148">
        <v>8181.8</v>
      </c>
      <c r="AK216" s="148">
        <v>21200</v>
      </c>
      <c r="AL216" s="148">
        <v>46981.8</v>
      </c>
      <c r="AM216" s="148">
        <v>9067.2000000000007</v>
      </c>
      <c r="AN216" s="148">
        <v>56049</v>
      </c>
      <c r="AO216" s="148">
        <v>3521.99</v>
      </c>
      <c r="AP216" s="148">
        <v>878.01</v>
      </c>
      <c r="AQ216" s="148">
        <v>4400</v>
      </c>
      <c r="AR216" s="138">
        <v>8</v>
      </c>
      <c r="AS216" s="150"/>
      <c r="AT216" s="103"/>
      <c r="AU216" s="103"/>
      <c r="AV216" s="103"/>
      <c r="AW216" s="103"/>
      <c r="AX216" s="138" t="s">
        <v>207</v>
      </c>
      <c r="AY216" s="103" t="s">
        <v>208</v>
      </c>
      <c r="AZ216" s="103"/>
      <c r="BA216" s="153">
        <v>0</v>
      </c>
      <c r="BB216" s="132">
        <v>45754</v>
      </c>
      <c r="BC216" s="94" t="s">
        <v>1214</v>
      </c>
      <c r="BD216" s="93" t="s">
        <v>1215</v>
      </c>
      <c r="BE216" s="93" t="s">
        <v>1225</v>
      </c>
      <c r="BF216" s="93" t="s">
        <v>1226</v>
      </c>
      <c r="BG216" s="3" t="s">
        <v>959</v>
      </c>
      <c r="BH216" s="94"/>
      <c r="BI216" s="93" t="s">
        <v>1222</v>
      </c>
      <c r="BJ216" s="94" t="s">
        <v>985</v>
      </c>
      <c r="BK216" s="111">
        <v>3200</v>
      </c>
      <c r="BL216" s="126" t="s">
        <v>685</v>
      </c>
    </row>
    <row r="217" spans="1:64" ht="21.9" customHeight="1" x14ac:dyDescent="0.35">
      <c r="A217" s="93">
        <f t="shared" si="3"/>
        <v>212</v>
      </c>
      <c r="B217" s="138" t="s">
        <v>187</v>
      </c>
      <c r="C217" s="138" t="s">
        <v>188</v>
      </c>
      <c r="D217" s="103" t="s">
        <v>189</v>
      </c>
      <c r="E217" s="103" t="s">
        <v>189</v>
      </c>
      <c r="F217" s="138" t="s">
        <v>190</v>
      </c>
      <c r="G217" s="138" t="s">
        <v>191</v>
      </c>
      <c r="H217" s="138" t="s">
        <v>190</v>
      </c>
      <c r="I217" s="138">
        <v>98964</v>
      </c>
      <c r="J217" s="138" t="s">
        <v>986</v>
      </c>
      <c r="K217" s="138">
        <v>98964</v>
      </c>
      <c r="L217" s="138" t="s">
        <v>215</v>
      </c>
      <c r="M217" s="138" t="s">
        <v>216</v>
      </c>
      <c r="N217" s="138">
        <v>168027</v>
      </c>
      <c r="O217" s="138" t="s">
        <v>987</v>
      </c>
      <c r="P217" s="138">
        <v>225490</v>
      </c>
      <c r="Q217" s="138" t="s">
        <v>988</v>
      </c>
      <c r="R217" s="138" t="s">
        <v>278</v>
      </c>
      <c r="S217" s="138" t="s">
        <v>1000</v>
      </c>
      <c r="T217" s="138" t="s">
        <v>322</v>
      </c>
      <c r="U217" s="138" t="s">
        <v>200</v>
      </c>
      <c r="V217" s="138">
        <v>0</v>
      </c>
      <c r="W217" s="138" t="s">
        <v>201</v>
      </c>
      <c r="X217" s="138">
        <v>355185044</v>
      </c>
      <c r="Y217" s="138" t="s">
        <v>1001</v>
      </c>
      <c r="Z217" s="138" t="s">
        <v>874</v>
      </c>
      <c r="AA217" s="148">
        <v>60000</v>
      </c>
      <c r="AB217" s="138" t="s">
        <v>992</v>
      </c>
      <c r="AC217" s="138">
        <v>24</v>
      </c>
      <c r="AD217" s="138" t="s">
        <v>236</v>
      </c>
      <c r="AE217" s="138" t="s">
        <v>1002</v>
      </c>
      <c r="AF217" s="148">
        <v>3200</v>
      </c>
      <c r="AG217" s="148">
        <v>3200</v>
      </c>
      <c r="AH217" s="138" t="s">
        <v>1003</v>
      </c>
      <c r="AI217" s="148">
        <v>25904.59</v>
      </c>
      <c r="AJ217" s="148">
        <v>12495.41</v>
      </c>
      <c r="AK217" s="148">
        <v>38400</v>
      </c>
      <c r="AL217" s="148">
        <v>34095.410000000003</v>
      </c>
      <c r="AM217" s="148">
        <v>4810.59</v>
      </c>
      <c r="AN217" s="148">
        <v>38906</v>
      </c>
      <c r="AO217" s="148">
        <v>2546.12</v>
      </c>
      <c r="AP217" s="148">
        <v>653.88</v>
      </c>
      <c r="AQ217" s="148">
        <v>3200</v>
      </c>
      <c r="AR217" s="138">
        <v>13</v>
      </c>
      <c r="AS217" s="150"/>
      <c r="AT217" s="103"/>
      <c r="AU217" s="103"/>
      <c r="AV217" s="103"/>
      <c r="AW217" s="103"/>
      <c r="AX217" s="138" t="s">
        <v>207</v>
      </c>
      <c r="AY217" s="103" t="s">
        <v>208</v>
      </c>
      <c r="AZ217" s="103"/>
      <c r="BA217" s="153">
        <v>0</v>
      </c>
      <c r="BB217" s="132">
        <v>45752</v>
      </c>
      <c r="BC217" s="94" t="s">
        <v>1214</v>
      </c>
      <c r="BD217" s="93" t="s">
        <v>1215</v>
      </c>
      <c r="BE217" s="93" t="s">
        <v>1225</v>
      </c>
      <c r="BF217" s="93" t="s">
        <v>1226</v>
      </c>
      <c r="BG217" s="3" t="s">
        <v>959</v>
      </c>
      <c r="BH217" s="94"/>
      <c r="BI217" s="93" t="s">
        <v>1222</v>
      </c>
      <c r="BJ217" s="94" t="s">
        <v>985</v>
      </c>
      <c r="BK217" s="111">
        <v>3200</v>
      </c>
      <c r="BL217" s="113" t="s">
        <v>1021</v>
      </c>
    </row>
    <row r="218" spans="1:64" ht="21.9" customHeight="1" x14ac:dyDescent="0.35">
      <c r="A218" s="93">
        <f t="shared" si="3"/>
        <v>213</v>
      </c>
      <c r="B218" s="138" t="s">
        <v>187</v>
      </c>
      <c r="C218" s="138" t="s">
        <v>188</v>
      </c>
      <c r="D218" s="103" t="s">
        <v>189</v>
      </c>
      <c r="E218" s="103" t="s">
        <v>189</v>
      </c>
      <c r="F218" s="138" t="s">
        <v>190</v>
      </c>
      <c r="G218" s="138" t="s">
        <v>191</v>
      </c>
      <c r="H218" s="138" t="s">
        <v>190</v>
      </c>
      <c r="I218" s="138">
        <v>55516</v>
      </c>
      <c r="J218" s="138" t="s">
        <v>583</v>
      </c>
      <c r="K218" s="138">
        <v>55516</v>
      </c>
      <c r="L218" s="138" t="s">
        <v>215</v>
      </c>
      <c r="M218" s="138" t="s">
        <v>216</v>
      </c>
      <c r="N218" s="138">
        <v>90889</v>
      </c>
      <c r="O218" s="138" t="s">
        <v>584</v>
      </c>
      <c r="P218" s="138">
        <v>815463</v>
      </c>
      <c r="Q218" s="138" t="s">
        <v>585</v>
      </c>
      <c r="R218" s="138" t="s">
        <v>209</v>
      </c>
      <c r="S218" s="138" t="s">
        <v>586</v>
      </c>
      <c r="T218" s="138" t="s">
        <v>199</v>
      </c>
      <c r="U218" s="138" t="s">
        <v>200</v>
      </c>
      <c r="V218" s="138">
        <v>0</v>
      </c>
      <c r="W218" s="138" t="s">
        <v>201</v>
      </c>
      <c r="X218" s="138">
        <v>12943962</v>
      </c>
      <c r="Y218" s="138" t="s">
        <v>587</v>
      </c>
      <c r="Z218" s="138" t="s">
        <v>588</v>
      </c>
      <c r="AA218" s="148">
        <v>39360</v>
      </c>
      <c r="AB218" s="138" t="s">
        <v>230</v>
      </c>
      <c r="AC218" s="138">
        <v>55</v>
      </c>
      <c r="AD218" s="138" t="s">
        <v>231</v>
      </c>
      <c r="AE218" s="138" t="s">
        <v>588</v>
      </c>
      <c r="AF218" s="148">
        <v>0</v>
      </c>
      <c r="AG218" s="148">
        <v>0</v>
      </c>
      <c r="AH218" s="138" t="s">
        <v>244</v>
      </c>
      <c r="AI218" s="148">
        <v>39392.32</v>
      </c>
      <c r="AJ218" s="148">
        <v>0</v>
      </c>
      <c r="AK218" s="148">
        <v>39392.32</v>
      </c>
      <c r="AL218" s="148">
        <v>502.68</v>
      </c>
      <c r="AM218" s="148">
        <v>0</v>
      </c>
      <c r="AN218" s="148">
        <v>502.68</v>
      </c>
      <c r="AO218" s="148">
        <v>503.22</v>
      </c>
      <c r="AP218" s="148">
        <v>0</v>
      </c>
      <c r="AQ218" s="148">
        <v>503.22</v>
      </c>
      <c r="AR218" s="138">
        <v>83</v>
      </c>
      <c r="AS218" s="150"/>
      <c r="AT218" s="103"/>
      <c r="AU218" s="103"/>
      <c r="AV218" s="103"/>
      <c r="AW218" s="103"/>
      <c r="AX218" s="138" t="s">
        <v>207</v>
      </c>
      <c r="AY218" s="103" t="s">
        <v>208</v>
      </c>
      <c r="AZ218" s="103"/>
      <c r="BA218" s="153">
        <v>0</v>
      </c>
      <c r="BB218" s="132">
        <v>45755</v>
      </c>
      <c r="BC218" s="94" t="s">
        <v>1214</v>
      </c>
      <c r="BD218" s="93" t="s">
        <v>1215</v>
      </c>
      <c r="BE218" s="93" t="s">
        <v>1229</v>
      </c>
      <c r="BF218" s="93"/>
      <c r="BG218" s="3"/>
      <c r="BH218" s="94"/>
      <c r="BI218" s="93" t="s">
        <v>1230</v>
      </c>
      <c r="BJ218" s="94"/>
      <c r="BK218" s="111"/>
      <c r="BL218" s="3" t="s">
        <v>1232</v>
      </c>
    </row>
    <row r="219" spans="1:64" ht="21.9" customHeight="1" x14ac:dyDescent="0.35">
      <c r="A219" s="93">
        <f t="shared" si="3"/>
        <v>214</v>
      </c>
      <c r="B219" s="138" t="s">
        <v>187</v>
      </c>
      <c r="C219" s="138" t="s">
        <v>188</v>
      </c>
      <c r="D219" s="103" t="s">
        <v>189</v>
      </c>
      <c r="E219" s="103" t="s">
        <v>189</v>
      </c>
      <c r="F219" s="138" t="s">
        <v>190</v>
      </c>
      <c r="G219" s="138" t="s">
        <v>191</v>
      </c>
      <c r="H219" s="138" t="s">
        <v>190</v>
      </c>
      <c r="I219" s="138">
        <v>56242</v>
      </c>
      <c r="J219" s="138" t="s">
        <v>462</v>
      </c>
      <c r="K219" s="138">
        <v>56242</v>
      </c>
      <c r="L219" s="138" t="s">
        <v>215</v>
      </c>
      <c r="M219" s="138" t="s">
        <v>216</v>
      </c>
      <c r="N219" s="138">
        <v>93182</v>
      </c>
      <c r="O219" s="138" t="s">
        <v>503</v>
      </c>
      <c r="P219" s="138">
        <v>129938</v>
      </c>
      <c r="Q219" s="138" t="s">
        <v>504</v>
      </c>
      <c r="R219" s="138" t="s">
        <v>278</v>
      </c>
      <c r="S219" s="138" t="s">
        <v>505</v>
      </c>
      <c r="T219" s="138" t="s">
        <v>199</v>
      </c>
      <c r="U219" s="138" t="s">
        <v>200</v>
      </c>
      <c r="V219" s="138">
        <v>541</v>
      </c>
      <c r="W219" s="138" t="s">
        <v>201</v>
      </c>
      <c r="X219" s="138">
        <v>352435756</v>
      </c>
      <c r="Y219" s="138" t="s">
        <v>506</v>
      </c>
      <c r="Z219" s="138" t="s">
        <v>507</v>
      </c>
      <c r="AA219" s="148">
        <v>40000</v>
      </c>
      <c r="AB219" s="138" t="s">
        <v>468</v>
      </c>
      <c r="AC219" s="138">
        <v>24</v>
      </c>
      <c r="AD219" s="138" t="s">
        <v>205</v>
      </c>
      <c r="AE219" s="138" t="s">
        <v>417</v>
      </c>
      <c r="AF219" s="148">
        <v>2130</v>
      </c>
      <c r="AG219" s="148">
        <v>2130</v>
      </c>
      <c r="AH219" s="138" t="s">
        <v>327</v>
      </c>
      <c r="AI219" s="148">
        <v>29859.41</v>
      </c>
      <c r="AJ219" s="148">
        <v>10610.59</v>
      </c>
      <c r="AK219" s="148">
        <v>40470</v>
      </c>
      <c r="AL219" s="148">
        <v>10140.59</v>
      </c>
      <c r="AM219" s="148">
        <v>652.41</v>
      </c>
      <c r="AN219" s="148">
        <v>10793</v>
      </c>
      <c r="AO219" s="148">
        <v>0</v>
      </c>
      <c r="AP219" s="148">
        <v>0</v>
      </c>
      <c r="AQ219" s="148">
        <v>0</v>
      </c>
      <c r="AR219" s="138">
        <v>19</v>
      </c>
      <c r="AS219" s="150"/>
      <c r="AT219" s="103"/>
      <c r="AU219" s="103"/>
      <c r="AV219" s="103"/>
      <c r="AW219" s="103"/>
      <c r="AX219" s="138" t="s">
        <v>207</v>
      </c>
      <c r="AY219" s="103" t="s">
        <v>208</v>
      </c>
      <c r="AZ219" s="103"/>
      <c r="BA219" s="153">
        <v>0</v>
      </c>
      <c r="BB219" s="132">
        <v>45757</v>
      </c>
      <c r="BC219" s="94" t="s">
        <v>1214</v>
      </c>
      <c r="BD219" s="93" t="s">
        <v>1215</v>
      </c>
      <c r="BE219" s="93" t="s">
        <v>1229</v>
      </c>
      <c r="BF219" s="93" t="s">
        <v>1226</v>
      </c>
      <c r="BG219" s="3"/>
      <c r="BH219" s="94"/>
      <c r="BI219" s="93" t="s">
        <v>1227</v>
      </c>
      <c r="BJ219" s="94"/>
      <c r="BK219" s="111"/>
      <c r="BL219" s="93" t="s">
        <v>1228</v>
      </c>
    </row>
    <row r="220" spans="1:64" ht="21.9" customHeight="1" x14ac:dyDescent="0.35">
      <c r="A220" s="93">
        <f t="shared" si="3"/>
        <v>215</v>
      </c>
      <c r="B220" s="138" t="s">
        <v>187</v>
      </c>
      <c r="C220" s="138" t="s">
        <v>188</v>
      </c>
      <c r="D220" s="103" t="s">
        <v>189</v>
      </c>
      <c r="E220" s="103" t="s">
        <v>189</v>
      </c>
      <c r="F220" s="138" t="s">
        <v>190</v>
      </c>
      <c r="G220" s="138" t="s">
        <v>191</v>
      </c>
      <c r="H220" s="138" t="s">
        <v>190</v>
      </c>
      <c r="I220" s="138">
        <v>98567</v>
      </c>
      <c r="J220" s="138" t="s">
        <v>1027</v>
      </c>
      <c r="K220" s="138">
        <v>98567</v>
      </c>
      <c r="L220" s="138" t="s">
        <v>215</v>
      </c>
      <c r="M220" s="138" t="s">
        <v>216</v>
      </c>
      <c r="N220" s="138">
        <v>404137</v>
      </c>
      <c r="O220" s="138" t="s">
        <v>1083</v>
      </c>
      <c r="P220" s="138">
        <v>608161</v>
      </c>
      <c r="Q220" s="138" t="s">
        <v>1084</v>
      </c>
      <c r="R220" s="138" t="s">
        <v>278</v>
      </c>
      <c r="S220" s="138" t="s">
        <v>1087</v>
      </c>
      <c r="T220" s="138" t="s">
        <v>220</v>
      </c>
      <c r="U220" s="138" t="s">
        <v>200</v>
      </c>
      <c r="V220" s="138">
        <v>541</v>
      </c>
      <c r="W220" s="138" t="s">
        <v>201</v>
      </c>
      <c r="X220" s="138">
        <v>351412263</v>
      </c>
      <c r="Y220" s="138" t="s">
        <v>1088</v>
      </c>
      <c r="Z220" s="138" t="s">
        <v>287</v>
      </c>
      <c r="AA220" s="148">
        <v>33000</v>
      </c>
      <c r="AB220" s="138" t="s">
        <v>1033</v>
      </c>
      <c r="AC220" s="138">
        <v>24</v>
      </c>
      <c r="AD220" s="138" t="s">
        <v>205</v>
      </c>
      <c r="AE220" s="138" t="s">
        <v>1082</v>
      </c>
      <c r="AF220" s="148">
        <v>1800</v>
      </c>
      <c r="AG220" s="148">
        <v>1800</v>
      </c>
      <c r="AH220" s="138" t="s">
        <v>948</v>
      </c>
      <c r="AI220" s="148">
        <v>31852.86</v>
      </c>
      <c r="AJ220" s="148">
        <v>9547.14</v>
      </c>
      <c r="AK220" s="148">
        <v>41400</v>
      </c>
      <c r="AL220" s="148">
        <v>1147.1400000000001</v>
      </c>
      <c r="AM220" s="148">
        <v>23.86</v>
      </c>
      <c r="AN220" s="148">
        <v>1171</v>
      </c>
      <c r="AO220" s="148">
        <v>0</v>
      </c>
      <c r="AP220" s="148">
        <v>0</v>
      </c>
      <c r="AQ220" s="148">
        <v>0</v>
      </c>
      <c r="AR220" s="138">
        <v>23</v>
      </c>
      <c r="AS220" s="150"/>
      <c r="AT220" s="103"/>
      <c r="AU220" s="103"/>
      <c r="AV220" s="103"/>
      <c r="AW220" s="103"/>
      <c r="AX220" s="138" t="s">
        <v>207</v>
      </c>
      <c r="AY220" s="103" t="s">
        <v>208</v>
      </c>
      <c r="AZ220" s="103"/>
      <c r="BA220" s="154">
        <v>0</v>
      </c>
      <c r="BB220" s="132">
        <v>45751</v>
      </c>
      <c r="BC220" s="113" t="s">
        <v>1214</v>
      </c>
      <c r="BD220" s="93" t="s">
        <v>1215</v>
      </c>
      <c r="BE220" s="93" t="s">
        <v>1225</v>
      </c>
      <c r="BF220" s="93" t="s">
        <v>1226</v>
      </c>
      <c r="BG220" s="3"/>
      <c r="BH220" s="94"/>
      <c r="BI220" s="93" t="s">
        <v>1227</v>
      </c>
      <c r="BJ220" s="113"/>
      <c r="BK220" s="113"/>
      <c r="BL220" s="3" t="s">
        <v>1228</v>
      </c>
    </row>
    <row r="221" spans="1:64" ht="21.9" customHeight="1" x14ac:dyDescent="0.35">
      <c r="A221" s="93">
        <f t="shared" si="3"/>
        <v>216</v>
      </c>
      <c r="B221" s="138" t="s">
        <v>187</v>
      </c>
      <c r="C221" s="138" t="s">
        <v>188</v>
      </c>
      <c r="D221" s="103" t="s">
        <v>189</v>
      </c>
      <c r="E221" s="103" t="s">
        <v>189</v>
      </c>
      <c r="F221" s="138" t="s">
        <v>190</v>
      </c>
      <c r="G221" s="138" t="s">
        <v>191</v>
      </c>
      <c r="H221" s="138" t="s">
        <v>190</v>
      </c>
      <c r="I221" s="138">
        <v>55516</v>
      </c>
      <c r="J221" s="138" t="s">
        <v>583</v>
      </c>
      <c r="K221" s="138">
        <v>55516</v>
      </c>
      <c r="L221" s="138" t="s">
        <v>215</v>
      </c>
      <c r="M221" s="138" t="s">
        <v>216</v>
      </c>
      <c r="N221" s="138">
        <v>90889</v>
      </c>
      <c r="O221" s="138" t="s">
        <v>584</v>
      </c>
      <c r="P221" s="138">
        <v>815463</v>
      </c>
      <c r="Q221" s="138" t="s">
        <v>585</v>
      </c>
      <c r="R221" s="138" t="s">
        <v>278</v>
      </c>
      <c r="S221" s="138" t="s">
        <v>601</v>
      </c>
      <c r="T221" s="138" t="s">
        <v>199</v>
      </c>
      <c r="U221" s="138" t="s">
        <v>200</v>
      </c>
      <c r="V221" s="138">
        <v>541</v>
      </c>
      <c r="W221" s="138" t="s">
        <v>201</v>
      </c>
      <c r="X221" s="138">
        <v>352959594</v>
      </c>
      <c r="Y221" s="138" t="s">
        <v>602</v>
      </c>
      <c r="Z221" s="138" t="s">
        <v>603</v>
      </c>
      <c r="AA221" s="148">
        <v>70000</v>
      </c>
      <c r="AB221" s="138" t="s">
        <v>230</v>
      </c>
      <c r="AC221" s="138">
        <v>24</v>
      </c>
      <c r="AD221" s="138" t="s">
        <v>604</v>
      </c>
      <c r="AE221" s="138" t="s">
        <v>301</v>
      </c>
      <c r="AF221" s="148">
        <v>3740</v>
      </c>
      <c r="AG221" s="148">
        <v>3740</v>
      </c>
      <c r="AH221" s="138" t="s">
        <v>288</v>
      </c>
      <c r="AI221" s="148">
        <v>46329.15</v>
      </c>
      <c r="AJ221" s="148">
        <v>17250.849999999999</v>
      </c>
      <c r="AK221" s="148">
        <v>63580</v>
      </c>
      <c r="AL221" s="148">
        <v>23670.85</v>
      </c>
      <c r="AM221" s="148">
        <v>1948.15</v>
      </c>
      <c r="AN221" s="148">
        <v>25619</v>
      </c>
      <c r="AO221" s="148">
        <v>3286.04</v>
      </c>
      <c r="AP221" s="148">
        <v>453.96</v>
      </c>
      <c r="AQ221" s="148">
        <v>3740</v>
      </c>
      <c r="AR221" s="138">
        <v>18</v>
      </c>
      <c r="AS221" s="150"/>
      <c r="AT221" s="103"/>
      <c r="AU221" s="103"/>
      <c r="AV221" s="103"/>
      <c r="AW221" s="103"/>
      <c r="AX221" s="138" t="s">
        <v>207</v>
      </c>
      <c r="AY221" s="103" t="s">
        <v>208</v>
      </c>
      <c r="AZ221" s="103"/>
      <c r="BA221" s="156">
        <v>0</v>
      </c>
      <c r="BB221" s="132">
        <v>45755</v>
      </c>
      <c r="BC221" s="94" t="s">
        <v>1214</v>
      </c>
      <c r="BD221" s="93" t="s">
        <v>1215</v>
      </c>
      <c r="BE221" s="93" t="s">
        <v>1225</v>
      </c>
      <c r="BF221" s="93" t="s">
        <v>1226</v>
      </c>
      <c r="BG221" s="3" t="s">
        <v>959</v>
      </c>
      <c r="BH221" s="94"/>
      <c r="BI221" s="93" t="s">
        <v>1222</v>
      </c>
      <c r="BJ221" s="94" t="s">
        <v>985</v>
      </c>
      <c r="BK221" s="111">
        <v>3740</v>
      </c>
      <c r="BL221" s="126" t="s">
        <v>688</v>
      </c>
    </row>
    <row r="222" spans="1:64" ht="21.9" customHeight="1" x14ac:dyDescent="0.35">
      <c r="A222" s="93">
        <f t="shared" si="3"/>
        <v>217</v>
      </c>
      <c r="B222" s="138" t="s">
        <v>187</v>
      </c>
      <c r="C222" s="138" t="s">
        <v>188</v>
      </c>
      <c r="D222" s="103" t="s">
        <v>189</v>
      </c>
      <c r="E222" s="103" t="s">
        <v>189</v>
      </c>
      <c r="F222" s="138" t="s">
        <v>190</v>
      </c>
      <c r="G222" s="138" t="s">
        <v>191</v>
      </c>
      <c r="H222" s="138" t="s">
        <v>190</v>
      </c>
      <c r="I222" s="138">
        <v>56221</v>
      </c>
      <c r="J222" s="138" t="s">
        <v>358</v>
      </c>
      <c r="K222" s="138">
        <v>56221</v>
      </c>
      <c r="L222" s="138" t="s">
        <v>215</v>
      </c>
      <c r="M222" s="138" t="s">
        <v>216</v>
      </c>
      <c r="N222" s="138">
        <v>91911</v>
      </c>
      <c r="O222" s="138" t="s">
        <v>359</v>
      </c>
      <c r="P222" s="138">
        <v>128347</v>
      </c>
      <c r="Q222" s="138" t="s">
        <v>360</v>
      </c>
      <c r="R222" s="138" t="s">
        <v>278</v>
      </c>
      <c r="S222" s="138" t="s">
        <v>457</v>
      </c>
      <c r="T222" s="138" t="s">
        <v>220</v>
      </c>
      <c r="U222" s="138" t="s">
        <v>200</v>
      </c>
      <c r="V222" s="138">
        <v>0</v>
      </c>
      <c r="W222" s="138" t="s">
        <v>458</v>
      </c>
      <c r="X222" s="138">
        <v>358106250</v>
      </c>
      <c r="Y222" s="138" t="s">
        <v>459</v>
      </c>
      <c r="Z222" s="138" t="s">
        <v>346</v>
      </c>
      <c r="AA222" s="148">
        <v>34000</v>
      </c>
      <c r="AB222" s="138" t="s">
        <v>243</v>
      </c>
      <c r="AC222" s="138">
        <v>24</v>
      </c>
      <c r="AD222" s="138" t="s">
        <v>269</v>
      </c>
      <c r="AE222" s="138" t="s">
        <v>460</v>
      </c>
      <c r="AF222" s="148">
        <v>1790</v>
      </c>
      <c r="AG222" s="148">
        <v>1790</v>
      </c>
      <c r="AH222" s="138" t="s">
        <v>461</v>
      </c>
      <c r="AI222" s="148">
        <v>5708.81</v>
      </c>
      <c r="AJ222" s="148">
        <v>3241.19</v>
      </c>
      <c r="AK222" s="148">
        <v>8950</v>
      </c>
      <c r="AL222" s="148">
        <v>28291.19</v>
      </c>
      <c r="AM222" s="148">
        <v>5994.81</v>
      </c>
      <c r="AN222" s="148">
        <v>34286</v>
      </c>
      <c r="AO222" s="148">
        <v>0</v>
      </c>
      <c r="AP222" s="148">
        <v>0</v>
      </c>
      <c r="AQ222" s="148">
        <v>0</v>
      </c>
      <c r="AR222" s="138">
        <v>5</v>
      </c>
      <c r="AS222" s="150"/>
      <c r="AT222" s="103"/>
      <c r="AU222" s="103"/>
      <c r="AV222" s="103"/>
      <c r="AW222" s="103"/>
      <c r="AX222" s="138" t="s">
        <v>207</v>
      </c>
      <c r="AY222" s="103" t="s">
        <v>208</v>
      </c>
      <c r="AZ222" s="103"/>
      <c r="BA222" s="153">
        <v>0</v>
      </c>
      <c r="BB222" s="132">
        <v>45754</v>
      </c>
      <c r="BC222" s="94" t="s">
        <v>1214</v>
      </c>
      <c r="BD222" s="93" t="s">
        <v>1215</v>
      </c>
      <c r="BE222" s="93" t="s">
        <v>1225</v>
      </c>
      <c r="BF222" s="93" t="s">
        <v>1226</v>
      </c>
      <c r="BG222" s="3"/>
      <c r="BH222" s="94"/>
      <c r="BI222" s="93" t="s">
        <v>1227</v>
      </c>
      <c r="BJ222" s="157"/>
      <c r="BK222" s="155"/>
      <c r="BL222" s="93" t="s">
        <v>1228</v>
      </c>
    </row>
    <row r="223" spans="1:64" ht="21.9" customHeight="1" x14ac:dyDescent="0.35">
      <c r="A223" s="93">
        <f t="shared" si="3"/>
        <v>218</v>
      </c>
      <c r="B223" s="138" t="s">
        <v>187</v>
      </c>
      <c r="C223" s="138" t="s">
        <v>188</v>
      </c>
      <c r="D223" s="103" t="s">
        <v>189</v>
      </c>
      <c r="E223" s="103" t="s">
        <v>189</v>
      </c>
      <c r="F223" s="138" t="s">
        <v>190</v>
      </c>
      <c r="G223" s="138" t="s">
        <v>191</v>
      </c>
      <c r="H223" s="138" t="s">
        <v>190</v>
      </c>
      <c r="I223" s="138">
        <v>56221</v>
      </c>
      <c r="J223" s="138" t="s">
        <v>358</v>
      </c>
      <c r="K223" s="138">
        <v>56221</v>
      </c>
      <c r="L223" s="138" t="s">
        <v>215</v>
      </c>
      <c r="M223" s="138" t="s">
        <v>216</v>
      </c>
      <c r="N223" s="138">
        <v>91911</v>
      </c>
      <c r="O223" s="138" t="s">
        <v>359</v>
      </c>
      <c r="P223" s="138">
        <v>128347</v>
      </c>
      <c r="Q223" s="138" t="s">
        <v>360</v>
      </c>
      <c r="R223" s="138" t="s">
        <v>209</v>
      </c>
      <c r="S223" s="138" t="s">
        <v>370</v>
      </c>
      <c r="T223" s="138" t="s">
        <v>227</v>
      </c>
      <c r="U223" s="138" t="s">
        <v>200</v>
      </c>
      <c r="V223" s="138">
        <v>0</v>
      </c>
      <c r="W223" s="138" t="s">
        <v>201</v>
      </c>
      <c r="X223" s="138">
        <v>17337351</v>
      </c>
      <c r="Y223" s="138" t="s">
        <v>371</v>
      </c>
      <c r="Z223" s="138" t="s">
        <v>372</v>
      </c>
      <c r="AA223" s="148">
        <v>29975</v>
      </c>
      <c r="AB223" s="138" t="s">
        <v>243</v>
      </c>
      <c r="AC223" s="138">
        <v>38</v>
      </c>
      <c r="AD223" s="138" t="s">
        <v>205</v>
      </c>
      <c r="AE223" s="138" t="s">
        <v>372</v>
      </c>
      <c r="AF223" s="148">
        <v>0</v>
      </c>
      <c r="AG223" s="148">
        <v>0</v>
      </c>
      <c r="AH223" s="138" t="s">
        <v>244</v>
      </c>
      <c r="AI223" s="148">
        <v>14105.16</v>
      </c>
      <c r="AJ223" s="148">
        <v>2397.62</v>
      </c>
      <c r="AK223" s="148">
        <v>16502.78</v>
      </c>
      <c r="AL223" s="148">
        <v>17823.84</v>
      </c>
      <c r="AM223" s="148">
        <v>0</v>
      </c>
      <c r="AN223" s="148">
        <v>17823.84</v>
      </c>
      <c r="AO223" s="148">
        <v>17824.810000000001</v>
      </c>
      <c r="AP223" s="148">
        <v>0</v>
      </c>
      <c r="AQ223" s="148">
        <v>17824.810000000001</v>
      </c>
      <c r="AR223" s="138">
        <v>74</v>
      </c>
      <c r="AS223" s="150"/>
      <c r="AT223" s="103"/>
      <c r="AU223" s="103"/>
      <c r="AV223" s="103"/>
      <c r="AW223" s="103"/>
      <c r="AX223" s="138" t="s">
        <v>207</v>
      </c>
      <c r="AY223" s="103" t="s">
        <v>208</v>
      </c>
      <c r="AZ223" s="103"/>
      <c r="BA223" s="153">
        <v>0</v>
      </c>
      <c r="BB223" s="132">
        <v>45754</v>
      </c>
      <c r="BC223" s="94" t="s">
        <v>1214</v>
      </c>
      <c r="BD223" s="93" t="s">
        <v>1215</v>
      </c>
      <c r="BE223" s="93" t="s">
        <v>1229</v>
      </c>
      <c r="BF223" s="93"/>
      <c r="BG223" s="3"/>
      <c r="BH223" s="94"/>
      <c r="BI223" s="93" t="s">
        <v>1230</v>
      </c>
      <c r="BJ223" s="94"/>
      <c r="BK223" s="111"/>
      <c r="BL223" s="3" t="s">
        <v>1231</v>
      </c>
    </row>
    <row r="224" spans="1:64" ht="21.9" customHeight="1" x14ac:dyDescent="0.35">
      <c r="A224" s="93">
        <f t="shared" si="3"/>
        <v>219</v>
      </c>
      <c r="B224" s="138" t="s">
        <v>187</v>
      </c>
      <c r="C224" s="138" t="s">
        <v>188</v>
      </c>
      <c r="D224" s="103" t="s">
        <v>189</v>
      </c>
      <c r="E224" s="103" t="s">
        <v>189</v>
      </c>
      <c r="F224" s="138" t="s">
        <v>190</v>
      </c>
      <c r="G224" s="138" t="s">
        <v>191</v>
      </c>
      <c r="H224" s="138" t="s">
        <v>190</v>
      </c>
      <c r="I224" s="138">
        <v>55516</v>
      </c>
      <c r="J224" s="138" t="s">
        <v>583</v>
      </c>
      <c r="K224" s="138">
        <v>55516</v>
      </c>
      <c r="L224" s="138" t="s">
        <v>215</v>
      </c>
      <c r="M224" s="138" t="s">
        <v>216</v>
      </c>
      <c r="N224" s="138">
        <v>90889</v>
      </c>
      <c r="O224" s="138" t="s">
        <v>584</v>
      </c>
      <c r="P224" s="138">
        <v>815463</v>
      </c>
      <c r="Q224" s="138" t="s">
        <v>585</v>
      </c>
      <c r="R224" s="138" t="s">
        <v>278</v>
      </c>
      <c r="S224" s="138" t="s">
        <v>616</v>
      </c>
      <c r="T224" s="138" t="s">
        <v>211</v>
      </c>
      <c r="U224" s="138" t="s">
        <v>200</v>
      </c>
      <c r="V224" s="138">
        <v>0</v>
      </c>
      <c r="W224" s="138" t="s">
        <v>201</v>
      </c>
      <c r="X224" s="138">
        <v>356124180</v>
      </c>
      <c r="Y224" s="138" t="s">
        <v>617</v>
      </c>
      <c r="Z224" s="138" t="s">
        <v>618</v>
      </c>
      <c r="AA224" s="148">
        <v>70000</v>
      </c>
      <c r="AB224" s="138" t="s">
        <v>230</v>
      </c>
      <c r="AC224" s="138">
        <v>24</v>
      </c>
      <c r="AD224" s="138" t="s">
        <v>300</v>
      </c>
      <c r="AE224" s="138" t="s">
        <v>619</v>
      </c>
      <c r="AF224" s="148">
        <v>3740</v>
      </c>
      <c r="AG224" s="148">
        <v>3740</v>
      </c>
      <c r="AH224" s="138" t="s">
        <v>288</v>
      </c>
      <c r="AI224" s="148">
        <v>27060.23</v>
      </c>
      <c r="AJ224" s="148">
        <v>14079.77</v>
      </c>
      <c r="AK224" s="148">
        <v>41140</v>
      </c>
      <c r="AL224" s="148">
        <v>42939.77</v>
      </c>
      <c r="AM224" s="148">
        <v>6671.23</v>
      </c>
      <c r="AN224" s="148">
        <v>49611</v>
      </c>
      <c r="AO224" s="148">
        <v>0</v>
      </c>
      <c r="AP224" s="148">
        <v>0</v>
      </c>
      <c r="AQ224" s="148">
        <v>0</v>
      </c>
      <c r="AR224" s="138">
        <v>11</v>
      </c>
      <c r="AS224" s="150"/>
      <c r="AT224" s="103"/>
      <c r="AU224" s="103"/>
      <c r="AV224" s="103"/>
      <c r="AW224" s="103"/>
      <c r="AX224" s="138" t="s">
        <v>207</v>
      </c>
      <c r="AY224" s="103" t="s">
        <v>208</v>
      </c>
      <c r="AZ224" s="103"/>
      <c r="BA224" s="153">
        <v>0</v>
      </c>
      <c r="BB224" s="132">
        <v>45755</v>
      </c>
      <c r="BC224" s="94" t="s">
        <v>1214</v>
      </c>
      <c r="BD224" s="93" t="s">
        <v>1215</v>
      </c>
      <c r="BE224" s="93" t="s">
        <v>1225</v>
      </c>
      <c r="BF224" s="93" t="s">
        <v>1226</v>
      </c>
      <c r="BG224" s="3"/>
      <c r="BH224" s="94"/>
      <c r="BI224" s="93" t="s">
        <v>1227</v>
      </c>
      <c r="BJ224" s="94"/>
      <c r="BK224" s="111"/>
      <c r="BL224" s="3" t="s">
        <v>1228</v>
      </c>
    </row>
    <row r="225" spans="1:64" ht="21.9" customHeight="1" x14ac:dyDescent="0.35">
      <c r="A225" s="93">
        <f t="shared" si="3"/>
        <v>220</v>
      </c>
      <c r="B225" s="138" t="s">
        <v>187</v>
      </c>
      <c r="C225" s="138" t="s">
        <v>188</v>
      </c>
      <c r="D225" s="103" t="s">
        <v>189</v>
      </c>
      <c r="E225" s="103" t="s">
        <v>189</v>
      </c>
      <c r="F225" s="138" t="s">
        <v>190</v>
      </c>
      <c r="G225" s="138" t="s">
        <v>191</v>
      </c>
      <c r="H225" s="138" t="s">
        <v>190</v>
      </c>
      <c r="I225" s="138">
        <v>98567</v>
      </c>
      <c r="J225" s="138" t="s">
        <v>1027</v>
      </c>
      <c r="K225" s="138">
        <v>98567</v>
      </c>
      <c r="L225" s="138" t="s">
        <v>215</v>
      </c>
      <c r="M225" s="138" t="s">
        <v>216</v>
      </c>
      <c r="N225" s="138">
        <v>167102</v>
      </c>
      <c r="O225" s="138" t="s">
        <v>1028</v>
      </c>
      <c r="P225" s="138">
        <v>224169</v>
      </c>
      <c r="Q225" s="138" t="s">
        <v>1029</v>
      </c>
      <c r="R225" s="138" t="s">
        <v>305</v>
      </c>
      <c r="S225" s="138" t="s">
        <v>1107</v>
      </c>
      <c r="T225" s="138" t="s">
        <v>220</v>
      </c>
      <c r="U225" s="138" t="s">
        <v>200</v>
      </c>
      <c r="V225" s="138">
        <v>541</v>
      </c>
      <c r="W225" s="138" t="s">
        <v>201</v>
      </c>
      <c r="X225" s="138">
        <v>351860869</v>
      </c>
      <c r="Y225" s="138" t="s">
        <v>1108</v>
      </c>
      <c r="Z225" s="138" t="s">
        <v>400</v>
      </c>
      <c r="AA225" s="148">
        <v>30000</v>
      </c>
      <c r="AB225" s="138" t="s">
        <v>1033</v>
      </c>
      <c r="AC225" s="138">
        <v>18</v>
      </c>
      <c r="AD225" s="138" t="s">
        <v>310</v>
      </c>
      <c r="AE225" s="138" t="s">
        <v>502</v>
      </c>
      <c r="AF225" s="148">
        <v>2020</v>
      </c>
      <c r="AG225" s="148">
        <v>2020</v>
      </c>
      <c r="AH225" s="138" t="s">
        <v>1109</v>
      </c>
      <c r="AI225" s="148">
        <v>25938.84</v>
      </c>
      <c r="AJ225" s="148">
        <v>6611.16</v>
      </c>
      <c r="AK225" s="148">
        <v>32550</v>
      </c>
      <c r="AL225" s="148">
        <v>4061.16</v>
      </c>
      <c r="AM225" s="148">
        <v>48.84</v>
      </c>
      <c r="AN225" s="148">
        <v>4110</v>
      </c>
      <c r="AO225" s="148">
        <v>4061.16</v>
      </c>
      <c r="AP225" s="148">
        <v>48.84</v>
      </c>
      <c r="AQ225" s="148">
        <v>4110</v>
      </c>
      <c r="AR225" s="138">
        <v>21</v>
      </c>
      <c r="AS225" s="150"/>
      <c r="AT225" s="103"/>
      <c r="AU225" s="103"/>
      <c r="AV225" s="103"/>
      <c r="AW225" s="103"/>
      <c r="AX225" s="138" t="s">
        <v>207</v>
      </c>
      <c r="AY225" s="103" t="s">
        <v>208</v>
      </c>
      <c r="AZ225" s="103"/>
      <c r="BA225" s="153">
        <v>0</v>
      </c>
      <c r="BB225" s="132">
        <v>45751</v>
      </c>
      <c r="BC225" s="113" t="s">
        <v>1214</v>
      </c>
      <c r="BD225" s="93" t="s">
        <v>1215</v>
      </c>
      <c r="BE225" s="93" t="s">
        <v>1229</v>
      </c>
      <c r="BF225" s="93"/>
      <c r="BG225" s="3"/>
      <c r="BH225" s="94"/>
      <c r="BI225" s="93" t="s">
        <v>1230</v>
      </c>
      <c r="BJ225" s="113"/>
      <c r="BK225" s="113"/>
      <c r="BL225" s="3" t="s">
        <v>1231</v>
      </c>
    </row>
    <row r="226" spans="1:64" ht="21.9" customHeight="1" x14ac:dyDescent="0.35">
      <c r="A226" s="93">
        <f t="shared" si="3"/>
        <v>221</v>
      </c>
      <c r="B226" s="138" t="s">
        <v>187</v>
      </c>
      <c r="C226" s="138" t="s">
        <v>188</v>
      </c>
      <c r="D226" s="103" t="s">
        <v>189</v>
      </c>
      <c r="E226" s="103" t="s">
        <v>189</v>
      </c>
      <c r="F226" s="138" t="s">
        <v>190</v>
      </c>
      <c r="G226" s="138" t="s">
        <v>191</v>
      </c>
      <c r="H226" s="138" t="s">
        <v>190</v>
      </c>
      <c r="I226" s="138">
        <v>98567</v>
      </c>
      <c r="J226" s="138" t="s">
        <v>1027</v>
      </c>
      <c r="K226" s="138">
        <v>98567</v>
      </c>
      <c r="L226" s="138" t="s">
        <v>215</v>
      </c>
      <c r="M226" s="138" t="s">
        <v>216</v>
      </c>
      <c r="N226" s="138">
        <v>404137</v>
      </c>
      <c r="O226" s="138" t="s">
        <v>1083</v>
      </c>
      <c r="P226" s="138">
        <v>608161</v>
      </c>
      <c r="Q226" s="138" t="s">
        <v>1084</v>
      </c>
      <c r="R226" s="138" t="s">
        <v>278</v>
      </c>
      <c r="S226" s="138" t="s">
        <v>1089</v>
      </c>
      <c r="T226" s="138" t="s">
        <v>220</v>
      </c>
      <c r="U226" s="138" t="s">
        <v>200</v>
      </c>
      <c r="V226" s="138">
        <v>541</v>
      </c>
      <c r="W226" s="138" t="s">
        <v>201</v>
      </c>
      <c r="X226" s="138">
        <v>351412289</v>
      </c>
      <c r="Y226" s="138" t="s">
        <v>1090</v>
      </c>
      <c r="Z226" s="138" t="s">
        <v>287</v>
      </c>
      <c r="AA226" s="148">
        <v>33000</v>
      </c>
      <c r="AB226" s="138" t="s">
        <v>1033</v>
      </c>
      <c r="AC226" s="138">
        <v>24</v>
      </c>
      <c r="AD226" s="138" t="s">
        <v>205</v>
      </c>
      <c r="AE226" s="138" t="s">
        <v>1082</v>
      </c>
      <c r="AF226" s="148">
        <v>1800</v>
      </c>
      <c r="AG226" s="148">
        <v>1800</v>
      </c>
      <c r="AH226" s="138" t="s">
        <v>346</v>
      </c>
      <c r="AI226" s="148">
        <v>21933.23</v>
      </c>
      <c r="AJ226" s="148">
        <v>8666.77</v>
      </c>
      <c r="AK226" s="148">
        <v>30600</v>
      </c>
      <c r="AL226" s="148">
        <v>11066.77</v>
      </c>
      <c r="AM226" s="148">
        <v>904.23</v>
      </c>
      <c r="AN226" s="148">
        <v>11971</v>
      </c>
      <c r="AO226" s="148">
        <v>9919.6299999999992</v>
      </c>
      <c r="AP226" s="148">
        <v>880.37</v>
      </c>
      <c r="AQ226" s="148">
        <v>10800</v>
      </c>
      <c r="AR226" s="138">
        <v>23</v>
      </c>
      <c r="AS226" s="150"/>
      <c r="AT226" s="103"/>
      <c r="AU226" s="103"/>
      <c r="AV226" s="103"/>
      <c r="AW226" s="103"/>
      <c r="AX226" s="138" t="s">
        <v>207</v>
      </c>
      <c r="AY226" s="103" t="s">
        <v>208</v>
      </c>
      <c r="AZ226" s="103"/>
      <c r="BA226" s="153">
        <v>0</v>
      </c>
      <c r="BB226" s="132">
        <v>45751</v>
      </c>
      <c r="BC226" s="113" t="s">
        <v>1214</v>
      </c>
      <c r="BD226" s="93" t="s">
        <v>1215</v>
      </c>
      <c r="BE226" s="93" t="s">
        <v>1229</v>
      </c>
      <c r="BF226" s="93"/>
      <c r="BG226" s="3"/>
      <c r="BH226" s="94"/>
      <c r="BI226" s="93" t="s">
        <v>1230</v>
      </c>
      <c r="BJ226" s="113"/>
      <c r="BK226" s="113"/>
      <c r="BL226" s="3" t="s">
        <v>1231</v>
      </c>
    </row>
    <row r="227" spans="1:64" ht="21.9" customHeight="1" x14ac:dyDescent="0.35">
      <c r="A227" s="93">
        <f t="shared" si="3"/>
        <v>222</v>
      </c>
      <c r="B227" s="138" t="s">
        <v>187</v>
      </c>
      <c r="C227" s="138" t="s">
        <v>188</v>
      </c>
      <c r="D227" s="103" t="s">
        <v>189</v>
      </c>
      <c r="E227" s="103" t="s">
        <v>189</v>
      </c>
      <c r="F227" s="138" t="s">
        <v>190</v>
      </c>
      <c r="G227" s="138" t="s">
        <v>191</v>
      </c>
      <c r="H227" s="138" t="s">
        <v>190</v>
      </c>
      <c r="I227" s="138">
        <v>56242</v>
      </c>
      <c r="J227" s="138" t="s">
        <v>462</v>
      </c>
      <c r="K227" s="138">
        <v>56242</v>
      </c>
      <c r="L227" s="138" t="s">
        <v>215</v>
      </c>
      <c r="M227" s="138" t="s">
        <v>216</v>
      </c>
      <c r="N227" s="138">
        <v>93977</v>
      </c>
      <c r="O227" s="138" t="s">
        <v>469</v>
      </c>
      <c r="P227" s="138">
        <v>130929</v>
      </c>
      <c r="Q227" s="138" t="s">
        <v>470</v>
      </c>
      <c r="R227" s="138" t="s">
        <v>209</v>
      </c>
      <c r="S227" s="138" t="s">
        <v>477</v>
      </c>
      <c r="T227" s="138" t="s">
        <v>199</v>
      </c>
      <c r="U227" s="138" t="s">
        <v>200</v>
      </c>
      <c r="V227" s="138">
        <v>0</v>
      </c>
      <c r="W227" s="138" t="s">
        <v>201</v>
      </c>
      <c r="X227" s="138">
        <v>15699898</v>
      </c>
      <c r="Y227" s="138" t="s">
        <v>478</v>
      </c>
      <c r="Z227" s="138" t="s">
        <v>474</v>
      </c>
      <c r="AA227" s="148">
        <v>36302</v>
      </c>
      <c r="AB227" s="138" t="s">
        <v>468</v>
      </c>
      <c r="AC227" s="138">
        <v>38</v>
      </c>
      <c r="AD227" s="138" t="s">
        <v>205</v>
      </c>
      <c r="AE227" s="138" t="s">
        <v>474</v>
      </c>
      <c r="AF227" s="148">
        <v>0</v>
      </c>
      <c r="AG227" s="148">
        <v>0</v>
      </c>
      <c r="AH227" s="138" t="s">
        <v>244</v>
      </c>
      <c r="AI227" s="148">
        <v>32717.39</v>
      </c>
      <c r="AJ227" s="148">
        <v>98.36</v>
      </c>
      <c r="AK227" s="148">
        <v>32815.75</v>
      </c>
      <c r="AL227" s="148">
        <v>3940.61</v>
      </c>
      <c r="AM227" s="148">
        <v>0</v>
      </c>
      <c r="AN227" s="148">
        <v>3940.61</v>
      </c>
      <c r="AO227" s="148">
        <v>3940.84</v>
      </c>
      <c r="AP227" s="148">
        <v>0</v>
      </c>
      <c r="AQ227" s="148">
        <v>3940.84</v>
      </c>
      <c r="AR227" s="138">
        <v>70</v>
      </c>
      <c r="AS227" s="150"/>
      <c r="AT227" s="103"/>
      <c r="AU227" s="103"/>
      <c r="AV227" s="103"/>
      <c r="AW227" s="103"/>
      <c r="AX227" s="138" t="s">
        <v>207</v>
      </c>
      <c r="AY227" s="103" t="s">
        <v>208</v>
      </c>
      <c r="AZ227" s="103"/>
      <c r="BA227" s="153">
        <v>0</v>
      </c>
      <c r="BB227" s="132">
        <v>45757</v>
      </c>
      <c r="BC227" s="94" t="s">
        <v>1214</v>
      </c>
      <c r="BD227" s="93" t="s">
        <v>1215</v>
      </c>
      <c r="BE227" s="93" t="s">
        <v>1229</v>
      </c>
      <c r="BF227" s="93"/>
      <c r="BG227" s="3"/>
      <c r="BH227" s="94"/>
      <c r="BI227" s="93" t="s">
        <v>1230</v>
      </c>
      <c r="BJ227" s="94"/>
      <c r="BK227" s="111"/>
      <c r="BL227" s="3" t="s">
        <v>1232</v>
      </c>
    </row>
    <row r="228" spans="1:64" ht="21.9" customHeight="1" x14ac:dyDescent="0.35">
      <c r="A228" s="93">
        <f t="shared" si="3"/>
        <v>223</v>
      </c>
      <c r="B228" s="138" t="s">
        <v>187</v>
      </c>
      <c r="C228" s="138" t="s">
        <v>188</v>
      </c>
      <c r="D228" s="103" t="s">
        <v>189</v>
      </c>
      <c r="E228" s="103" t="s">
        <v>189</v>
      </c>
      <c r="F228" s="138" t="s">
        <v>190</v>
      </c>
      <c r="G228" s="138" t="s">
        <v>191</v>
      </c>
      <c r="H228" s="138" t="s">
        <v>190</v>
      </c>
      <c r="I228" s="138">
        <v>98567</v>
      </c>
      <c r="J228" s="138" t="s">
        <v>1027</v>
      </c>
      <c r="K228" s="138">
        <v>98567</v>
      </c>
      <c r="L228" s="138" t="s">
        <v>215</v>
      </c>
      <c r="M228" s="138" t="s">
        <v>216</v>
      </c>
      <c r="N228" s="138">
        <v>167102</v>
      </c>
      <c r="O228" s="138" t="s">
        <v>1028</v>
      </c>
      <c r="P228" s="138">
        <v>224169</v>
      </c>
      <c r="Q228" s="138" t="s">
        <v>1029</v>
      </c>
      <c r="R228" s="138" t="s">
        <v>593</v>
      </c>
      <c r="S228" s="138" t="s">
        <v>1030</v>
      </c>
      <c r="T228" s="138" t="s">
        <v>227</v>
      </c>
      <c r="U228" s="138" t="s">
        <v>200</v>
      </c>
      <c r="V228" s="138">
        <v>0</v>
      </c>
      <c r="W228" s="138" t="s">
        <v>201</v>
      </c>
      <c r="X228" s="138">
        <v>22998583</v>
      </c>
      <c r="Y228" s="138" t="s">
        <v>1031</v>
      </c>
      <c r="Z228" s="138" t="s">
        <v>1032</v>
      </c>
      <c r="AA228" s="148">
        <v>49785</v>
      </c>
      <c r="AB228" s="138" t="s">
        <v>1033</v>
      </c>
      <c r="AC228" s="138">
        <v>18</v>
      </c>
      <c r="AD228" s="138" t="s">
        <v>236</v>
      </c>
      <c r="AE228" s="138" t="s">
        <v>1032</v>
      </c>
      <c r="AF228" s="148">
        <v>3250</v>
      </c>
      <c r="AG228" s="148">
        <v>3250</v>
      </c>
      <c r="AH228" s="138" t="s">
        <v>1034</v>
      </c>
      <c r="AI228" s="148">
        <v>36079.24</v>
      </c>
      <c r="AJ228" s="148">
        <v>1969.75</v>
      </c>
      <c r="AK228" s="148">
        <v>38048.99</v>
      </c>
      <c r="AL228" s="148">
        <v>14065.88</v>
      </c>
      <c r="AM228" s="148">
        <v>470.15</v>
      </c>
      <c r="AN228" s="148">
        <v>14536.03</v>
      </c>
      <c r="AO228" s="148">
        <v>14066.76</v>
      </c>
      <c r="AP228" s="148">
        <v>470.15</v>
      </c>
      <c r="AQ228" s="148">
        <v>14536.91</v>
      </c>
      <c r="AR228" s="138">
        <v>43</v>
      </c>
      <c r="AS228" s="150"/>
      <c r="AT228" s="103"/>
      <c r="AU228" s="103"/>
      <c r="AV228" s="103"/>
      <c r="AW228" s="103"/>
      <c r="AX228" s="138" t="s">
        <v>207</v>
      </c>
      <c r="AY228" s="103" t="s">
        <v>208</v>
      </c>
      <c r="AZ228" s="103"/>
      <c r="BA228" s="153">
        <v>0</v>
      </c>
      <c r="BB228" s="132">
        <v>45751</v>
      </c>
      <c r="BC228" s="113" t="s">
        <v>1214</v>
      </c>
      <c r="BD228" s="93" t="s">
        <v>1215</v>
      </c>
      <c r="BE228" s="93" t="s">
        <v>1229</v>
      </c>
      <c r="BF228" s="93"/>
      <c r="BG228" s="3"/>
      <c r="BH228" s="94"/>
      <c r="BI228" s="93" t="s">
        <v>1230</v>
      </c>
      <c r="BJ228" s="113"/>
      <c r="BK228" s="113"/>
      <c r="BL228" s="113" t="s">
        <v>1231</v>
      </c>
    </row>
    <row r="229" spans="1:64" ht="21.9" customHeight="1" x14ac:dyDescent="0.35">
      <c r="A229" s="93">
        <f t="shared" si="3"/>
        <v>224</v>
      </c>
      <c r="B229" s="138" t="s">
        <v>187</v>
      </c>
      <c r="C229" s="138" t="s">
        <v>188</v>
      </c>
      <c r="D229" s="103" t="s">
        <v>189</v>
      </c>
      <c r="E229" s="103" t="s">
        <v>189</v>
      </c>
      <c r="F229" s="138" t="s">
        <v>190</v>
      </c>
      <c r="G229" s="138" t="s">
        <v>191</v>
      </c>
      <c r="H229" s="138" t="s">
        <v>190</v>
      </c>
      <c r="I229" s="138">
        <v>98567</v>
      </c>
      <c r="J229" s="138" t="s">
        <v>1027</v>
      </c>
      <c r="K229" s="138">
        <v>98567</v>
      </c>
      <c r="L229" s="138" t="s">
        <v>215</v>
      </c>
      <c r="M229" s="138" t="s">
        <v>216</v>
      </c>
      <c r="N229" s="138">
        <v>305588</v>
      </c>
      <c r="O229" s="138" t="s">
        <v>1041</v>
      </c>
      <c r="P229" s="138">
        <v>415208</v>
      </c>
      <c r="Q229" s="138" t="s">
        <v>1042</v>
      </c>
      <c r="R229" s="138" t="s">
        <v>278</v>
      </c>
      <c r="S229" s="138" t="s">
        <v>1043</v>
      </c>
      <c r="T229" s="138" t="s">
        <v>220</v>
      </c>
      <c r="U229" s="138" t="s">
        <v>200</v>
      </c>
      <c r="V229" s="138">
        <v>541</v>
      </c>
      <c r="W229" s="138" t="s">
        <v>201</v>
      </c>
      <c r="X229" s="138">
        <v>349493598</v>
      </c>
      <c r="Y229" s="138" t="s">
        <v>1044</v>
      </c>
      <c r="Z229" s="138" t="s">
        <v>1045</v>
      </c>
      <c r="AA229" s="148">
        <v>33602</v>
      </c>
      <c r="AB229" s="138" t="s">
        <v>1033</v>
      </c>
      <c r="AC229" s="138">
        <v>24</v>
      </c>
      <c r="AD229" s="138" t="s">
        <v>205</v>
      </c>
      <c r="AE229" s="138" t="s">
        <v>1046</v>
      </c>
      <c r="AF229" s="148">
        <v>2114</v>
      </c>
      <c r="AG229" s="148">
        <v>1800</v>
      </c>
      <c r="AH229" s="138" t="s">
        <v>952</v>
      </c>
      <c r="AI229" s="148">
        <v>21996.59</v>
      </c>
      <c r="AJ229" s="148">
        <v>8917.41</v>
      </c>
      <c r="AK229" s="148">
        <v>30914</v>
      </c>
      <c r="AL229" s="148">
        <v>11605.41</v>
      </c>
      <c r="AM229" s="148">
        <v>994.59</v>
      </c>
      <c r="AN229" s="148">
        <v>12600</v>
      </c>
      <c r="AO229" s="148">
        <v>11605.41</v>
      </c>
      <c r="AP229" s="148">
        <v>994.59</v>
      </c>
      <c r="AQ229" s="148">
        <v>12600</v>
      </c>
      <c r="AR229" s="138">
        <v>28</v>
      </c>
      <c r="AS229" s="150"/>
      <c r="AT229" s="103"/>
      <c r="AU229" s="103"/>
      <c r="AV229" s="103"/>
      <c r="AW229" s="103"/>
      <c r="AX229" s="138" t="s">
        <v>207</v>
      </c>
      <c r="AY229" s="103" t="s">
        <v>208</v>
      </c>
      <c r="AZ229" s="103"/>
      <c r="BA229" s="153">
        <v>0</v>
      </c>
      <c r="BB229" s="132">
        <v>45751</v>
      </c>
      <c r="BC229" s="113" t="s">
        <v>1214</v>
      </c>
      <c r="BD229" s="93" t="s">
        <v>1215</v>
      </c>
      <c r="BE229" s="93" t="s">
        <v>1229</v>
      </c>
      <c r="BF229" s="93"/>
      <c r="BG229" s="3"/>
      <c r="BH229" s="94"/>
      <c r="BI229" s="93" t="s">
        <v>1230</v>
      </c>
      <c r="BJ229" s="113"/>
      <c r="BK229" s="113"/>
      <c r="BL229" s="3" t="s">
        <v>1231</v>
      </c>
    </row>
    <row r="230" spans="1:64" ht="21.9" customHeight="1" x14ac:dyDescent="0.35">
      <c r="A230" s="93">
        <f t="shared" si="3"/>
        <v>225</v>
      </c>
      <c r="B230" s="138" t="s">
        <v>187</v>
      </c>
      <c r="C230" s="138" t="s">
        <v>188</v>
      </c>
      <c r="D230" s="103" t="s">
        <v>189</v>
      </c>
      <c r="E230" s="103" t="s">
        <v>189</v>
      </c>
      <c r="F230" s="138" t="s">
        <v>190</v>
      </c>
      <c r="G230" s="138" t="s">
        <v>191</v>
      </c>
      <c r="H230" s="138" t="s">
        <v>190</v>
      </c>
      <c r="I230" s="138">
        <v>56242</v>
      </c>
      <c r="J230" s="138" t="s">
        <v>462</v>
      </c>
      <c r="K230" s="138">
        <v>56242</v>
      </c>
      <c r="L230" s="138" t="s">
        <v>215</v>
      </c>
      <c r="M230" s="138" t="s">
        <v>216</v>
      </c>
      <c r="N230" s="138">
        <v>93182</v>
      </c>
      <c r="O230" s="138" t="s">
        <v>503</v>
      </c>
      <c r="P230" s="138">
        <v>129938</v>
      </c>
      <c r="Q230" s="138" t="s">
        <v>504</v>
      </c>
      <c r="R230" s="138" t="s">
        <v>278</v>
      </c>
      <c r="S230" s="138" t="s">
        <v>538</v>
      </c>
      <c r="T230" s="138" t="s">
        <v>211</v>
      </c>
      <c r="U230" s="138" t="s">
        <v>200</v>
      </c>
      <c r="V230" s="138">
        <v>541</v>
      </c>
      <c r="W230" s="138" t="s">
        <v>201</v>
      </c>
      <c r="X230" s="138">
        <v>352986583</v>
      </c>
      <c r="Y230" s="138" t="s">
        <v>539</v>
      </c>
      <c r="Z230" s="138" t="s">
        <v>540</v>
      </c>
      <c r="AA230" s="148">
        <v>40000</v>
      </c>
      <c r="AB230" s="138" t="s">
        <v>468</v>
      </c>
      <c r="AC230" s="138">
        <v>24</v>
      </c>
      <c r="AD230" s="138" t="s">
        <v>205</v>
      </c>
      <c r="AE230" s="138" t="s">
        <v>525</v>
      </c>
      <c r="AF230" s="148">
        <v>2130</v>
      </c>
      <c r="AG230" s="148">
        <v>2130</v>
      </c>
      <c r="AH230" s="138" t="s">
        <v>327</v>
      </c>
      <c r="AI230" s="148">
        <v>28275.32</v>
      </c>
      <c r="AJ230" s="148">
        <v>10064.68</v>
      </c>
      <c r="AK230" s="148">
        <v>38340</v>
      </c>
      <c r="AL230" s="148">
        <v>11724.68</v>
      </c>
      <c r="AM230" s="148">
        <v>866.32</v>
      </c>
      <c r="AN230" s="148">
        <v>12591</v>
      </c>
      <c r="AO230" s="148">
        <v>0</v>
      </c>
      <c r="AP230" s="148">
        <v>0</v>
      </c>
      <c r="AQ230" s="148">
        <v>0</v>
      </c>
      <c r="AR230" s="138">
        <v>18</v>
      </c>
      <c r="AS230" s="150"/>
      <c r="AT230" s="103"/>
      <c r="AU230" s="103"/>
      <c r="AV230" s="103"/>
      <c r="AW230" s="103"/>
      <c r="AX230" s="138" t="s">
        <v>207</v>
      </c>
      <c r="AY230" s="103" t="s">
        <v>208</v>
      </c>
      <c r="AZ230" s="103"/>
      <c r="BA230" s="153">
        <v>0</v>
      </c>
      <c r="BB230" s="132">
        <v>45757</v>
      </c>
      <c r="BC230" s="94" t="s">
        <v>1214</v>
      </c>
      <c r="BD230" s="93" t="s">
        <v>1215</v>
      </c>
      <c r="BE230" s="93" t="s">
        <v>1229</v>
      </c>
      <c r="BF230" s="93" t="s">
        <v>1226</v>
      </c>
      <c r="BG230" s="3"/>
      <c r="BH230" s="94"/>
      <c r="BI230" s="93" t="s">
        <v>1227</v>
      </c>
      <c r="BJ230" s="94"/>
      <c r="BK230" s="111"/>
      <c r="BL230" s="93" t="s">
        <v>1228</v>
      </c>
    </row>
    <row r="231" spans="1:64" ht="21.9" customHeight="1" x14ac:dyDescent="0.35">
      <c r="A231" s="93">
        <f t="shared" si="3"/>
        <v>226</v>
      </c>
      <c r="B231" s="138" t="s">
        <v>187</v>
      </c>
      <c r="C231" s="138" t="s">
        <v>188</v>
      </c>
      <c r="D231" s="103" t="s">
        <v>189</v>
      </c>
      <c r="E231" s="103" t="s">
        <v>189</v>
      </c>
      <c r="F231" s="138" t="s">
        <v>190</v>
      </c>
      <c r="G231" s="138" t="s">
        <v>191</v>
      </c>
      <c r="H231" s="138" t="s">
        <v>190</v>
      </c>
      <c r="I231" s="138">
        <v>56221</v>
      </c>
      <c r="J231" s="138" t="s">
        <v>358</v>
      </c>
      <c r="K231" s="138">
        <v>56221</v>
      </c>
      <c r="L231" s="138" t="s">
        <v>215</v>
      </c>
      <c r="M231" s="138" t="s">
        <v>216</v>
      </c>
      <c r="N231" s="138">
        <v>91945</v>
      </c>
      <c r="O231" s="138" t="s">
        <v>383</v>
      </c>
      <c r="P231" s="138">
        <v>128384</v>
      </c>
      <c r="Q231" s="138" t="s">
        <v>384</v>
      </c>
      <c r="R231" s="138" t="s">
        <v>278</v>
      </c>
      <c r="S231" s="138" t="s">
        <v>452</v>
      </c>
      <c r="T231" s="138" t="s">
        <v>322</v>
      </c>
      <c r="U231" s="138" t="s">
        <v>200</v>
      </c>
      <c r="V231" s="138">
        <v>0</v>
      </c>
      <c r="W231" s="138" t="s">
        <v>201</v>
      </c>
      <c r="X231" s="138">
        <v>357545856</v>
      </c>
      <c r="Y231" s="138" t="s">
        <v>453</v>
      </c>
      <c r="Z231" s="138" t="s">
        <v>448</v>
      </c>
      <c r="AA231" s="148">
        <v>70000</v>
      </c>
      <c r="AB231" s="138" t="s">
        <v>243</v>
      </c>
      <c r="AC231" s="138">
        <v>24</v>
      </c>
      <c r="AD231" s="138" t="s">
        <v>347</v>
      </c>
      <c r="AE231" s="138" t="s">
        <v>450</v>
      </c>
      <c r="AF231" s="148">
        <v>3700</v>
      </c>
      <c r="AG231" s="148">
        <v>3700</v>
      </c>
      <c r="AH231" s="138" t="s">
        <v>402</v>
      </c>
      <c r="AI231" s="148">
        <v>19467.060000000001</v>
      </c>
      <c r="AJ231" s="148">
        <v>10132.94</v>
      </c>
      <c r="AK231" s="148">
        <v>29600</v>
      </c>
      <c r="AL231" s="148">
        <v>50532.94</v>
      </c>
      <c r="AM231" s="148">
        <v>9113.06</v>
      </c>
      <c r="AN231" s="148">
        <v>59646</v>
      </c>
      <c r="AO231" s="148">
        <v>0</v>
      </c>
      <c r="AP231" s="148">
        <v>0</v>
      </c>
      <c r="AQ231" s="148">
        <v>0</v>
      </c>
      <c r="AR231" s="138">
        <v>8</v>
      </c>
      <c r="AS231" s="150"/>
      <c r="AT231" s="103"/>
      <c r="AU231" s="103"/>
      <c r="AV231" s="103"/>
      <c r="AW231" s="103"/>
      <c r="AX231" s="138" t="s">
        <v>207</v>
      </c>
      <c r="AY231" s="103" t="s">
        <v>208</v>
      </c>
      <c r="AZ231" s="103"/>
      <c r="BA231" s="153">
        <v>0</v>
      </c>
      <c r="BB231" s="132">
        <v>45754</v>
      </c>
      <c r="BC231" s="94" t="s">
        <v>1214</v>
      </c>
      <c r="BD231" s="93" t="s">
        <v>1215</v>
      </c>
      <c r="BE231" s="93" t="s">
        <v>1225</v>
      </c>
      <c r="BF231" s="93" t="s">
        <v>1226</v>
      </c>
      <c r="BG231" s="3"/>
      <c r="BH231" s="94"/>
      <c r="BI231" s="93" t="s">
        <v>1227</v>
      </c>
      <c r="BJ231" s="94"/>
      <c r="BK231" s="111"/>
      <c r="BL231" s="93" t="s">
        <v>1228</v>
      </c>
    </row>
    <row r="232" spans="1:64" ht="21.9" customHeight="1" x14ac:dyDescent="0.35">
      <c r="A232" s="93">
        <f t="shared" si="3"/>
        <v>227</v>
      </c>
      <c r="B232" s="138" t="s">
        <v>187</v>
      </c>
      <c r="C232" s="138" t="s">
        <v>188</v>
      </c>
      <c r="D232" s="103" t="s">
        <v>189</v>
      </c>
      <c r="E232" s="103" t="s">
        <v>189</v>
      </c>
      <c r="F232" s="138" t="s">
        <v>190</v>
      </c>
      <c r="G232" s="138" t="s">
        <v>191</v>
      </c>
      <c r="H232" s="138" t="s">
        <v>190</v>
      </c>
      <c r="I232" s="138">
        <v>57798</v>
      </c>
      <c r="J232" s="138" t="s">
        <v>690</v>
      </c>
      <c r="K232" s="138">
        <v>57798</v>
      </c>
      <c r="L232" s="138" t="s">
        <v>215</v>
      </c>
      <c r="M232" s="138" t="s">
        <v>216</v>
      </c>
      <c r="N232" s="138">
        <v>94324</v>
      </c>
      <c r="O232" s="138" t="s">
        <v>697</v>
      </c>
      <c r="P232" s="138">
        <v>131349</v>
      </c>
      <c r="Q232" s="138" t="s">
        <v>698</v>
      </c>
      <c r="R232" s="138" t="s">
        <v>278</v>
      </c>
      <c r="S232" s="138" t="s">
        <v>715</v>
      </c>
      <c r="T232" s="138" t="s">
        <v>220</v>
      </c>
      <c r="U232" s="138" t="s">
        <v>200</v>
      </c>
      <c r="V232" s="138">
        <v>541</v>
      </c>
      <c r="W232" s="138" t="s">
        <v>201</v>
      </c>
      <c r="X232" s="138">
        <v>349556377</v>
      </c>
      <c r="Y232" s="138" t="s">
        <v>716</v>
      </c>
      <c r="Z232" s="138" t="s">
        <v>717</v>
      </c>
      <c r="AA232" s="148">
        <v>64916</v>
      </c>
      <c r="AB232" s="138" t="s">
        <v>696</v>
      </c>
      <c r="AC232" s="138">
        <v>24</v>
      </c>
      <c r="AD232" s="138" t="s">
        <v>231</v>
      </c>
      <c r="AE232" s="138" t="s">
        <v>718</v>
      </c>
      <c r="AF232" s="148">
        <v>3453</v>
      </c>
      <c r="AG232" s="148">
        <v>3500</v>
      </c>
      <c r="AH232" s="138" t="s">
        <v>244</v>
      </c>
      <c r="AI232" s="148">
        <v>8176.28</v>
      </c>
      <c r="AJ232" s="148">
        <v>5854.3</v>
      </c>
      <c r="AK232" s="148">
        <v>14030.58</v>
      </c>
      <c r="AL232" s="148">
        <v>56739.72</v>
      </c>
      <c r="AM232" s="148">
        <v>13182.7</v>
      </c>
      <c r="AN232" s="148">
        <v>69922.42</v>
      </c>
      <c r="AO232" s="148">
        <v>56739.72</v>
      </c>
      <c r="AP232" s="148">
        <v>13182.7</v>
      </c>
      <c r="AQ232" s="148">
        <v>69922.42</v>
      </c>
      <c r="AR232" s="138">
        <v>27</v>
      </c>
      <c r="AS232" s="150"/>
      <c r="AT232" s="103"/>
      <c r="AU232" s="103"/>
      <c r="AV232" s="103"/>
      <c r="AW232" s="103"/>
      <c r="AX232" s="138" t="s">
        <v>207</v>
      </c>
      <c r="AY232" s="103" t="s">
        <v>208</v>
      </c>
      <c r="AZ232" s="103"/>
      <c r="BA232" s="153">
        <v>0</v>
      </c>
      <c r="BB232" s="132">
        <v>45755</v>
      </c>
      <c r="BC232" s="94" t="s">
        <v>1214</v>
      </c>
      <c r="BD232" s="93" t="s">
        <v>1215</v>
      </c>
      <c r="BE232" s="93" t="s">
        <v>1229</v>
      </c>
      <c r="BF232" s="93"/>
      <c r="BG232" s="3"/>
      <c r="BH232" s="94"/>
      <c r="BI232" s="93" t="s">
        <v>1230</v>
      </c>
      <c r="BJ232" s="94"/>
      <c r="BK232" s="111"/>
      <c r="BL232" s="3" t="s">
        <v>1231</v>
      </c>
    </row>
    <row r="233" spans="1:64" ht="21.9" customHeight="1" x14ac:dyDescent="0.35">
      <c r="A233" s="93">
        <f t="shared" si="3"/>
        <v>228</v>
      </c>
      <c r="B233" s="138" t="s">
        <v>187</v>
      </c>
      <c r="C233" s="138" t="s">
        <v>188</v>
      </c>
      <c r="D233" s="103" t="s">
        <v>189</v>
      </c>
      <c r="E233" s="103" t="s">
        <v>189</v>
      </c>
      <c r="F233" s="138" t="s">
        <v>190</v>
      </c>
      <c r="G233" s="138" t="s">
        <v>191</v>
      </c>
      <c r="H233" s="138" t="s">
        <v>190</v>
      </c>
      <c r="I233" s="138">
        <v>57798</v>
      </c>
      <c r="J233" s="138" t="s">
        <v>690</v>
      </c>
      <c r="K233" s="138">
        <v>57798</v>
      </c>
      <c r="L233" s="138" t="s">
        <v>215</v>
      </c>
      <c r="M233" s="138" t="s">
        <v>216</v>
      </c>
      <c r="N233" s="138">
        <v>94324</v>
      </c>
      <c r="O233" s="138" t="s">
        <v>697</v>
      </c>
      <c r="P233" s="138">
        <v>131349</v>
      </c>
      <c r="Q233" s="138" t="s">
        <v>698</v>
      </c>
      <c r="R233" s="138" t="s">
        <v>278</v>
      </c>
      <c r="S233" s="138" t="s">
        <v>811</v>
      </c>
      <c r="T233" s="138" t="s">
        <v>322</v>
      </c>
      <c r="U233" s="138" t="s">
        <v>200</v>
      </c>
      <c r="V233" s="138">
        <v>0</v>
      </c>
      <c r="W233" s="138" t="s">
        <v>201</v>
      </c>
      <c r="X233" s="138">
        <v>358455889</v>
      </c>
      <c r="Y233" s="138" t="s">
        <v>812</v>
      </c>
      <c r="Z233" s="138" t="s">
        <v>346</v>
      </c>
      <c r="AA233" s="148">
        <v>70000</v>
      </c>
      <c r="AB233" s="138" t="s">
        <v>696</v>
      </c>
      <c r="AC233" s="138">
        <v>24</v>
      </c>
      <c r="AD233" s="138" t="s">
        <v>456</v>
      </c>
      <c r="AE233" s="138" t="s">
        <v>807</v>
      </c>
      <c r="AF233" s="148">
        <v>3670</v>
      </c>
      <c r="AG233" s="148">
        <v>3670</v>
      </c>
      <c r="AH233" s="138" t="s">
        <v>751</v>
      </c>
      <c r="AI233" s="148">
        <v>6858.26</v>
      </c>
      <c r="AJ233" s="148">
        <v>4151.74</v>
      </c>
      <c r="AK233" s="148">
        <v>11010</v>
      </c>
      <c r="AL233" s="148">
        <v>63141.74</v>
      </c>
      <c r="AM233" s="148">
        <v>14349.26</v>
      </c>
      <c r="AN233" s="148">
        <v>77491</v>
      </c>
      <c r="AO233" s="148">
        <v>5010.22</v>
      </c>
      <c r="AP233" s="148">
        <v>2329.7800000000002</v>
      </c>
      <c r="AQ233" s="148">
        <v>7340</v>
      </c>
      <c r="AR233" s="138">
        <v>5</v>
      </c>
      <c r="AS233" s="150"/>
      <c r="AT233" s="103"/>
      <c r="AU233" s="103"/>
      <c r="AV233" s="103"/>
      <c r="AW233" s="103"/>
      <c r="AX233" s="138" t="s">
        <v>207</v>
      </c>
      <c r="AY233" s="103" t="s">
        <v>208</v>
      </c>
      <c r="AZ233" s="103"/>
      <c r="BA233" s="153">
        <v>0</v>
      </c>
      <c r="BB233" s="132">
        <v>45755</v>
      </c>
      <c r="BC233" s="94" t="s">
        <v>1214</v>
      </c>
      <c r="BD233" s="93" t="s">
        <v>1215</v>
      </c>
      <c r="BE233" s="93" t="s">
        <v>1229</v>
      </c>
      <c r="BF233" s="93"/>
      <c r="BG233" s="3"/>
      <c r="BH233" s="94"/>
      <c r="BI233" s="93" t="s">
        <v>1230</v>
      </c>
      <c r="BJ233" s="94"/>
      <c r="BK233" s="111"/>
      <c r="BL233" s="3" t="s">
        <v>1231</v>
      </c>
    </row>
    <row r="234" spans="1:64" ht="21.9" customHeight="1" x14ac:dyDescent="0.35">
      <c r="A234" s="93">
        <f t="shared" si="3"/>
        <v>229</v>
      </c>
      <c r="B234" s="138" t="s">
        <v>187</v>
      </c>
      <c r="C234" s="138" t="s">
        <v>188</v>
      </c>
      <c r="D234" s="103" t="s">
        <v>189</v>
      </c>
      <c r="E234" s="103" t="s">
        <v>189</v>
      </c>
      <c r="F234" s="138" t="s">
        <v>190</v>
      </c>
      <c r="G234" s="138" t="s">
        <v>191</v>
      </c>
      <c r="H234" s="138" t="s">
        <v>190</v>
      </c>
      <c r="I234" s="138">
        <v>56242</v>
      </c>
      <c r="J234" s="138" t="s">
        <v>462</v>
      </c>
      <c r="K234" s="138">
        <v>56242</v>
      </c>
      <c r="L234" s="138" t="s">
        <v>215</v>
      </c>
      <c r="M234" s="138" t="s">
        <v>216</v>
      </c>
      <c r="N234" s="138">
        <v>426032</v>
      </c>
      <c r="O234" s="138" t="s">
        <v>520</v>
      </c>
      <c r="P234" s="138">
        <v>661142</v>
      </c>
      <c r="Q234" s="138" t="s">
        <v>521</v>
      </c>
      <c r="R234" s="138" t="s">
        <v>278</v>
      </c>
      <c r="S234" s="138" t="s">
        <v>546</v>
      </c>
      <c r="T234" s="138" t="s">
        <v>220</v>
      </c>
      <c r="U234" s="138" t="s">
        <v>200</v>
      </c>
      <c r="V234" s="138">
        <v>541</v>
      </c>
      <c r="W234" s="138" t="s">
        <v>307</v>
      </c>
      <c r="X234" s="138">
        <v>353606633</v>
      </c>
      <c r="Y234" s="138" t="s">
        <v>547</v>
      </c>
      <c r="Z234" s="138" t="s">
        <v>548</v>
      </c>
      <c r="AA234" s="148">
        <v>35000</v>
      </c>
      <c r="AB234" s="138" t="s">
        <v>468</v>
      </c>
      <c r="AC234" s="138">
        <v>24</v>
      </c>
      <c r="AD234" s="138" t="s">
        <v>205</v>
      </c>
      <c r="AE234" s="138" t="s">
        <v>544</v>
      </c>
      <c r="AF234" s="148">
        <v>1870</v>
      </c>
      <c r="AG234" s="148">
        <v>1870</v>
      </c>
      <c r="AH234" s="138" t="s">
        <v>327</v>
      </c>
      <c r="AI234" s="148">
        <v>21337.64</v>
      </c>
      <c r="AJ234" s="148">
        <v>8582.36</v>
      </c>
      <c r="AK234" s="148">
        <v>29920</v>
      </c>
      <c r="AL234" s="148">
        <v>13662.36</v>
      </c>
      <c r="AM234" s="148">
        <v>1322.64</v>
      </c>
      <c r="AN234" s="148">
        <v>14985</v>
      </c>
      <c r="AO234" s="148">
        <v>0</v>
      </c>
      <c r="AP234" s="148">
        <v>0</v>
      </c>
      <c r="AQ234" s="148">
        <v>0</v>
      </c>
      <c r="AR234" s="138">
        <v>16</v>
      </c>
      <c r="AS234" s="150"/>
      <c r="AT234" s="103"/>
      <c r="AU234" s="103"/>
      <c r="AV234" s="103"/>
      <c r="AW234" s="103"/>
      <c r="AX234" s="138" t="s">
        <v>207</v>
      </c>
      <c r="AY234" s="103" t="s">
        <v>208</v>
      </c>
      <c r="AZ234" s="103"/>
      <c r="BA234" s="153">
        <v>0</v>
      </c>
      <c r="BB234" s="132">
        <v>45757</v>
      </c>
      <c r="BC234" s="94" t="s">
        <v>1214</v>
      </c>
      <c r="BD234" s="93" t="s">
        <v>1215</v>
      </c>
      <c r="BE234" s="93" t="s">
        <v>1229</v>
      </c>
      <c r="BF234" s="93" t="s">
        <v>1226</v>
      </c>
      <c r="BG234" s="3"/>
      <c r="BH234" s="94"/>
      <c r="BI234" s="93" t="s">
        <v>1227</v>
      </c>
      <c r="BJ234" s="94"/>
      <c r="BK234" s="111"/>
      <c r="BL234" s="93" t="s">
        <v>1228</v>
      </c>
    </row>
    <row r="235" spans="1:64" ht="21.9" customHeight="1" x14ac:dyDescent="0.35">
      <c r="A235" s="93">
        <f t="shared" si="3"/>
        <v>230</v>
      </c>
      <c r="B235" s="138" t="s">
        <v>187</v>
      </c>
      <c r="C235" s="138" t="s">
        <v>188</v>
      </c>
      <c r="D235" s="103" t="s">
        <v>189</v>
      </c>
      <c r="E235" s="103" t="s">
        <v>189</v>
      </c>
      <c r="F235" s="138" t="s">
        <v>190</v>
      </c>
      <c r="G235" s="138" t="s">
        <v>191</v>
      </c>
      <c r="H235" s="138" t="s">
        <v>190</v>
      </c>
      <c r="I235" s="138">
        <v>55336</v>
      </c>
      <c r="J235" s="138" t="s">
        <v>628</v>
      </c>
      <c r="K235" s="138">
        <v>55336</v>
      </c>
      <c r="L235" s="138" t="s">
        <v>193</v>
      </c>
      <c r="M235" s="138" t="s">
        <v>194</v>
      </c>
      <c r="N235" s="138">
        <v>166755</v>
      </c>
      <c r="O235" s="138" t="s">
        <v>648</v>
      </c>
      <c r="P235" s="138">
        <v>223652</v>
      </c>
      <c r="Q235" s="138" t="s">
        <v>649</v>
      </c>
      <c r="R235" s="138" t="s">
        <v>197</v>
      </c>
      <c r="S235" s="138" t="s">
        <v>663</v>
      </c>
      <c r="T235" s="138" t="s">
        <v>199</v>
      </c>
      <c r="U235" s="138" t="s">
        <v>200</v>
      </c>
      <c r="V235" s="138">
        <v>0</v>
      </c>
      <c r="W235" s="138" t="s">
        <v>201</v>
      </c>
      <c r="X235" s="138">
        <v>19799805</v>
      </c>
      <c r="Y235" s="138" t="s">
        <v>664</v>
      </c>
      <c r="Z235" s="138" t="s">
        <v>647</v>
      </c>
      <c r="AA235" s="148">
        <v>37339</v>
      </c>
      <c r="AB235" s="138" t="s">
        <v>634</v>
      </c>
      <c r="AC235" s="138">
        <v>24</v>
      </c>
      <c r="AD235" s="138" t="s">
        <v>236</v>
      </c>
      <c r="AE235" s="138" t="s">
        <v>647</v>
      </c>
      <c r="AF235" s="148">
        <v>1980</v>
      </c>
      <c r="AG235" s="148">
        <v>1980</v>
      </c>
      <c r="AH235" s="138" t="s">
        <v>665</v>
      </c>
      <c r="AI235" s="148">
        <v>18692.62</v>
      </c>
      <c r="AJ235" s="148">
        <v>1223.1600000000001</v>
      </c>
      <c r="AK235" s="148">
        <v>19915.78</v>
      </c>
      <c r="AL235" s="148">
        <v>23006.38</v>
      </c>
      <c r="AM235" s="148">
        <v>2098.84</v>
      </c>
      <c r="AN235" s="148">
        <v>25105.22</v>
      </c>
      <c r="AO235" s="148">
        <v>18646.38</v>
      </c>
      <c r="AP235" s="148">
        <v>2098.84</v>
      </c>
      <c r="AQ235" s="148">
        <v>20745.22</v>
      </c>
      <c r="AR235" s="138">
        <v>44</v>
      </c>
      <c r="AS235" s="150"/>
      <c r="AT235" s="103"/>
      <c r="AU235" s="103"/>
      <c r="AV235" s="103"/>
      <c r="AW235" s="103"/>
      <c r="AX235" s="138" t="s">
        <v>207</v>
      </c>
      <c r="AY235" s="103" t="s">
        <v>208</v>
      </c>
      <c r="AZ235" s="103"/>
      <c r="BA235" s="153">
        <v>0</v>
      </c>
      <c r="BB235" s="132">
        <v>45754</v>
      </c>
      <c r="BC235" s="94" t="s">
        <v>1214</v>
      </c>
      <c r="BD235" s="93" t="s">
        <v>1215</v>
      </c>
      <c r="BE235" s="93" t="s">
        <v>1229</v>
      </c>
      <c r="BF235" s="93"/>
      <c r="BG235" s="3"/>
      <c r="BH235" s="94"/>
      <c r="BI235" s="93" t="s">
        <v>1230</v>
      </c>
      <c r="BJ235" s="94"/>
      <c r="BK235" s="111"/>
      <c r="BL235" s="3" t="s">
        <v>1232</v>
      </c>
    </row>
    <row r="236" spans="1:64" ht="21.9" customHeight="1" x14ac:dyDescent="0.35">
      <c r="A236" s="93">
        <f t="shared" si="3"/>
        <v>231</v>
      </c>
      <c r="B236" s="138" t="s">
        <v>187</v>
      </c>
      <c r="C236" s="138" t="s">
        <v>188</v>
      </c>
      <c r="D236" s="103" t="s">
        <v>189</v>
      </c>
      <c r="E236" s="103" t="s">
        <v>189</v>
      </c>
      <c r="F236" s="138" t="s">
        <v>190</v>
      </c>
      <c r="G236" s="138" t="s">
        <v>191</v>
      </c>
      <c r="H236" s="138" t="s">
        <v>190</v>
      </c>
      <c r="I236" s="138">
        <v>55336</v>
      </c>
      <c r="J236" s="138" t="s">
        <v>628</v>
      </c>
      <c r="K236" s="138">
        <v>55336</v>
      </c>
      <c r="L236" s="138" t="s">
        <v>215</v>
      </c>
      <c r="M236" s="138" t="s">
        <v>216</v>
      </c>
      <c r="N236" s="138">
        <v>90629</v>
      </c>
      <c r="O236" s="138" t="s">
        <v>629</v>
      </c>
      <c r="P236" s="138">
        <v>126758</v>
      </c>
      <c r="Q236" s="138" t="s">
        <v>630</v>
      </c>
      <c r="R236" s="138" t="s">
        <v>197</v>
      </c>
      <c r="S236" s="138" t="s">
        <v>642</v>
      </c>
      <c r="T236" s="138" t="s">
        <v>227</v>
      </c>
      <c r="U236" s="138" t="s">
        <v>200</v>
      </c>
      <c r="V236" s="138">
        <v>0</v>
      </c>
      <c r="W236" s="138" t="s">
        <v>201</v>
      </c>
      <c r="X236" s="138">
        <v>13626982</v>
      </c>
      <c r="Y236" s="138" t="s">
        <v>643</v>
      </c>
      <c r="Z236" s="138" t="s">
        <v>644</v>
      </c>
      <c r="AA236" s="148">
        <v>24859</v>
      </c>
      <c r="AB236" s="138" t="s">
        <v>634</v>
      </c>
      <c r="AC236" s="138">
        <v>38</v>
      </c>
      <c r="AD236" s="138" t="s">
        <v>205</v>
      </c>
      <c r="AE236" s="138" t="s">
        <v>644</v>
      </c>
      <c r="AF236" s="148">
        <v>940</v>
      </c>
      <c r="AG236" s="148">
        <v>940</v>
      </c>
      <c r="AH236" s="138" t="s">
        <v>206</v>
      </c>
      <c r="AI236" s="148">
        <v>22379.119999999999</v>
      </c>
      <c r="AJ236" s="148">
        <v>47</v>
      </c>
      <c r="AK236" s="148">
        <v>22426.12</v>
      </c>
      <c r="AL236" s="148">
        <v>2623.65</v>
      </c>
      <c r="AM236" s="148">
        <v>48.03</v>
      </c>
      <c r="AN236" s="148">
        <v>2671.68</v>
      </c>
      <c r="AO236" s="148">
        <v>2522.88</v>
      </c>
      <c r="AP236" s="148">
        <v>48.03</v>
      </c>
      <c r="AQ236" s="148">
        <v>2570.91</v>
      </c>
      <c r="AR236" s="138">
        <v>40</v>
      </c>
      <c r="AS236" s="150"/>
      <c r="AT236" s="103"/>
      <c r="AU236" s="103"/>
      <c r="AV236" s="103"/>
      <c r="AW236" s="103"/>
      <c r="AX236" s="138" t="s">
        <v>207</v>
      </c>
      <c r="AY236" s="103" t="s">
        <v>208</v>
      </c>
      <c r="AZ236" s="103"/>
      <c r="BA236" s="153">
        <v>0</v>
      </c>
      <c r="BB236" s="132">
        <v>45754</v>
      </c>
      <c r="BC236" s="94" t="s">
        <v>1214</v>
      </c>
      <c r="BD236" s="93" t="s">
        <v>1215</v>
      </c>
      <c r="BE236" s="93" t="s">
        <v>1229</v>
      </c>
      <c r="BF236" s="93"/>
      <c r="BG236" s="3"/>
      <c r="BH236" s="94"/>
      <c r="BI236" s="93" t="s">
        <v>1230</v>
      </c>
      <c r="BJ236" s="94"/>
      <c r="BK236" s="111"/>
      <c r="BL236" s="3" t="s">
        <v>1232</v>
      </c>
    </row>
    <row r="237" spans="1:64" ht="21.9" customHeight="1" x14ac:dyDescent="0.35">
      <c r="A237" s="93">
        <f t="shared" si="3"/>
        <v>232</v>
      </c>
      <c r="B237" s="138" t="s">
        <v>187</v>
      </c>
      <c r="C237" s="138" t="s">
        <v>188</v>
      </c>
      <c r="D237" s="103" t="s">
        <v>189</v>
      </c>
      <c r="E237" s="103" t="s">
        <v>189</v>
      </c>
      <c r="F237" s="138" t="s">
        <v>190</v>
      </c>
      <c r="G237" s="138" t="s">
        <v>191</v>
      </c>
      <c r="H237" s="138" t="s">
        <v>190</v>
      </c>
      <c r="I237" s="138">
        <v>56221</v>
      </c>
      <c r="J237" s="138" t="s">
        <v>358</v>
      </c>
      <c r="K237" s="138">
        <v>56221</v>
      </c>
      <c r="L237" s="138" t="s">
        <v>215</v>
      </c>
      <c r="M237" s="138" t="s">
        <v>216</v>
      </c>
      <c r="N237" s="138">
        <v>483483</v>
      </c>
      <c r="O237" s="138" t="s">
        <v>434</v>
      </c>
      <c r="P237" s="138">
        <v>763758</v>
      </c>
      <c r="Q237" s="138" t="s">
        <v>435</v>
      </c>
      <c r="R237" s="138" t="s">
        <v>278</v>
      </c>
      <c r="S237" s="138" t="s">
        <v>440</v>
      </c>
      <c r="T237" s="138" t="s">
        <v>220</v>
      </c>
      <c r="U237" s="138" t="s">
        <v>200</v>
      </c>
      <c r="V237" s="138">
        <v>0</v>
      </c>
      <c r="W237" s="138" t="s">
        <v>201</v>
      </c>
      <c r="X237" s="138">
        <v>354866913</v>
      </c>
      <c r="Y237" s="138" t="s">
        <v>441</v>
      </c>
      <c r="Z237" s="138" t="s">
        <v>438</v>
      </c>
      <c r="AA237" s="148">
        <v>40000</v>
      </c>
      <c r="AB237" s="138" t="s">
        <v>243</v>
      </c>
      <c r="AC237" s="138">
        <v>24</v>
      </c>
      <c r="AD237" s="138" t="s">
        <v>205</v>
      </c>
      <c r="AE237" s="138" t="s">
        <v>439</v>
      </c>
      <c r="AF237" s="148">
        <v>2130</v>
      </c>
      <c r="AG237" s="148">
        <v>2130</v>
      </c>
      <c r="AH237" s="138" t="s">
        <v>402</v>
      </c>
      <c r="AI237" s="148">
        <v>18777.62</v>
      </c>
      <c r="AJ237" s="148">
        <v>8912.3799999999992</v>
      </c>
      <c r="AK237" s="148">
        <v>27690</v>
      </c>
      <c r="AL237" s="148">
        <v>21222.38</v>
      </c>
      <c r="AM237" s="148">
        <v>2823.62</v>
      </c>
      <c r="AN237" s="148">
        <v>24046</v>
      </c>
      <c r="AO237" s="148">
        <v>0</v>
      </c>
      <c r="AP237" s="148">
        <v>0</v>
      </c>
      <c r="AQ237" s="148">
        <v>0</v>
      </c>
      <c r="AR237" s="138">
        <v>13</v>
      </c>
      <c r="AS237" s="150"/>
      <c r="AT237" s="103"/>
      <c r="AU237" s="103"/>
      <c r="AV237" s="103"/>
      <c r="AW237" s="103"/>
      <c r="AX237" s="138" t="s">
        <v>207</v>
      </c>
      <c r="AY237" s="103" t="s">
        <v>208</v>
      </c>
      <c r="AZ237" s="103"/>
      <c r="BA237" s="153">
        <v>0</v>
      </c>
      <c r="BB237" s="132">
        <v>45754</v>
      </c>
      <c r="BC237" s="94" t="s">
        <v>1214</v>
      </c>
      <c r="BD237" s="93" t="s">
        <v>1215</v>
      </c>
      <c r="BE237" s="93" t="s">
        <v>1225</v>
      </c>
      <c r="BF237" s="93" t="s">
        <v>1226</v>
      </c>
      <c r="BG237" s="3"/>
      <c r="BH237" s="94"/>
      <c r="BI237" s="93" t="s">
        <v>1227</v>
      </c>
      <c r="BJ237" s="94"/>
      <c r="BK237" s="111"/>
      <c r="BL237" s="93" t="s">
        <v>1228</v>
      </c>
    </row>
    <row r="238" spans="1:64" ht="21.9" customHeight="1" x14ac:dyDescent="0.35">
      <c r="A238" s="93">
        <f t="shared" si="3"/>
        <v>233</v>
      </c>
      <c r="B238" s="138" t="s">
        <v>187</v>
      </c>
      <c r="C238" s="138" t="s">
        <v>188</v>
      </c>
      <c r="D238" s="103" t="s">
        <v>189</v>
      </c>
      <c r="E238" s="103" t="s">
        <v>189</v>
      </c>
      <c r="F238" s="138" t="s">
        <v>190</v>
      </c>
      <c r="G238" s="138" t="s">
        <v>191</v>
      </c>
      <c r="H238" s="138" t="s">
        <v>190</v>
      </c>
      <c r="I238" s="138">
        <v>98567</v>
      </c>
      <c r="J238" s="138" t="s">
        <v>1027</v>
      </c>
      <c r="K238" s="138">
        <v>98567</v>
      </c>
      <c r="L238" s="138" t="s">
        <v>215</v>
      </c>
      <c r="M238" s="138" t="s">
        <v>216</v>
      </c>
      <c r="N238" s="138">
        <v>167102</v>
      </c>
      <c r="O238" s="138" t="s">
        <v>1028</v>
      </c>
      <c r="P238" s="138">
        <v>224169</v>
      </c>
      <c r="Q238" s="138" t="s">
        <v>1029</v>
      </c>
      <c r="R238" s="138" t="s">
        <v>278</v>
      </c>
      <c r="S238" s="138" t="s">
        <v>1052</v>
      </c>
      <c r="T238" s="138" t="s">
        <v>227</v>
      </c>
      <c r="U238" s="138" t="s">
        <v>200</v>
      </c>
      <c r="V238" s="138">
        <v>541</v>
      </c>
      <c r="W238" s="138" t="s">
        <v>201</v>
      </c>
      <c r="X238" s="138">
        <v>350194621</v>
      </c>
      <c r="Y238" s="138" t="s">
        <v>1053</v>
      </c>
      <c r="Z238" s="138" t="s">
        <v>725</v>
      </c>
      <c r="AA238" s="148">
        <v>33602</v>
      </c>
      <c r="AB238" s="138" t="s">
        <v>1033</v>
      </c>
      <c r="AC238" s="138">
        <v>24</v>
      </c>
      <c r="AD238" s="138" t="s">
        <v>205</v>
      </c>
      <c r="AE238" s="138" t="s">
        <v>1054</v>
      </c>
      <c r="AF238" s="148">
        <v>2180</v>
      </c>
      <c r="AG238" s="148">
        <v>1800</v>
      </c>
      <c r="AH238" s="138" t="s">
        <v>346</v>
      </c>
      <c r="AI238" s="148">
        <v>26765.14</v>
      </c>
      <c r="AJ238" s="148">
        <v>9614.86</v>
      </c>
      <c r="AK238" s="148">
        <v>36380</v>
      </c>
      <c r="AL238" s="148">
        <v>6836.86</v>
      </c>
      <c r="AM238" s="148">
        <v>363.14</v>
      </c>
      <c r="AN238" s="148">
        <v>7200</v>
      </c>
      <c r="AO238" s="148">
        <v>6836.86</v>
      </c>
      <c r="AP238" s="148">
        <v>363.14</v>
      </c>
      <c r="AQ238" s="148">
        <v>7200</v>
      </c>
      <c r="AR238" s="138">
        <v>26</v>
      </c>
      <c r="AS238" s="150"/>
      <c r="AT238" s="103"/>
      <c r="AU238" s="103"/>
      <c r="AV238" s="103"/>
      <c r="AW238" s="103"/>
      <c r="AX238" s="138" t="s">
        <v>207</v>
      </c>
      <c r="AY238" s="103" t="s">
        <v>208</v>
      </c>
      <c r="AZ238" s="103"/>
      <c r="BA238" s="153">
        <v>0</v>
      </c>
      <c r="BB238" s="132">
        <v>45751</v>
      </c>
      <c r="BC238" s="113" t="s">
        <v>1214</v>
      </c>
      <c r="BD238" s="93" t="s">
        <v>1215</v>
      </c>
      <c r="BE238" s="93" t="s">
        <v>1229</v>
      </c>
      <c r="BF238" s="93"/>
      <c r="BG238" s="3"/>
      <c r="BH238" s="94"/>
      <c r="BI238" s="93" t="s">
        <v>1230</v>
      </c>
      <c r="BJ238" s="113"/>
      <c r="BK238" s="113"/>
      <c r="BL238" s="3" t="s">
        <v>1231</v>
      </c>
    </row>
    <row r="239" spans="1:64" ht="21.9" customHeight="1" x14ac:dyDescent="0.35">
      <c r="A239" s="93">
        <f t="shared" si="3"/>
        <v>234</v>
      </c>
      <c r="B239" s="138" t="s">
        <v>187</v>
      </c>
      <c r="C239" s="138" t="s">
        <v>188</v>
      </c>
      <c r="D239" s="103" t="s">
        <v>189</v>
      </c>
      <c r="E239" s="103" t="s">
        <v>189</v>
      </c>
      <c r="F239" s="138" t="s">
        <v>190</v>
      </c>
      <c r="G239" s="138" t="s">
        <v>191</v>
      </c>
      <c r="H239" s="138" t="s">
        <v>190</v>
      </c>
      <c r="I239" s="138">
        <v>55516</v>
      </c>
      <c r="J239" s="138" t="s">
        <v>583</v>
      </c>
      <c r="K239" s="138">
        <v>55516</v>
      </c>
      <c r="L239" s="138" t="s">
        <v>215</v>
      </c>
      <c r="M239" s="138" t="s">
        <v>216</v>
      </c>
      <c r="N239" s="138">
        <v>90889</v>
      </c>
      <c r="O239" s="138" t="s">
        <v>584</v>
      </c>
      <c r="P239" s="138">
        <v>815463</v>
      </c>
      <c r="Q239" s="138" t="s">
        <v>585</v>
      </c>
      <c r="R239" s="138" t="s">
        <v>278</v>
      </c>
      <c r="S239" s="138" t="s">
        <v>612</v>
      </c>
      <c r="T239" s="138" t="s">
        <v>220</v>
      </c>
      <c r="U239" s="138" t="s">
        <v>200</v>
      </c>
      <c r="V239" s="138">
        <v>0</v>
      </c>
      <c r="W239" s="138" t="s">
        <v>201</v>
      </c>
      <c r="X239" s="138">
        <v>355884037</v>
      </c>
      <c r="Y239" s="138" t="s">
        <v>613</v>
      </c>
      <c r="Z239" s="138" t="s">
        <v>432</v>
      </c>
      <c r="AA239" s="148">
        <v>80000</v>
      </c>
      <c r="AB239" s="138" t="s">
        <v>230</v>
      </c>
      <c r="AC239" s="138">
        <v>24</v>
      </c>
      <c r="AD239" s="138" t="s">
        <v>610</v>
      </c>
      <c r="AE239" s="138" t="s">
        <v>614</v>
      </c>
      <c r="AF239" s="148">
        <v>4270</v>
      </c>
      <c r="AG239" s="148">
        <v>4270</v>
      </c>
      <c r="AH239" s="138" t="s">
        <v>615</v>
      </c>
      <c r="AI239" s="148">
        <v>16075.99</v>
      </c>
      <c r="AJ239" s="148">
        <v>9544.01</v>
      </c>
      <c r="AK239" s="148">
        <v>25620</v>
      </c>
      <c r="AL239" s="148">
        <v>63924.01</v>
      </c>
      <c r="AM239" s="148">
        <v>13456.99</v>
      </c>
      <c r="AN239" s="148">
        <v>77381</v>
      </c>
      <c r="AO239" s="148">
        <v>18621.490000000002</v>
      </c>
      <c r="AP239" s="148">
        <v>6998.51</v>
      </c>
      <c r="AQ239" s="148">
        <v>25620</v>
      </c>
      <c r="AR239" s="138">
        <v>12</v>
      </c>
      <c r="AS239" s="150"/>
      <c r="AT239" s="103"/>
      <c r="AU239" s="103"/>
      <c r="AV239" s="103"/>
      <c r="AW239" s="103"/>
      <c r="AX239" s="138" t="s">
        <v>207</v>
      </c>
      <c r="AY239" s="103" t="s">
        <v>208</v>
      </c>
      <c r="AZ239" s="103"/>
      <c r="BA239" s="153">
        <v>0</v>
      </c>
      <c r="BB239" s="132">
        <v>45755</v>
      </c>
      <c r="BC239" s="94" t="s">
        <v>1214</v>
      </c>
      <c r="BD239" s="93" t="s">
        <v>1215</v>
      </c>
      <c r="BE239" s="93" t="s">
        <v>1229</v>
      </c>
      <c r="BF239" s="93"/>
      <c r="BG239" s="3"/>
      <c r="BH239" s="94"/>
      <c r="BI239" s="93" t="s">
        <v>1230</v>
      </c>
      <c r="BJ239" s="94"/>
      <c r="BK239" s="111"/>
      <c r="BL239" s="3" t="s">
        <v>1231</v>
      </c>
    </row>
    <row r="240" spans="1:64" ht="21.9" customHeight="1" x14ac:dyDescent="0.35">
      <c r="A240" s="93">
        <f t="shared" si="3"/>
        <v>235</v>
      </c>
      <c r="B240" s="138" t="s">
        <v>187</v>
      </c>
      <c r="C240" s="138" t="s">
        <v>188</v>
      </c>
      <c r="D240" s="103" t="s">
        <v>189</v>
      </c>
      <c r="E240" s="103" t="s">
        <v>189</v>
      </c>
      <c r="F240" s="138" t="s">
        <v>190</v>
      </c>
      <c r="G240" s="138" t="s">
        <v>191</v>
      </c>
      <c r="H240" s="138" t="s">
        <v>190</v>
      </c>
      <c r="I240" s="138">
        <v>56242</v>
      </c>
      <c r="J240" s="138" t="s">
        <v>462</v>
      </c>
      <c r="K240" s="138">
        <v>56242</v>
      </c>
      <c r="L240" s="138" t="s">
        <v>215</v>
      </c>
      <c r="M240" s="138" t="s">
        <v>216</v>
      </c>
      <c r="N240" s="138">
        <v>93977</v>
      </c>
      <c r="O240" s="138" t="s">
        <v>469</v>
      </c>
      <c r="P240" s="138">
        <v>130929</v>
      </c>
      <c r="Q240" s="138" t="s">
        <v>470</v>
      </c>
      <c r="R240" s="138" t="s">
        <v>278</v>
      </c>
      <c r="S240" s="138" t="s">
        <v>568</v>
      </c>
      <c r="T240" s="138" t="s">
        <v>211</v>
      </c>
      <c r="U240" s="138" t="s">
        <v>200</v>
      </c>
      <c r="V240" s="138">
        <v>0</v>
      </c>
      <c r="W240" s="138" t="s">
        <v>307</v>
      </c>
      <c r="X240" s="138">
        <v>358106269</v>
      </c>
      <c r="Y240" s="138" t="s">
        <v>569</v>
      </c>
      <c r="Z240" s="138" t="s">
        <v>346</v>
      </c>
      <c r="AA240" s="148">
        <v>52000</v>
      </c>
      <c r="AB240" s="138" t="s">
        <v>468</v>
      </c>
      <c r="AC240" s="138">
        <v>24</v>
      </c>
      <c r="AD240" s="138" t="s">
        <v>251</v>
      </c>
      <c r="AE240" s="138" t="s">
        <v>570</v>
      </c>
      <c r="AF240" s="148">
        <v>2730</v>
      </c>
      <c r="AG240" s="148">
        <v>2730</v>
      </c>
      <c r="AH240" s="138" t="s">
        <v>288</v>
      </c>
      <c r="AI240" s="148">
        <v>8764.42</v>
      </c>
      <c r="AJ240" s="148">
        <v>4885.58</v>
      </c>
      <c r="AK240" s="148">
        <v>13650</v>
      </c>
      <c r="AL240" s="148">
        <v>43235.58</v>
      </c>
      <c r="AM240" s="148">
        <v>8938.42</v>
      </c>
      <c r="AN240" s="148">
        <v>52174</v>
      </c>
      <c r="AO240" s="148">
        <v>0</v>
      </c>
      <c r="AP240" s="148">
        <v>0</v>
      </c>
      <c r="AQ240" s="148">
        <v>0</v>
      </c>
      <c r="AR240" s="138">
        <v>5</v>
      </c>
      <c r="AS240" s="150"/>
      <c r="AT240" s="103"/>
      <c r="AU240" s="103"/>
      <c r="AV240" s="103"/>
      <c r="AW240" s="103"/>
      <c r="AX240" s="138" t="s">
        <v>207</v>
      </c>
      <c r="AY240" s="103" t="s">
        <v>208</v>
      </c>
      <c r="AZ240" s="103"/>
      <c r="BA240" s="153">
        <v>0</v>
      </c>
      <c r="BB240" s="132">
        <v>45757</v>
      </c>
      <c r="BC240" s="94" t="s">
        <v>1214</v>
      </c>
      <c r="BD240" s="93" t="s">
        <v>1215</v>
      </c>
      <c r="BE240" s="93" t="s">
        <v>1229</v>
      </c>
      <c r="BF240" s="93" t="s">
        <v>1226</v>
      </c>
      <c r="BG240" s="3"/>
      <c r="BH240" s="94"/>
      <c r="BI240" s="93" t="s">
        <v>1227</v>
      </c>
      <c r="BJ240" s="94"/>
      <c r="BK240" s="111"/>
      <c r="BL240" s="93" t="s">
        <v>1228</v>
      </c>
    </row>
    <row r="241" spans="1:64" ht="21.9" customHeight="1" x14ac:dyDescent="0.35">
      <c r="A241" s="93">
        <f t="shared" si="3"/>
        <v>236</v>
      </c>
      <c r="B241" s="138" t="s">
        <v>187</v>
      </c>
      <c r="C241" s="138" t="s">
        <v>188</v>
      </c>
      <c r="D241" s="103" t="s">
        <v>189</v>
      </c>
      <c r="E241" s="103" t="s">
        <v>189</v>
      </c>
      <c r="F241" s="138" t="s">
        <v>190</v>
      </c>
      <c r="G241" s="138" t="s">
        <v>191</v>
      </c>
      <c r="H241" s="138" t="s">
        <v>190</v>
      </c>
      <c r="I241" s="138">
        <v>56914</v>
      </c>
      <c r="J241" s="138" t="s">
        <v>906</v>
      </c>
      <c r="K241" s="138">
        <v>56914</v>
      </c>
      <c r="L241" s="138" t="s">
        <v>215</v>
      </c>
      <c r="M241" s="138" t="s">
        <v>216</v>
      </c>
      <c r="N241" s="138">
        <v>92955</v>
      </c>
      <c r="O241" s="138" t="s">
        <v>907</v>
      </c>
      <c r="P241" s="138">
        <v>129632</v>
      </c>
      <c r="Q241" s="138" t="s">
        <v>908</v>
      </c>
      <c r="R241" s="138" t="s">
        <v>197</v>
      </c>
      <c r="S241" s="138" t="s">
        <v>921</v>
      </c>
      <c r="T241" s="138" t="s">
        <v>227</v>
      </c>
      <c r="U241" s="138" t="s">
        <v>200</v>
      </c>
      <c r="V241" s="138">
        <v>0</v>
      </c>
      <c r="W241" s="138" t="s">
        <v>201</v>
      </c>
      <c r="X241" s="138">
        <v>16756609</v>
      </c>
      <c r="Y241" s="138" t="s">
        <v>922</v>
      </c>
      <c r="Z241" s="138" t="s">
        <v>923</v>
      </c>
      <c r="AA241" s="148">
        <v>41488</v>
      </c>
      <c r="AB241" s="138" t="s">
        <v>634</v>
      </c>
      <c r="AC241" s="138">
        <v>38</v>
      </c>
      <c r="AD241" s="138" t="s">
        <v>251</v>
      </c>
      <c r="AE241" s="138" t="s">
        <v>923</v>
      </c>
      <c r="AF241" s="148">
        <v>595</v>
      </c>
      <c r="AG241" s="148">
        <v>0</v>
      </c>
      <c r="AH241" s="138" t="s">
        <v>924</v>
      </c>
      <c r="AI241" s="148">
        <v>41535.97</v>
      </c>
      <c r="AJ241" s="148">
        <v>10</v>
      </c>
      <c r="AK241" s="148">
        <v>41545.97</v>
      </c>
      <c r="AL241" s="148">
        <v>55.29</v>
      </c>
      <c r="AM241" s="148">
        <v>0</v>
      </c>
      <c r="AN241" s="148">
        <v>55.29</v>
      </c>
      <c r="AO241" s="148">
        <v>0</v>
      </c>
      <c r="AP241" s="148">
        <v>0</v>
      </c>
      <c r="AQ241" s="148">
        <v>0</v>
      </c>
      <c r="AR241" s="138">
        <v>41</v>
      </c>
      <c r="AS241" s="150"/>
      <c r="AT241" s="103"/>
      <c r="AU241" s="103"/>
      <c r="AV241" s="103"/>
      <c r="AW241" s="103"/>
      <c r="AX241" s="138" t="s">
        <v>207</v>
      </c>
      <c r="AY241" s="103" t="s">
        <v>208</v>
      </c>
      <c r="AZ241" s="103"/>
      <c r="BA241" s="153">
        <v>0</v>
      </c>
      <c r="BB241" s="132">
        <v>45755</v>
      </c>
      <c r="BC241" s="94" t="s">
        <v>1214</v>
      </c>
      <c r="BD241" s="93" t="s">
        <v>1215</v>
      </c>
      <c r="BE241" s="93" t="s">
        <v>1225</v>
      </c>
      <c r="BF241" s="93" t="s">
        <v>1226</v>
      </c>
      <c r="BG241" s="3"/>
      <c r="BH241" s="94"/>
      <c r="BI241" s="93" t="s">
        <v>1227</v>
      </c>
      <c r="BJ241" s="94"/>
      <c r="BK241" s="111"/>
      <c r="BL241" s="126" t="s">
        <v>1228</v>
      </c>
    </row>
    <row r="242" spans="1:64" ht="21.9" customHeight="1" x14ac:dyDescent="0.35">
      <c r="A242" s="93">
        <f t="shared" si="3"/>
        <v>237</v>
      </c>
      <c r="B242" s="138" t="s">
        <v>187</v>
      </c>
      <c r="C242" s="138" t="s">
        <v>188</v>
      </c>
      <c r="D242" s="103" t="s">
        <v>189</v>
      </c>
      <c r="E242" s="103" t="s">
        <v>189</v>
      </c>
      <c r="F242" s="138" t="s">
        <v>190</v>
      </c>
      <c r="G242" s="138" t="s">
        <v>191</v>
      </c>
      <c r="H242" s="138" t="s">
        <v>190</v>
      </c>
      <c r="I242" s="138">
        <v>98567</v>
      </c>
      <c r="J242" s="138" t="s">
        <v>1027</v>
      </c>
      <c r="K242" s="138">
        <v>98567</v>
      </c>
      <c r="L242" s="138" t="s">
        <v>215</v>
      </c>
      <c r="M242" s="138" t="s">
        <v>216</v>
      </c>
      <c r="N242" s="138">
        <v>94356</v>
      </c>
      <c r="O242" s="138" t="s">
        <v>1028</v>
      </c>
      <c r="P242" s="138">
        <v>806475</v>
      </c>
      <c r="Q242" s="138" t="s">
        <v>1038</v>
      </c>
      <c r="R242" s="138" t="s">
        <v>278</v>
      </c>
      <c r="S242" s="138" t="s">
        <v>1039</v>
      </c>
      <c r="T242" s="138" t="s">
        <v>220</v>
      </c>
      <c r="U242" s="138" t="s">
        <v>200</v>
      </c>
      <c r="V242" s="138">
        <v>541</v>
      </c>
      <c r="W242" s="138" t="s">
        <v>272</v>
      </c>
      <c r="X242" s="138">
        <v>349429811</v>
      </c>
      <c r="Y242" s="138" t="s">
        <v>1040</v>
      </c>
      <c r="Z242" s="138" t="s">
        <v>1036</v>
      </c>
      <c r="AA242" s="148">
        <v>33402</v>
      </c>
      <c r="AB242" s="138" t="s">
        <v>1033</v>
      </c>
      <c r="AC242" s="138">
        <v>24</v>
      </c>
      <c r="AD242" s="138" t="s">
        <v>205</v>
      </c>
      <c r="AE242" s="138" t="s">
        <v>1037</v>
      </c>
      <c r="AF242" s="148">
        <v>1577</v>
      </c>
      <c r="AG242" s="148">
        <v>1800</v>
      </c>
      <c r="AH242" s="138" t="s">
        <v>952</v>
      </c>
      <c r="AI242" s="148">
        <v>23353.52</v>
      </c>
      <c r="AJ242" s="148">
        <v>8823.48</v>
      </c>
      <c r="AK242" s="148">
        <v>32177</v>
      </c>
      <c r="AL242" s="148">
        <v>10048.48</v>
      </c>
      <c r="AM242" s="148">
        <v>751.52</v>
      </c>
      <c r="AN242" s="148">
        <v>10800</v>
      </c>
      <c r="AO242" s="148">
        <v>10048.48</v>
      </c>
      <c r="AP242" s="148">
        <v>751.52</v>
      </c>
      <c r="AQ242" s="148">
        <v>10800</v>
      </c>
      <c r="AR242" s="138">
        <v>29</v>
      </c>
      <c r="AS242" s="150"/>
      <c r="AT242" s="103"/>
      <c r="AU242" s="103"/>
      <c r="AV242" s="103"/>
      <c r="AW242" s="103"/>
      <c r="AX242" s="138" t="s">
        <v>207</v>
      </c>
      <c r="AY242" s="103" t="s">
        <v>208</v>
      </c>
      <c r="AZ242" s="103"/>
      <c r="BA242" s="153">
        <v>0</v>
      </c>
      <c r="BB242" s="132">
        <v>45751</v>
      </c>
      <c r="BC242" s="113" t="s">
        <v>1214</v>
      </c>
      <c r="BD242" s="93" t="s">
        <v>1215</v>
      </c>
      <c r="BE242" s="93" t="s">
        <v>1229</v>
      </c>
      <c r="BF242" s="93"/>
      <c r="BG242" s="3"/>
      <c r="BH242" s="94"/>
      <c r="BI242" s="93" t="s">
        <v>1230</v>
      </c>
      <c r="BJ242" s="113"/>
      <c r="BK242" s="113"/>
      <c r="BL242" s="3" t="s">
        <v>1231</v>
      </c>
    </row>
    <row r="243" spans="1:64" ht="21.9" customHeight="1" x14ac:dyDescent="0.35">
      <c r="A243" s="93">
        <f t="shared" si="3"/>
        <v>238</v>
      </c>
      <c r="B243" s="138" t="s">
        <v>187</v>
      </c>
      <c r="C243" s="138" t="s">
        <v>188</v>
      </c>
      <c r="D243" s="103" t="s">
        <v>189</v>
      </c>
      <c r="E243" s="103" t="s">
        <v>189</v>
      </c>
      <c r="F243" s="138" t="s">
        <v>190</v>
      </c>
      <c r="G243" s="138" t="s">
        <v>191</v>
      </c>
      <c r="H243" s="138" t="s">
        <v>190</v>
      </c>
      <c r="I243" s="138">
        <v>98567</v>
      </c>
      <c r="J243" s="138" t="s">
        <v>1027</v>
      </c>
      <c r="K243" s="138">
        <v>98567</v>
      </c>
      <c r="L243" s="138" t="s">
        <v>215</v>
      </c>
      <c r="M243" s="138" t="s">
        <v>216</v>
      </c>
      <c r="N243" s="138">
        <v>94356</v>
      </c>
      <c r="O243" s="138" t="s">
        <v>1028</v>
      </c>
      <c r="P243" s="138">
        <v>806475</v>
      </c>
      <c r="Q243" s="138" t="s">
        <v>1038</v>
      </c>
      <c r="R243" s="138" t="s">
        <v>305</v>
      </c>
      <c r="S243" s="138" t="s">
        <v>1039</v>
      </c>
      <c r="T243" s="138" t="s">
        <v>220</v>
      </c>
      <c r="U243" s="138" t="s">
        <v>200</v>
      </c>
      <c r="V243" s="138">
        <v>541</v>
      </c>
      <c r="W243" s="138" t="s">
        <v>201</v>
      </c>
      <c r="X243" s="138">
        <v>351874090</v>
      </c>
      <c r="Y243" s="138" t="s">
        <v>1110</v>
      </c>
      <c r="Z243" s="138" t="s">
        <v>1111</v>
      </c>
      <c r="AA243" s="148">
        <v>20000</v>
      </c>
      <c r="AB243" s="138" t="s">
        <v>1033</v>
      </c>
      <c r="AC243" s="138">
        <v>18</v>
      </c>
      <c r="AD243" s="138" t="s">
        <v>310</v>
      </c>
      <c r="AE243" s="138" t="s">
        <v>502</v>
      </c>
      <c r="AF243" s="148">
        <v>1340</v>
      </c>
      <c r="AG243" s="148">
        <v>1340</v>
      </c>
      <c r="AH243" s="138" t="s">
        <v>1112</v>
      </c>
      <c r="AI243" s="148">
        <v>13409.42</v>
      </c>
      <c r="AJ243" s="148">
        <v>4010.58</v>
      </c>
      <c r="AK243" s="148">
        <v>17420</v>
      </c>
      <c r="AL243" s="148">
        <v>6590.58</v>
      </c>
      <c r="AM243" s="148">
        <v>434.42</v>
      </c>
      <c r="AN243" s="148">
        <v>7025</v>
      </c>
      <c r="AO243" s="148">
        <v>6590.58</v>
      </c>
      <c r="AP243" s="148">
        <v>434.42</v>
      </c>
      <c r="AQ243" s="148">
        <v>7025</v>
      </c>
      <c r="AR243" s="138">
        <v>21</v>
      </c>
      <c r="AS243" s="150"/>
      <c r="AT243" s="103"/>
      <c r="AU243" s="103"/>
      <c r="AV243" s="103"/>
      <c r="AW243" s="103"/>
      <c r="AX243" s="138" t="s">
        <v>207</v>
      </c>
      <c r="AY243" s="103" t="s">
        <v>208</v>
      </c>
      <c r="AZ243" s="103"/>
      <c r="BA243" s="153">
        <v>0</v>
      </c>
      <c r="BB243" s="132">
        <v>45751</v>
      </c>
      <c r="BC243" s="113" t="s">
        <v>1214</v>
      </c>
      <c r="BD243" s="93" t="s">
        <v>1215</v>
      </c>
      <c r="BE243" s="93" t="s">
        <v>1229</v>
      </c>
      <c r="BF243" s="93"/>
      <c r="BG243" s="3"/>
      <c r="BH243" s="94"/>
      <c r="BI243" s="93" t="s">
        <v>1230</v>
      </c>
      <c r="BJ243" s="113"/>
      <c r="BK243" s="113"/>
      <c r="BL243" s="3" t="s">
        <v>1231</v>
      </c>
    </row>
    <row r="244" spans="1:64" ht="21.9" customHeight="1" x14ac:dyDescent="0.35">
      <c r="A244" s="93">
        <f t="shared" si="3"/>
        <v>239</v>
      </c>
      <c r="B244" s="138" t="s">
        <v>187</v>
      </c>
      <c r="C244" s="138" t="s">
        <v>188</v>
      </c>
      <c r="D244" s="103" t="s">
        <v>189</v>
      </c>
      <c r="E244" s="103" t="s">
        <v>189</v>
      </c>
      <c r="F244" s="138" t="s">
        <v>190</v>
      </c>
      <c r="G244" s="138" t="s">
        <v>191</v>
      </c>
      <c r="H244" s="138" t="s">
        <v>190</v>
      </c>
      <c r="I244" s="138">
        <v>98567</v>
      </c>
      <c r="J244" s="138" t="s">
        <v>1027</v>
      </c>
      <c r="K244" s="138">
        <v>98567</v>
      </c>
      <c r="L244" s="138" t="s">
        <v>215</v>
      </c>
      <c r="M244" s="138" t="s">
        <v>216</v>
      </c>
      <c r="N244" s="138">
        <v>94356</v>
      </c>
      <c r="O244" s="138" t="s">
        <v>1028</v>
      </c>
      <c r="P244" s="138">
        <v>131384</v>
      </c>
      <c r="Q244" s="138" t="s">
        <v>1078</v>
      </c>
      <c r="R244" s="138" t="s">
        <v>278</v>
      </c>
      <c r="S244" s="138" t="s">
        <v>1174</v>
      </c>
      <c r="T244" s="138" t="s">
        <v>220</v>
      </c>
      <c r="U244" s="138" t="s">
        <v>200</v>
      </c>
      <c r="V244" s="138">
        <v>541</v>
      </c>
      <c r="W244" s="138" t="s">
        <v>307</v>
      </c>
      <c r="X244" s="138">
        <v>353512500</v>
      </c>
      <c r="Y244" s="138" t="s">
        <v>1175</v>
      </c>
      <c r="Z244" s="138" t="s">
        <v>1173</v>
      </c>
      <c r="AA244" s="148">
        <v>35000</v>
      </c>
      <c r="AB244" s="138" t="s">
        <v>1033</v>
      </c>
      <c r="AC244" s="138">
        <v>24</v>
      </c>
      <c r="AD244" s="138" t="s">
        <v>205</v>
      </c>
      <c r="AE244" s="138" t="s">
        <v>1170</v>
      </c>
      <c r="AF244" s="148">
        <v>1870</v>
      </c>
      <c r="AG244" s="148">
        <v>1870</v>
      </c>
      <c r="AH244" s="138" t="s">
        <v>948</v>
      </c>
      <c r="AI244" s="148">
        <v>22850.84</v>
      </c>
      <c r="AJ244" s="148">
        <v>8939.16</v>
      </c>
      <c r="AK244" s="148">
        <v>31790</v>
      </c>
      <c r="AL244" s="148">
        <v>12149.16</v>
      </c>
      <c r="AM244" s="148">
        <v>1042.8399999999999</v>
      </c>
      <c r="AN244" s="148">
        <v>13192</v>
      </c>
      <c r="AO244" s="148">
        <v>0</v>
      </c>
      <c r="AP244" s="148">
        <v>0</v>
      </c>
      <c r="AQ244" s="148">
        <v>0</v>
      </c>
      <c r="AR244" s="138">
        <v>17</v>
      </c>
      <c r="AS244" s="150"/>
      <c r="AT244" s="103"/>
      <c r="AU244" s="103"/>
      <c r="AV244" s="103"/>
      <c r="AW244" s="103"/>
      <c r="AX244" s="138" t="s">
        <v>207</v>
      </c>
      <c r="AY244" s="103" t="s">
        <v>208</v>
      </c>
      <c r="AZ244" s="103"/>
      <c r="BA244" s="153">
        <v>0</v>
      </c>
      <c r="BB244" s="132">
        <v>45751</v>
      </c>
      <c r="BC244" s="113" t="s">
        <v>1214</v>
      </c>
      <c r="BD244" s="93" t="s">
        <v>1215</v>
      </c>
      <c r="BE244" s="93" t="s">
        <v>1225</v>
      </c>
      <c r="BF244" s="93" t="s">
        <v>1226</v>
      </c>
      <c r="BG244" s="3"/>
      <c r="BH244" s="94"/>
      <c r="BI244" s="93" t="s">
        <v>1227</v>
      </c>
      <c r="BJ244" s="113"/>
      <c r="BK244" s="113"/>
      <c r="BL244" s="3" t="s">
        <v>1228</v>
      </c>
    </row>
    <row r="245" spans="1:64" ht="21.9" customHeight="1" x14ac:dyDescent="0.35">
      <c r="A245" s="93">
        <f t="shared" si="3"/>
        <v>240</v>
      </c>
      <c r="B245" s="138" t="s">
        <v>187</v>
      </c>
      <c r="C245" s="138" t="s">
        <v>188</v>
      </c>
      <c r="D245" s="103" t="s">
        <v>189</v>
      </c>
      <c r="E245" s="103" t="s">
        <v>189</v>
      </c>
      <c r="F245" s="138" t="s">
        <v>190</v>
      </c>
      <c r="G245" s="138" t="s">
        <v>191</v>
      </c>
      <c r="H245" s="138" t="s">
        <v>190</v>
      </c>
      <c r="I245" s="138">
        <v>56242</v>
      </c>
      <c r="J245" s="138" t="s">
        <v>462</v>
      </c>
      <c r="K245" s="138">
        <v>56242</v>
      </c>
      <c r="L245" s="138" t="s">
        <v>215</v>
      </c>
      <c r="M245" s="138" t="s">
        <v>216</v>
      </c>
      <c r="N245" s="138">
        <v>426032</v>
      </c>
      <c r="O245" s="138" t="s">
        <v>520</v>
      </c>
      <c r="P245" s="138">
        <v>661142</v>
      </c>
      <c r="Q245" s="138" t="s">
        <v>521</v>
      </c>
      <c r="R245" s="138" t="s">
        <v>278</v>
      </c>
      <c r="S245" s="138" t="s">
        <v>580</v>
      </c>
      <c r="T245" s="138" t="s">
        <v>211</v>
      </c>
      <c r="U245" s="138" t="s">
        <v>200</v>
      </c>
      <c r="V245" s="138">
        <v>0</v>
      </c>
      <c r="W245" s="138" t="s">
        <v>201</v>
      </c>
      <c r="X245" s="138">
        <v>358519382</v>
      </c>
      <c r="Y245" s="138" t="s">
        <v>581</v>
      </c>
      <c r="Z245" s="138" t="s">
        <v>346</v>
      </c>
      <c r="AA245" s="148">
        <v>35000</v>
      </c>
      <c r="AB245" s="138" t="s">
        <v>468</v>
      </c>
      <c r="AC245" s="138">
        <v>24</v>
      </c>
      <c r="AD245" s="138" t="s">
        <v>236</v>
      </c>
      <c r="AE245" s="138" t="s">
        <v>570</v>
      </c>
      <c r="AF245" s="148">
        <v>1860</v>
      </c>
      <c r="AG245" s="148">
        <v>1860</v>
      </c>
      <c r="AH245" s="138" t="s">
        <v>582</v>
      </c>
      <c r="AI245" s="148">
        <v>2149.87</v>
      </c>
      <c r="AJ245" s="148">
        <v>1896.13</v>
      </c>
      <c r="AK245" s="148">
        <v>4046</v>
      </c>
      <c r="AL245" s="148">
        <v>32850.129999999997</v>
      </c>
      <c r="AM245" s="148">
        <v>8081.87</v>
      </c>
      <c r="AN245" s="148">
        <v>40932</v>
      </c>
      <c r="AO245" s="148">
        <v>3644.7</v>
      </c>
      <c r="AP245" s="148">
        <v>1609.3</v>
      </c>
      <c r="AQ245" s="148">
        <v>5254</v>
      </c>
      <c r="AR245" s="138">
        <v>5</v>
      </c>
      <c r="AS245" s="150"/>
      <c r="AT245" s="103"/>
      <c r="AU245" s="103"/>
      <c r="AV245" s="103"/>
      <c r="AW245" s="103"/>
      <c r="AX245" s="138" t="s">
        <v>207</v>
      </c>
      <c r="AY245" s="103" t="s">
        <v>208</v>
      </c>
      <c r="AZ245" s="103"/>
      <c r="BA245" s="153">
        <v>0</v>
      </c>
      <c r="BB245" s="132">
        <v>45757</v>
      </c>
      <c r="BC245" s="94" t="s">
        <v>1214</v>
      </c>
      <c r="BD245" s="93" t="s">
        <v>1215</v>
      </c>
      <c r="BE245" s="93" t="s">
        <v>1229</v>
      </c>
      <c r="BF245" s="93"/>
      <c r="BG245" s="3"/>
      <c r="BH245" s="94"/>
      <c r="BI245" s="93" t="s">
        <v>1230</v>
      </c>
      <c r="BJ245" s="94"/>
      <c r="BK245" s="111"/>
      <c r="BL245" s="3" t="s">
        <v>1231</v>
      </c>
    </row>
    <row r="246" spans="1:64" ht="21.9" customHeight="1" x14ac:dyDescent="0.35">
      <c r="A246" s="93">
        <f t="shared" si="3"/>
        <v>241</v>
      </c>
      <c r="B246" s="138" t="s">
        <v>187</v>
      </c>
      <c r="C246" s="138" t="s">
        <v>188</v>
      </c>
      <c r="D246" s="103" t="s">
        <v>189</v>
      </c>
      <c r="E246" s="103" t="s">
        <v>189</v>
      </c>
      <c r="F246" s="138" t="s">
        <v>190</v>
      </c>
      <c r="G246" s="138" t="s">
        <v>191</v>
      </c>
      <c r="H246" s="138" t="s">
        <v>190</v>
      </c>
      <c r="I246" s="138">
        <v>55076</v>
      </c>
      <c r="J246" s="138" t="s">
        <v>192</v>
      </c>
      <c r="K246" s="138">
        <v>55076</v>
      </c>
      <c r="L246" s="138" t="s">
        <v>215</v>
      </c>
      <c r="M246" s="138" t="s">
        <v>216</v>
      </c>
      <c r="N246" s="138">
        <v>95067</v>
      </c>
      <c r="O246" s="138" t="s">
        <v>238</v>
      </c>
      <c r="P246" s="138">
        <v>132242</v>
      </c>
      <c r="Q246" s="138" t="s">
        <v>239</v>
      </c>
      <c r="R246" s="138" t="s">
        <v>274</v>
      </c>
      <c r="S246" s="138" t="s">
        <v>275</v>
      </c>
      <c r="T246" s="138" t="s">
        <v>211</v>
      </c>
      <c r="U246" s="138" t="s">
        <v>200</v>
      </c>
      <c r="V246" s="138">
        <v>0</v>
      </c>
      <c r="W246" s="138" t="s">
        <v>201</v>
      </c>
      <c r="X246" s="138">
        <v>25372939</v>
      </c>
      <c r="Y246" s="138" t="s">
        <v>276</v>
      </c>
      <c r="Z246" s="138" t="s">
        <v>277</v>
      </c>
      <c r="AA246" s="148">
        <v>6147</v>
      </c>
      <c r="AB246" s="138" t="s">
        <v>243</v>
      </c>
      <c r="AC246" s="138">
        <v>12</v>
      </c>
      <c r="AD246" s="138" t="s">
        <v>205</v>
      </c>
      <c r="AE246" s="138" t="s">
        <v>277</v>
      </c>
      <c r="AF246" s="148">
        <v>600</v>
      </c>
      <c r="AG246" s="148">
        <v>600</v>
      </c>
      <c r="AH246" s="138" t="s">
        <v>244</v>
      </c>
      <c r="AI246" s="148">
        <v>3979.64</v>
      </c>
      <c r="AJ246" s="148">
        <v>24.47</v>
      </c>
      <c r="AK246" s="148">
        <v>4004.11</v>
      </c>
      <c r="AL246" s="148">
        <v>2268.92</v>
      </c>
      <c r="AM246" s="148">
        <v>88.26</v>
      </c>
      <c r="AN246" s="148">
        <v>2357.1799999999998</v>
      </c>
      <c r="AO246" s="148">
        <v>2269.36</v>
      </c>
      <c r="AP246" s="148">
        <v>88.26</v>
      </c>
      <c r="AQ246" s="148">
        <v>2357.62</v>
      </c>
      <c r="AR246" s="138">
        <v>42</v>
      </c>
      <c r="AS246" s="150"/>
      <c r="AT246" s="103"/>
      <c r="AU246" s="103"/>
      <c r="AV246" s="103"/>
      <c r="AW246" s="103"/>
      <c r="AX246" s="138" t="s">
        <v>207</v>
      </c>
      <c r="AY246" s="103" t="s">
        <v>208</v>
      </c>
      <c r="AZ246" s="103"/>
      <c r="BA246" s="153">
        <v>0</v>
      </c>
      <c r="BB246" s="132">
        <v>45752</v>
      </c>
      <c r="BC246" s="94" t="s">
        <v>1214</v>
      </c>
      <c r="BD246" s="93" t="s">
        <v>1215</v>
      </c>
      <c r="BE246" s="93" t="s">
        <v>1229</v>
      </c>
      <c r="BF246" s="93"/>
      <c r="BG246" s="3"/>
      <c r="BH246" s="94"/>
      <c r="BI246" s="93" t="s">
        <v>1230</v>
      </c>
      <c r="BJ246" s="94"/>
      <c r="BK246" s="111"/>
      <c r="BL246" s="3" t="s">
        <v>1232</v>
      </c>
    </row>
    <row r="247" spans="1:64" ht="21.9" customHeight="1" x14ac:dyDescent="0.35">
      <c r="A247" s="93">
        <f t="shared" si="3"/>
        <v>242</v>
      </c>
      <c r="B247" s="138" t="s">
        <v>187</v>
      </c>
      <c r="C247" s="138" t="s">
        <v>188</v>
      </c>
      <c r="D247" s="103" t="s">
        <v>189</v>
      </c>
      <c r="E247" s="103" t="s">
        <v>189</v>
      </c>
      <c r="F247" s="138" t="s">
        <v>190</v>
      </c>
      <c r="G247" s="138" t="s">
        <v>191</v>
      </c>
      <c r="H247" s="138" t="s">
        <v>190</v>
      </c>
      <c r="I247" s="138">
        <v>98291</v>
      </c>
      <c r="J247" s="138" t="s">
        <v>814</v>
      </c>
      <c r="K247" s="138">
        <v>98291</v>
      </c>
      <c r="L247" s="138" t="s">
        <v>215</v>
      </c>
      <c r="M247" s="138" t="s">
        <v>216</v>
      </c>
      <c r="N247" s="138">
        <v>166431</v>
      </c>
      <c r="O247" s="138" t="s">
        <v>815</v>
      </c>
      <c r="P247" s="138">
        <v>814639</v>
      </c>
      <c r="Q247" s="138" t="s">
        <v>825</v>
      </c>
      <c r="R247" s="138" t="s">
        <v>278</v>
      </c>
      <c r="S247" s="138" t="s">
        <v>883</v>
      </c>
      <c r="T247" s="138" t="s">
        <v>220</v>
      </c>
      <c r="U247" s="138" t="s">
        <v>200</v>
      </c>
      <c r="V247" s="138">
        <v>0</v>
      </c>
      <c r="W247" s="138" t="s">
        <v>201</v>
      </c>
      <c r="X247" s="138">
        <v>355840168</v>
      </c>
      <c r="Y247" s="138" t="s">
        <v>884</v>
      </c>
      <c r="Z247" s="138" t="s">
        <v>432</v>
      </c>
      <c r="AA247" s="148">
        <v>80000</v>
      </c>
      <c r="AB247" s="138" t="s">
        <v>634</v>
      </c>
      <c r="AC247" s="138">
        <v>24</v>
      </c>
      <c r="AD247" s="138" t="s">
        <v>223</v>
      </c>
      <c r="AE247" s="138" t="s">
        <v>682</v>
      </c>
      <c r="AF247" s="148">
        <v>4270</v>
      </c>
      <c r="AG247" s="148">
        <v>4270</v>
      </c>
      <c r="AH247" s="138" t="s">
        <v>683</v>
      </c>
      <c r="AI247" s="148">
        <v>38426.639999999999</v>
      </c>
      <c r="AJ247" s="148">
        <v>17083.36</v>
      </c>
      <c r="AK247" s="148">
        <v>55510</v>
      </c>
      <c r="AL247" s="148">
        <v>41573.360000000001</v>
      </c>
      <c r="AM247" s="148">
        <v>5389.64</v>
      </c>
      <c r="AN247" s="148">
        <v>46963</v>
      </c>
      <c r="AO247" s="148">
        <v>0</v>
      </c>
      <c r="AP247" s="148">
        <v>0</v>
      </c>
      <c r="AQ247" s="148">
        <v>0</v>
      </c>
      <c r="AR247" s="138">
        <v>13</v>
      </c>
      <c r="AS247" s="150"/>
      <c r="AT247" s="103"/>
      <c r="AU247" s="103"/>
      <c r="AV247" s="103"/>
      <c r="AW247" s="103"/>
      <c r="AX247" s="138" t="s">
        <v>207</v>
      </c>
      <c r="AY247" s="103" t="s">
        <v>208</v>
      </c>
      <c r="AZ247" s="103"/>
      <c r="BA247" s="153">
        <v>0</v>
      </c>
      <c r="BB247" s="132">
        <v>45756</v>
      </c>
      <c r="BC247" s="94" t="s">
        <v>1214</v>
      </c>
      <c r="BD247" s="93" t="s">
        <v>1215</v>
      </c>
      <c r="BE247" s="93" t="s">
        <v>1229</v>
      </c>
      <c r="BF247" s="93" t="s">
        <v>1226</v>
      </c>
      <c r="BG247" s="3"/>
      <c r="BH247" s="94"/>
      <c r="BI247" s="93" t="s">
        <v>1227</v>
      </c>
      <c r="BJ247" s="94"/>
      <c r="BK247" s="111"/>
      <c r="BL247" s="93" t="s">
        <v>1228</v>
      </c>
    </row>
    <row r="248" spans="1:64" ht="21.9" customHeight="1" x14ac:dyDescent="0.35">
      <c r="A248" s="93">
        <f t="shared" si="3"/>
        <v>243</v>
      </c>
      <c r="B248" s="138" t="s">
        <v>187</v>
      </c>
      <c r="C248" s="138" t="s">
        <v>188</v>
      </c>
      <c r="D248" s="103" t="s">
        <v>189</v>
      </c>
      <c r="E248" s="103" t="s">
        <v>189</v>
      </c>
      <c r="F248" s="138" t="s">
        <v>190</v>
      </c>
      <c r="G248" s="138" t="s">
        <v>191</v>
      </c>
      <c r="H248" s="138" t="s">
        <v>190</v>
      </c>
      <c r="I248" s="138">
        <v>55336</v>
      </c>
      <c r="J248" s="138" t="s">
        <v>628</v>
      </c>
      <c r="K248" s="138">
        <v>55336</v>
      </c>
      <c r="L248" s="138" t="s">
        <v>193</v>
      </c>
      <c r="M248" s="138" t="s">
        <v>194</v>
      </c>
      <c r="N248" s="138">
        <v>166755</v>
      </c>
      <c r="O248" s="138" t="s">
        <v>648</v>
      </c>
      <c r="P248" s="138">
        <v>223652</v>
      </c>
      <c r="Q248" s="138" t="s">
        <v>649</v>
      </c>
      <c r="R248" s="138" t="s">
        <v>197</v>
      </c>
      <c r="S248" s="138" t="s">
        <v>656</v>
      </c>
      <c r="T248" s="138" t="s">
        <v>199</v>
      </c>
      <c r="U248" s="138" t="s">
        <v>200</v>
      </c>
      <c r="V248" s="138">
        <v>0</v>
      </c>
      <c r="W248" s="138" t="s">
        <v>201</v>
      </c>
      <c r="X248" s="138">
        <v>19734845</v>
      </c>
      <c r="Y248" s="138" t="s">
        <v>657</v>
      </c>
      <c r="Z248" s="138" t="s">
        <v>658</v>
      </c>
      <c r="AA248" s="148">
        <v>37339</v>
      </c>
      <c r="AB248" s="138" t="s">
        <v>634</v>
      </c>
      <c r="AC248" s="138">
        <v>24</v>
      </c>
      <c r="AD248" s="138" t="s">
        <v>236</v>
      </c>
      <c r="AE248" s="138" t="s">
        <v>658</v>
      </c>
      <c r="AF248" s="148">
        <v>1980</v>
      </c>
      <c r="AG248" s="148">
        <v>1980</v>
      </c>
      <c r="AH248" s="138" t="s">
        <v>244</v>
      </c>
      <c r="AI248" s="148">
        <v>31813.97</v>
      </c>
      <c r="AJ248" s="148">
        <v>6195.29</v>
      </c>
      <c r="AK248" s="148">
        <v>38009.26</v>
      </c>
      <c r="AL248" s="148">
        <v>8342.9699999999993</v>
      </c>
      <c r="AM248" s="148">
        <v>193.84</v>
      </c>
      <c r="AN248" s="148">
        <v>8536.81</v>
      </c>
      <c r="AO248" s="148">
        <v>6983.03</v>
      </c>
      <c r="AP248" s="148">
        <v>193.84</v>
      </c>
      <c r="AQ248" s="148">
        <v>7176.87</v>
      </c>
      <c r="AR248" s="138">
        <v>44</v>
      </c>
      <c r="AS248" s="150"/>
      <c r="AT248" s="103"/>
      <c r="AU248" s="103"/>
      <c r="AV248" s="103"/>
      <c r="AW248" s="103"/>
      <c r="AX248" s="138" t="s">
        <v>207</v>
      </c>
      <c r="AY248" s="103" t="s">
        <v>208</v>
      </c>
      <c r="AZ248" s="103"/>
      <c r="BA248" s="153">
        <v>0</v>
      </c>
      <c r="BB248" s="132">
        <v>45754</v>
      </c>
      <c r="BC248" s="94" t="s">
        <v>1214</v>
      </c>
      <c r="BD248" s="93" t="s">
        <v>1215</v>
      </c>
      <c r="BE248" s="93" t="s">
        <v>1229</v>
      </c>
      <c r="BF248" s="93"/>
      <c r="BG248" s="3"/>
      <c r="BH248" s="94"/>
      <c r="BI248" s="93" t="s">
        <v>1230</v>
      </c>
      <c r="BJ248" s="94"/>
      <c r="BK248" s="111"/>
      <c r="BL248" s="3" t="s">
        <v>1232</v>
      </c>
    </row>
    <row r="249" spans="1:64" ht="21.9" customHeight="1" x14ac:dyDescent="0.35">
      <c r="A249" s="93">
        <f t="shared" si="3"/>
        <v>244</v>
      </c>
      <c r="B249" s="138" t="s">
        <v>187</v>
      </c>
      <c r="C249" s="138" t="s">
        <v>188</v>
      </c>
      <c r="D249" s="103" t="s">
        <v>189</v>
      </c>
      <c r="E249" s="103" t="s">
        <v>189</v>
      </c>
      <c r="F249" s="138" t="s">
        <v>190</v>
      </c>
      <c r="G249" s="138" t="s">
        <v>191</v>
      </c>
      <c r="H249" s="138" t="s">
        <v>190</v>
      </c>
      <c r="I249" s="138">
        <v>98567</v>
      </c>
      <c r="J249" s="138" t="s">
        <v>1027</v>
      </c>
      <c r="K249" s="138">
        <v>98567</v>
      </c>
      <c r="L249" s="138" t="s">
        <v>215</v>
      </c>
      <c r="M249" s="138" t="s">
        <v>216</v>
      </c>
      <c r="N249" s="138">
        <v>404137</v>
      </c>
      <c r="O249" s="138" t="s">
        <v>1083</v>
      </c>
      <c r="P249" s="138">
        <v>608161</v>
      </c>
      <c r="Q249" s="138" t="s">
        <v>1084</v>
      </c>
      <c r="R249" s="138" t="s">
        <v>278</v>
      </c>
      <c r="S249" s="138" t="s">
        <v>1085</v>
      </c>
      <c r="T249" s="138" t="s">
        <v>220</v>
      </c>
      <c r="U249" s="138" t="s">
        <v>200</v>
      </c>
      <c r="V249" s="138">
        <v>541</v>
      </c>
      <c r="W249" s="138" t="s">
        <v>458</v>
      </c>
      <c r="X249" s="138">
        <v>351412224</v>
      </c>
      <c r="Y249" s="138" t="s">
        <v>1086</v>
      </c>
      <c r="Z249" s="138" t="s">
        <v>287</v>
      </c>
      <c r="AA249" s="148">
        <v>33000</v>
      </c>
      <c r="AB249" s="138" t="s">
        <v>1033</v>
      </c>
      <c r="AC249" s="138">
        <v>24</v>
      </c>
      <c r="AD249" s="138" t="s">
        <v>205</v>
      </c>
      <c r="AE249" s="138" t="s">
        <v>1082</v>
      </c>
      <c r="AF249" s="148">
        <v>1800</v>
      </c>
      <c r="AG249" s="148">
        <v>1800</v>
      </c>
      <c r="AH249" s="138" t="s">
        <v>952</v>
      </c>
      <c r="AI249" s="148">
        <v>14563.93</v>
      </c>
      <c r="AJ249" s="148">
        <v>7036.07</v>
      </c>
      <c r="AK249" s="148">
        <v>21600</v>
      </c>
      <c r="AL249" s="148">
        <v>18436.07</v>
      </c>
      <c r="AM249" s="148">
        <v>2534.9299999999998</v>
      </c>
      <c r="AN249" s="148">
        <v>20971</v>
      </c>
      <c r="AO249" s="148">
        <v>17288.93</v>
      </c>
      <c r="AP249" s="148">
        <v>2511.0700000000002</v>
      </c>
      <c r="AQ249" s="148">
        <v>19800</v>
      </c>
      <c r="AR249" s="138">
        <v>23</v>
      </c>
      <c r="AS249" s="150"/>
      <c r="AT249" s="103"/>
      <c r="AU249" s="103"/>
      <c r="AV249" s="103"/>
      <c r="AW249" s="103"/>
      <c r="AX249" s="138" t="s">
        <v>207</v>
      </c>
      <c r="AY249" s="103" t="s">
        <v>208</v>
      </c>
      <c r="AZ249" s="103"/>
      <c r="BA249" s="153">
        <v>0</v>
      </c>
      <c r="BB249" s="132">
        <v>45751</v>
      </c>
      <c r="BC249" s="113" t="s">
        <v>1214</v>
      </c>
      <c r="BD249" s="93" t="s">
        <v>1215</v>
      </c>
      <c r="BE249" s="93" t="s">
        <v>1229</v>
      </c>
      <c r="BF249" s="93"/>
      <c r="BG249" s="3"/>
      <c r="BH249" s="94"/>
      <c r="BI249" s="93" t="s">
        <v>1230</v>
      </c>
      <c r="BJ249" s="113"/>
      <c r="BK249" s="113"/>
      <c r="BL249" s="3" t="s">
        <v>1231</v>
      </c>
    </row>
    <row r="250" spans="1:64" ht="21.9" customHeight="1" x14ac:dyDescent="0.35">
      <c r="A250" s="93">
        <f t="shared" si="3"/>
        <v>245</v>
      </c>
      <c r="B250" s="138" t="s">
        <v>187</v>
      </c>
      <c r="C250" s="138" t="s">
        <v>188</v>
      </c>
      <c r="D250" s="103" t="s">
        <v>189</v>
      </c>
      <c r="E250" s="103" t="s">
        <v>189</v>
      </c>
      <c r="F250" s="138" t="s">
        <v>190</v>
      </c>
      <c r="G250" s="138" t="s">
        <v>191</v>
      </c>
      <c r="H250" s="138" t="s">
        <v>190</v>
      </c>
      <c r="I250" s="138">
        <v>57798</v>
      </c>
      <c r="J250" s="138" t="s">
        <v>690</v>
      </c>
      <c r="K250" s="138">
        <v>57798</v>
      </c>
      <c r="L250" s="138" t="s">
        <v>215</v>
      </c>
      <c r="M250" s="138" t="s">
        <v>216</v>
      </c>
      <c r="N250" s="138">
        <v>168670</v>
      </c>
      <c r="O250" s="138" t="s">
        <v>204</v>
      </c>
      <c r="P250" s="138">
        <v>226439</v>
      </c>
      <c r="Q250" s="138" t="s">
        <v>710</v>
      </c>
      <c r="R250" s="138" t="s">
        <v>278</v>
      </c>
      <c r="S250" s="138" t="s">
        <v>755</v>
      </c>
      <c r="T250" s="138" t="s">
        <v>220</v>
      </c>
      <c r="U250" s="138" t="s">
        <v>200</v>
      </c>
      <c r="V250" s="138">
        <v>541</v>
      </c>
      <c r="W250" s="138" t="s">
        <v>201</v>
      </c>
      <c r="X250" s="138">
        <v>352376469</v>
      </c>
      <c r="Y250" s="138" t="s">
        <v>756</v>
      </c>
      <c r="Z250" s="138" t="s">
        <v>757</v>
      </c>
      <c r="AA250" s="148">
        <v>40000</v>
      </c>
      <c r="AB250" s="138" t="s">
        <v>696</v>
      </c>
      <c r="AC250" s="138">
        <v>24</v>
      </c>
      <c r="AD250" s="138" t="s">
        <v>205</v>
      </c>
      <c r="AE250" s="138" t="s">
        <v>743</v>
      </c>
      <c r="AF250" s="148">
        <v>2130</v>
      </c>
      <c r="AG250" s="148">
        <v>2130</v>
      </c>
      <c r="AH250" s="138" t="s">
        <v>402</v>
      </c>
      <c r="AI250" s="148">
        <v>29621.26</v>
      </c>
      <c r="AJ250" s="148">
        <v>10848.74</v>
      </c>
      <c r="AK250" s="148">
        <v>40470</v>
      </c>
      <c r="AL250" s="148">
        <v>10378.74</v>
      </c>
      <c r="AM250" s="148">
        <v>679.26</v>
      </c>
      <c r="AN250" s="148">
        <v>11058</v>
      </c>
      <c r="AO250" s="148">
        <v>0</v>
      </c>
      <c r="AP250" s="148">
        <v>0</v>
      </c>
      <c r="AQ250" s="148">
        <v>0</v>
      </c>
      <c r="AR250" s="138">
        <v>19</v>
      </c>
      <c r="AS250" s="150"/>
      <c r="AT250" s="103"/>
      <c r="AU250" s="103"/>
      <c r="AV250" s="103"/>
      <c r="AW250" s="103"/>
      <c r="AX250" s="138" t="s">
        <v>207</v>
      </c>
      <c r="AY250" s="103" t="s">
        <v>208</v>
      </c>
      <c r="AZ250" s="103"/>
      <c r="BA250" s="153">
        <v>0</v>
      </c>
      <c r="BB250" s="132">
        <v>45755</v>
      </c>
      <c r="BC250" s="94" t="s">
        <v>1214</v>
      </c>
      <c r="BD250" s="93" t="s">
        <v>1215</v>
      </c>
      <c r="BE250" s="93" t="s">
        <v>1229</v>
      </c>
      <c r="BF250" s="93" t="s">
        <v>1226</v>
      </c>
      <c r="BG250" s="3"/>
      <c r="BH250" s="94"/>
      <c r="BI250" s="93" t="s">
        <v>1227</v>
      </c>
      <c r="BJ250" s="94"/>
      <c r="BK250" s="111"/>
      <c r="BL250" s="93" t="s">
        <v>1228</v>
      </c>
    </row>
    <row r="251" spans="1:64" ht="21.9" customHeight="1" x14ac:dyDescent="0.35">
      <c r="A251" s="93">
        <f t="shared" si="3"/>
        <v>246</v>
      </c>
      <c r="B251" s="138" t="s">
        <v>187</v>
      </c>
      <c r="C251" s="138" t="s">
        <v>188</v>
      </c>
      <c r="D251" s="103" t="s">
        <v>189</v>
      </c>
      <c r="E251" s="103" t="s">
        <v>189</v>
      </c>
      <c r="F251" s="138" t="s">
        <v>190</v>
      </c>
      <c r="G251" s="138" t="s">
        <v>191</v>
      </c>
      <c r="H251" s="138" t="s">
        <v>190</v>
      </c>
      <c r="I251" s="138">
        <v>57798</v>
      </c>
      <c r="J251" s="138" t="s">
        <v>690</v>
      </c>
      <c r="K251" s="138">
        <v>57798</v>
      </c>
      <c r="L251" s="138" t="s">
        <v>215</v>
      </c>
      <c r="M251" s="138" t="s">
        <v>216</v>
      </c>
      <c r="N251" s="138">
        <v>94297</v>
      </c>
      <c r="O251" s="138" t="s">
        <v>697</v>
      </c>
      <c r="P251" s="138">
        <v>131316</v>
      </c>
      <c r="Q251" s="138" t="s">
        <v>728</v>
      </c>
      <c r="R251" s="138" t="s">
        <v>278</v>
      </c>
      <c r="S251" s="138" t="s">
        <v>729</v>
      </c>
      <c r="T251" s="138" t="s">
        <v>322</v>
      </c>
      <c r="U251" s="138" t="s">
        <v>200</v>
      </c>
      <c r="V251" s="138">
        <v>541</v>
      </c>
      <c r="W251" s="138" t="s">
        <v>201</v>
      </c>
      <c r="X251" s="138">
        <v>350446931</v>
      </c>
      <c r="Y251" s="138" t="s">
        <v>730</v>
      </c>
      <c r="Z251" s="138" t="s">
        <v>491</v>
      </c>
      <c r="AA251" s="148">
        <v>33602</v>
      </c>
      <c r="AB251" s="138" t="s">
        <v>696</v>
      </c>
      <c r="AC251" s="138">
        <v>24</v>
      </c>
      <c r="AD251" s="138" t="s">
        <v>205</v>
      </c>
      <c r="AE251" s="138" t="s">
        <v>726</v>
      </c>
      <c r="AF251" s="148">
        <v>1766</v>
      </c>
      <c r="AG251" s="148">
        <v>1800</v>
      </c>
      <c r="AH251" s="138" t="s">
        <v>731</v>
      </c>
      <c r="AI251" s="148">
        <v>4423.4399999999996</v>
      </c>
      <c r="AJ251" s="148">
        <v>2776.56</v>
      </c>
      <c r="AK251" s="148">
        <v>7200</v>
      </c>
      <c r="AL251" s="148">
        <v>29178.560000000001</v>
      </c>
      <c r="AM251" s="148">
        <v>6787.44</v>
      </c>
      <c r="AN251" s="148">
        <v>35966</v>
      </c>
      <c r="AO251" s="148">
        <v>29178.560000000001</v>
      </c>
      <c r="AP251" s="148">
        <v>6787.44</v>
      </c>
      <c r="AQ251" s="148">
        <v>35966</v>
      </c>
      <c r="AR251" s="138">
        <v>25</v>
      </c>
      <c r="AS251" s="150"/>
      <c r="AT251" s="103"/>
      <c r="AU251" s="103"/>
      <c r="AV251" s="103"/>
      <c r="AW251" s="103"/>
      <c r="AX251" s="138" t="s">
        <v>207</v>
      </c>
      <c r="AY251" s="103" t="s">
        <v>208</v>
      </c>
      <c r="AZ251" s="103"/>
      <c r="BA251" s="153">
        <v>0</v>
      </c>
      <c r="BB251" s="132">
        <v>45755</v>
      </c>
      <c r="BC251" s="94" t="s">
        <v>1214</v>
      </c>
      <c r="BD251" s="93" t="s">
        <v>1215</v>
      </c>
      <c r="BE251" s="93" t="s">
        <v>1229</v>
      </c>
      <c r="BF251" s="93"/>
      <c r="BG251" s="3"/>
      <c r="BH251" s="94"/>
      <c r="BI251" s="93" t="s">
        <v>1230</v>
      </c>
      <c r="BJ251" s="94"/>
      <c r="BK251" s="111"/>
      <c r="BL251" s="3" t="s">
        <v>1231</v>
      </c>
    </row>
    <row r="252" spans="1:64" ht="21.9" customHeight="1" x14ac:dyDescent="0.35">
      <c r="A252" s="93">
        <f t="shared" si="3"/>
        <v>247</v>
      </c>
      <c r="B252" s="138" t="s">
        <v>187</v>
      </c>
      <c r="C252" s="138" t="s">
        <v>188</v>
      </c>
      <c r="D252" s="103" t="s">
        <v>189</v>
      </c>
      <c r="E252" s="103" t="s">
        <v>189</v>
      </c>
      <c r="F252" s="138" t="s">
        <v>190</v>
      </c>
      <c r="G252" s="138" t="s">
        <v>191</v>
      </c>
      <c r="H252" s="138" t="s">
        <v>190</v>
      </c>
      <c r="I252" s="138">
        <v>56242</v>
      </c>
      <c r="J252" s="138" t="s">
        <v>462</v>
      </c>
      <c r="K252" s="138">
        <v>56242</v>
      </c>
      <c r="L252" s="138" t="s">
        <v>215</v>
      </c>
      <c r="M252" s="138" t="s">
        <v>216</v>
      </c>
      <c r="N252" s="138">
        <v>93977</v>
      </c>
      <c r="O252" s="138" t="s">
        <v>469</v>
      </c>
      <c r="P252" s="138">
        <v>130929</v>
      </c>
      <c r="Q252" s="138" t="s">
        <v>470</v>
      </c>
      <c r="R252" s="138" t="s">
        <v>278</v>
      </c>
      <c r="S252" s="138" t="s">
        <v>479</v>
      </c>
      <c r="T252" s="138" t="s">
        <v>220</v>
      </c>
      <c r="U252" s="138" t="s">
        <v>200</v>
      </c>
      <c r="V252" s="138">
        <v>541</v>
      </c>
      <c r="W252" s="138" t="s">
        <v>201</v>
      </c>
      <c r="X252" s="138">
        <v>347732046</v>
      </c>
      <c r="Y252" s="138" t="s">
        <v>480</v>
      </c>
      <c r="Z252" s="138" t="s">
        <v>481</v>
      </c>
      <c r="AA252" s="148">
        <v>52390</v>
      </c>
      <c r="AB252" s="138" t="s">
        <v>468</v>
      </c>
      <c r="AC252" s="138">
        <v>24</v>
      </c>
      <c r="AD252" s="138" t="s">
        <v>223</v>
      </c>
      <c r="AE252" s="138" t="s">
        <v>482</v>
      </c>
      <c r="AF252" s="148">
        <v>3368</v>
      </c>
      <c r="AG252" s="148">
        <v>2700</v>
      </c>
      <c r="AH252" s="138" t="s">
        <v>483</v>
      </c>
      <c r="AI252" s="148">
        <v>49735.75</v>
      </c>
      <c r="AJ252" s="148">
        <v>13032.25</v>
      </c>
      <c r="AK252" s="148">
        <v>62768</v>
      </c>
      <c r="AL252" s="148">
        <v>2654.25</v>
      </c>
      <c r="AM252" s="148">
        <v>45.75</v>
      </c>
      <c r="AN252" s="148">
        <v>2700</v>
      </c>
      <c r="AO252" s="148">
        <v>2654.25</v>
      </c>
      <c r="AP252" s="148">
        <v>45.75</v>
      </c>
      <c r="AQ252" s="148">
        <v>2700</v>
      </c>
      <c r="AR252" s="138">
        <v>32</v>
      </c>
      <c r="AS252" s="150"/>
      <c r="AT252" s="103"/>
      <c r="AU252" s="103"/>
      <c r="AV252" s="103"/>
      <c r="AW252" s="103"/>
      <c r="AX252" s="138" t="s">
        <v>207</v>
      </c>
      <c r="AY252" s="103" t="s">
        <v>208</v>
      </c>
      <c r="AZ252" s="103"/>
      <c r="BA252" s="153">
        <v>0</v>
      </c>
      <c r="BB252" s="132">
        <v>45757</v>
      </c>
      <c r="BC252" s="94" t="s">
        <v>1214</v>
      </c>
      <c r="BD252" s="93" t="s">
        <v>1215</v>
      </c>
      <c r="BE252" s="93" t="s">
        <v>1229</v>
      </c>
      <c r="BF252" s="93"/>
      <c r="BG252" s="3"/>
      <c r="BH252" s="94"/>
      <c r="BI252" s="93" t="s">
        <v>1230</v>
      </c>
      <c r="BJ252" s="94"/>
      <c r="BK252" s="111"/>
      <c r="BL252" s="3" t="s">
        <v>1231</v>
      </c>
    </row>
    <row r="253" spans="1:64" ht="21.9" customHeight="1" x14ac:dyDescent="0.35">
      <c r="A253" s="93">
        <f t="shared" si="3"/>
        <v>248</v>
      </c>
      <c r="B253" s="138" t="s">
        <v>187</v>
      </c>
      <c r="C253" s="138" t="s">
        <v>188</v>
      </c>
      <c r="D253" s="103" t="s">
        <v>189</v>
      </c>
      <c r="E253" s="103" t="s">
        <v>189</v>
      </c>
      <c r="F253" s="138" t="s">
        <v>190</v>
      </c>
      <c r="G253" s="138" t="s">
        <v>191</v>
      </c>
      <c r="H253" s="138" t="s">
        <v>190</v>
      </c>
      <c r="I253" s="138">
        <v>98567</v>
      </c>
      <c r="J253" s="138" t="s">
        <v>1027</v>
      </c>
      <c r="K253" s="138">
        <v>98567</v>
      </c>
      <c r="L253" s="138" t="s">
        <v>215</v>
      </c>
      <c r="M253" s="138" t="s">
        <v>216</v>
      </c>
      <c r="N253" s="138">
        <v>167102</v>
      </c>
      <c r="O253" s="138" t="s">
        <v>1028</v>
      </c>
      <c r="P253" s="138">
        <v>224169</v>
      </c>
      <c r="Q253" s="138" t="s">
        <v>1029</v>
      </c>
      <c r="R253" s="138" t="s">
        <v>278</v>
      </c>
      <c r="S253" s="138" t="s">
        <v>1073</v>
      </c>
      <c r="T253" s="138" t="s">
        <v>199</v>
      </c>
      <c r="U253" s="138" t="s">
        <v>200</v>
      </c>
      <c r="V253" s="138">
        <v>541</v>
      </c>
      <c r="W253" s="138" t="s">
        <v>1074</v>
      </c>
      <c r="X253" s="138">
        <v>351123310</v>
      </c>
      <c r="Y253" s="138" t="s">
        <v>1075</v>
      </c>
      <c r="Z253" s="138" t="s">
        <v>1076</v>
      </c>
      <c r="AA253" s="148">
        <v>33602</v>
      </c>
      <c r="AB253" s="138" t="s">
        <v>1033</v>
      </c>
      <c r="AC253" s="138">
        <v>24</v>
      </c>
      <c r="AD253" s="138" t="s">
        <v>205</v>
      </c>
      <c r="AE253" s="138" t="s">
        <v>1071</v>
      </c>
      <c r="AF253" s="148">
        <v>1949</v>
      </c>
      <c r="AG253" s="148">
        <v>1800</v>
      </c>
      <c r="AH253" s="138" t="s">
        <v>1077</v>
      </c>
      <c r="AI253" s="148">
        <v>31839.42</v>
      </c>
      <c r="AJ253" s="148">
        <v>9709.58</v>
      </c>
      <c r="AK253" s="148">
        <v>41549</v>
      </c>
      <c r="AL253" s="148">
        <v>1762.58</v>
      </c>
      <c r="AM253" s="148">
        <v>37.42</v>
      </c>
      <c r="AN253" s="148">
        <v>1800</v>
      </c>
      <c r="AO253" s="148">
        <v>1762.58</v>
      </c>
      <c r="AP253" s="148">
        <v>37.42</v>
      </c>
      <c r="AQ253" s="148">
        <v>1800</v>
      </c>
      <c r="AR253" s="138">
        <v>24</v>
      </c>
      <c r="AS253" s="150"/>
      <c r="AT253" s="103"/>
      <c r="AU253" s="103"/>
      <c r="AV253" s="103"/>
      <c r="AW253" s="103"/>
      <c r="AX253" s="138" t="s">
        <v>207</v>
      </c>
      <c r="AY253" s="103" t="s">
        <v>208</v>
      </c>
      <c r="AZ253" s="103"/>
      <c r="BA253" s="153">
        <v>0</v>
      </c>
      <c r="BB253" s="132">
        <v>45751</v>
      </c>
      <c r="BC253" s="113" t="s">
        <v>1214</v>
      </c>
      <c r="BD253" s="93" t="s">
        <v>1215</v>
      </c>
      <c r="BE253" s="93" t="s">
        <v>1229</v>
      </c>
      <c r="BF253" s="93"/>
      <c r="BG253" s="3"/>
      <c r="BH253" s="94"/>
      <c r="BI253" s="93" t="s">
        <v>1230</v>
      </c>
      <c r="BJ253" s="113"/>
      <c r="BK253" s="113"/>
      <c r="BL253" s="3" t="s">
        <v>1231</v>
      </c>
    </row>
    <row r="254" spans="1:64" ht="21.9" customHeight="1" x14ac:dyDescent="0.35">
      <c r="A254" s="93">
        <f t="shared" si="3"/>
        <v>249</v>
      </c>
      <c r="B254" s="138" t="s">
        <v>187</v>
      </c>
      <c r="C254" s="138" t="s">
        <v>188</v>
      </c>
      <c r="D254" s="103" t="s">
        <v>189</v>
      </c>
      <c r="E254" s="103" t="s">
        <v>189</v>
      </c>
      <c r="F254" s="138" t="s">
        <v>190</v>
      </c>
      <c r="G254" s="138" t="s">
        <v>191</v>
      </c>
      <c r="H254" s="138" t="s">
        <v>190</v>
      </c>
      <c r="I254" s="138">
        <v>56221</v>
      </c>
      <c r="J254" s="138" t="s">
        <v>358</v>
      </c>
      <c r="K254" s="138">
        <v>56221</v>
      </c>
      <c r="L254" s="138" t="s">
        <v>215</v>
      </c>
      <c r="M254" s="138" t="s">
        <v>216</v>
      </c>
      <c r="N254" s="138">
        <v>91911</v>
      </c>
      <c r="O254" s="138" t="s">
        <v>359</v>
      </c>
      <c r="P254" s="138">
        <v>130395</v>
      </c>
      <c r="Q254" s="138" t="s">
        <v>365</v>
      </c>
      <c r="R254" s="138" t="s">
        <v>278</v>
      </c>
      <c r="S254" s="138" t="s">
        <v>408</v>
      </c>
      <c r="T254" s="138" t="s">
        <v>220</v>
      </c>
      <c r="U254" s="138" t="s">
        <v>200</v>
      </c>
      <c r="V254" s="138">
        <v>541</v>
      </c>
      <c r="W254" s="138" t="s">
        <v>201</v>
      </c>
      <c r="X254" s="138">
        <v>352112091</v>
      </c>
      <c r="Y254" s="138" t="s">
        <v>409</v>
      </c>
      <c r="Z254" s="138" t="s">
        <v>410</v>
      </c>
      <c r="AA254" s="148">
        <v>35000</v>
      </c>
      <c r="AB254" s="138" t="s">
        <v>243</v>
      </c>
      <c r="AC254" s="138">
        <v>24</v>
      </c>
      <c r="AD254" s="138" t="s">
        <v>205</v>
      </c>
      <c r="AE254" s="138" t="s">
        <v>407</v>
      </c>
      <c r="AF254" s="148">
        <v>1870</v>
      </c>
      <c r="AG254" s="148">
        <v>1870</v>
      </c>
      <c r="AH254" s="138" t="s">
        <v>402</v>
      </c>
      <c r="AI254" s="148">
        <v>25402.47</v>
      </c>
      <c r="AJ254" s="148">
        <v>10127.530000000001</v>
      </c>
      <c r="AK254" s="148">
        <v>35530</v>
      </c>
      <c r="AL254" s="148">
        <v>9597.5300000000007</v>
      </c>
      <c r="AM254" s="148">
        <v>649.47</v>
      </c>
      <c r="AN254" s="148">
        <v>10247</v>
      </c>
      <c r="AO254" s="148">
        <v>0</v>
      </c>
      <c r="AP254" s="148">
        <v>0</v>
      </c>
      <c r="AQ254" s="148">
        <v>0</v>
      </c>
      <c r="AR254" s="138">
        <v>19</v>
      </c>
      <c r="AS254" s="150"/>
      <c r="AT254" s="103"/>
      <c r="AU254" s="103"/>
      <c r="AV254" s="103"/>
      <c r="AW254" s="103"/>
      <c r="AX254" s="138" t="s">
        <v>207</v>
      </c>
      <c r="AY254" s="103" t="s">
        <v>208</v>
      </c>
      <c r="AZ254" s="103"/>
      <c r="BA254" s="153">
        <v>0</v>
      </c>
      <c r="BB254" s="132">
        <v>45754</v>
      </c>
      <c r="BC254" s="94" t="s">
        <v>1214</v>
      </c>
      <c r="BD254" s="93" t="s">
        <v>1215</v>
      </c>
      <c r="BE254" s="93" t="s">
        <v>1225</v>
      </c>
      <c r="BF254" s="93" t="s">
        <v>1226</v>
      </c>
      <c r="BG254" s="3"/>
      <c r="BH254" s="94"/>
      <c r="BI254" s="93" t="s">
        <v>1227</v>
      </c>
      <c r="BJ254" s="94"/>
      <c r="BK254" s="111"/>
      <c r="BL254" s="93" t="s">
        <v>1228</v>
      </c>
    </row>
    <row r="255" spans="1:64" ht="21.9" customHeight="1" x14ac:dyDescent="0.35">
      <c r="A255" s="93">
        <f t="shared" si="3"/>
        <v>250</v>
      </c>
      <c r="B255" s="138" t="s">
        <v>187</v>
      </c>
      <c r="C255" s="138" t="s">
        <v>188</v>
      </c>
      <c r="D255" s="103" t="s">
        <v>189</v>
      </c>
      <c r="E255" s="103" t="s">
        <v>189</v>
      </c>
      <c r="F255" s="138" t="s">
        <v>190</v>
      </c>
      <c r="G255" s="138" t="s">
        <v>191</v>
      </c>
      <c r="H255" s="138" t="s">
        <v>190</v>
      </c>
      <c r="I255" s="138">
        <v>98291</v>
      </c>
      <c r="J255" s="138" t="s">
        <v>814</v>
      </c>
      <c r="K255" s="138">
        <v>98291</v>
      </c>
      <c r="L255" s="138" t="s">
        <v>215</v>
      </c>
      <c r="M255" s="138" t="s">
        <v>216</v>
      </c>
      <c r="N255" s="138">
        <v>168395</v>
      </c>
      <c r="O255" s="138" t="s">
        <v>821</v>
      </c>
      <c r="P255" s="138">
        <v>226046</v>
      </c>
      <c r="Q255" s="138" t="s">
        <v>822</v>
      </c>
      <c r="R255" s="138" t="s">
        <v>278</v>
      </c>
      <c r="S255" s="138" t="s">
        <v>891</v>
      </c>
      <c r="T255" s="138" t="s">
        <v>211</v>
      </c>
      <c r="U255" s="138" t="s">
        <v>200</v>
      </c>
      <c r="V255" s="138">
        <v>0</v>
      </c>
      <c r="W255" s="138" t="s">
        <v>201</v>
      </c>
      <c r="X255" s="138">
        <v>357507348</v>
      </c>
      <c r="Y255" s="138" t="s">
        <v>892</v>
      </c>
      <c r="Z255" s="138" t="s">
        <v>448</v>
      </c>
      <c r="AA255" s="148">
        <v>60000</v>
      </c>
      <c r="AB255" s="138" t="s">
        <v>634</v>
      </c>
      <c r="AC255" s="138">
        <v>24</v>
      </c>
      <c r="AD255" s="138" t="s">
        <v>449</v>
      </c>
      <c r="AE255" s="138" t="s">
        <v>888</v>
      </c>
      <c r="AF255" s="148">
        <v>3200</v>
      </c>
      <c r="AG255" s="148">
        <v>3200</v>
      </c>
      <c r="AH255" s="138" t="s">
        <v>683</v>
      </c>
      <c r="AI255" s="148">
        <v>19011.23</v>
      </c>
      <c r="AJ255" s="148">
        <v>9788.77</v>
      </c>
      <c r="AK255" s="148">
        <v>28800</v>
      </c>
      <c r="AL255" s="148">
        <v>40988.769999999997</v>
      </c>
      <c r="AM255" s="148">
        <v>7196.23</v>
      </c>
      <c r="AN255" s="148">
        <v>48185</v>
      </c>
      <c r="AO255" s="148">
        <v>0</v>
      </c>
      <c r="AP255" s="148">
        <v>0</v>
      </c>
      <c r="AQ255" s="148">
        <v>0</v>
      </c>
      <c r="AR255" s="138">
        <v>9</v>
      </c>
      <c r="AS255" s="150"/>
      <c r="AT255" s="103"/>
      <c r="AU255" s="103"/>
      <c r="AV255" s="103"/>
      <c r="AW255" s="103"/>
      <c r="AX255" s="138" t="s">
        <v>207</v>
      </c>
      <c r="AY255" s="103" t="s">
        <v>208</v>
      </c>
      <c r="AZ255" s="103"/>
      <c r="BA255" s="153">
        <v>0</v>
      </c>
      <c r="BB255" s="132">
        <v>45756</v>
      </c>
      <c r="BC255" s="94" t="s">
        <v>1214</v>
      </c>
      <c r="BD255" s="93" t="s">
        <v>1215</v>
      </c>
      <c r="BE255" s="93" t="s">
        <v>1229</v>
      </c>
      <c r="BF255" s="93" t="s">
        <v>1226</v>
      </c>
      <c r="BG255" s="3"/>
      <c r="BH255" s="94"/>
      <c r="BI255" s="93" t="s">
        <v>1227</v>
      </c>
      <c r="BJ255" s="94"/>
      <c r="BK255" s="111"/>
      <c r="BL255" s="93" t="s">
        <v>1228</v>
      </c>
    </row>
    <row r="256" spans="1:64" ht="21.9" customHeight="1" x14ac:dyDescent="0.35">
      <c r="A256" s="93">
        <f t="shared" si="3"/>
        <v>251</v>
      </c>
      <c r="B256" s="138" t="s">
        <v>187</v>
      </c>
      <c r="C256" s="138" t="s">
        <v>188</v>
      </c>
      <c r="D256" s="103" t="s">
        <v>189</v>
      </c>
      <c r="E256" s="103" t="s">
        <v>189</v>
      </c>
      <c r="F256" s="138" t="s">
        <v>190</v>
      </c>
      <c r="G256" s="138" t="s">
        <v>191</v>
      </c>
      <c r="H256" s="138" t="s">
        <v>190</v>
      </c>
      <c r="I256" s="138">
        <v>98964</v>
      </c>
      <c r="J256" s="138" t="s">
        <v>986</v>
      </c>
      <c r="K256" s="138">
        <v>98964</v>
      </c>
      <c r="L256" s="138" t="s">
        <v>215</v>
      </c>
      <c r="M256" s="138" t="s">
        <v>216</v>
      </c>
      <c r="N256" s="138">
        <v>168027</v>
      </c>
      <c r="O256" s="138" t="s">
        <v>987</v>
      </c>
      <c r="P256" s="138">
        <v>225490</v>
      </c>
      <c r="Q256" s="138" t="s">
        <v>988</v>
      </c>
      <c r="R256" s="138" t="s">
        <v>278</v>
      </c>
      <c r="S256" s="138" t="s">
        <v>1016</v>
      </c>
      <c r="T256" s="138" t="s">
        <v>227</v>
      </c>
      <c r="U256" s="138" t="s">
        <v>200</v>
      </c>
      <c r="V256" s="138">
        <v>0</v>
      </c>
      <c r="W256" s="138" t="s">
        <v>201</v>
      </c>
      <c r="X256" s="138">
        <v>357911103</v>
      </c>
      <c r="Y256" s="138" t="s">
        <v>1017</v>
      </c>
      <c r="Z256" s="138" t="s">
        <v>1018</v>
      </c>
      <c r="AA256" s="148">
        <v>80000</v>
      </c>
      <c r="AB256" s="138" t="s">
        <v>992</v>
      </c>
      <c r="AC256" s="138">
        <v>24</v>
      </c>
      <c r="AD256" s="138" t="s">
        <v>1019</v>
      </c>
      <c r="AE256" s="138" t="s">
        <v>1020</v>
      </c>
      <c r="AF256" s="148">
        <v>4230</v>
      </c>
      <c r="AG256" s="148">
        <v>4230</v>
      </c>
      <c r="AH256" s="138" t="s">
        <v>1003</v>
      </c>
      <c r="AI256" s="148">
        <v>15609.16</v>
      </c>
      <c r="AJ256" s="148">
        <v>9770.84</v>
      </c>
      <c r="AK256" s="148">
        <v>25380</v>
      </c>
      <c r="AL256" s="148">
        <v>64390.84</v>
      </c>
      <c r="AM256" s="148">
        <v>13197.16</v>
      </c>
      <c r="AN256" s="148">
        <v>77588</v>
      </c>
      <c r="AO256" s="148">
        <v>0</v>
      </c>
      <c r="AP256" s="148">
        <v>0</v>
      </c>
      <c r="AQ256" s="148">
        <v>0</v>
      </c>
      <c r="AR256" s="138">
        <v>6</v>
      </c>
      <c r="AS256" s="150"/>
      <c r="AT256" s="103"/>
      <c r="AU256" s="103"/>
      <c r="AV256" s="103"/>
      <c r="AW256" s="103"/>
      <c r="AX256" s="138" t="s">
        <v>207</v>
      </c>
      <c r="AY256" s="103" t="s">
        <v>208</v>
      </c>
      <c r="AZ256" s="103"/>
      <c r="BA256" s="153">
        <v>0</v>
      </c>
      <c r="BB256" s="132">
        <v>45752</v>
      </c>
      <c r="BC256" s="94" t="s">
        <v>1214</v>
      </c>
      <c r="BD256" s="93" t="s">
        <v>1215</v>
      </c>
      <c r="BE256" s="93" t="s">
        <v>1225</v>
      </c>
      <c r="BF256" s="93" t="s">
        <v>1226</v>
      </c>
      <c r="BG256" s="3"/>
      <c r="BH256" s="94"/>
      <c r="BI256" s="93" t="s">
        <v>1227</v>
      </c>
      <c r="BJ256" s="113"/>
      <c r="BK256" s="111"/>
      <c r="BL256" s="93" t="s">
        <v>1228</v>
      </c>
    </row>
    <row r="257" spans="1:64" ht="21.9" customHeight="1" x14ac:dyDescent="0.35">
      <c r="A257" s="93">
        <f t="shared" si="3"/>
        <v>252</v>
      </c>
      <c r="B257" s="138" t="s">
        <v>187</v>
      </c>
      <c r="C257" s="138" t="s">
        <v>188</v>
      </c>
      <c r="D257" s="103" t="s">
        <v>189</v>
      </c>
      <c r="E257" s="103" t="s">
        <v>189</v>
      </c>
      <c r="F257" s="138" t="s">
        <v>190</v>
      </c>
      <c r="G257" s="138" t="s">
        <v>191</v>
      </c>
      <c r="H257" s="138" t="s">
        <v>190</v>
      </c>
      <c r="I257" s="138">
        <v>98567</v>
      </c>
      <c r="J257" s="138" t="s">
        <v>1027</v>
      </c>
      <c r="K257" s="138">
        <v>98567</v>
      </c>
      <c r="L257" s="138" t="s">
        <v>215</v>
      </c>
      <c r="M257" s="138" t="s">
        <v>216</v>
      </c>
      <c r="N257" s="138">
        <v>94356</v>
      </c>
      <c r="O257" s="138" t="s">
        <v>1028</v>
      </c>
      <c r="P257" s="138">
        <v>534643</v>
      </c>
      <c r="Q257" s="138" t="s">
        <v>1047</v>
      </c>
      <c r="R257" s="138" t="s">
        <v>278</v>
      </c>
      <c r="S257" s="138" t="s">
        <v>1130</v>
      </c>
      <c r="T257" s="138" t="s">
        <v>199</v>
      </c>
      <c r="U257" s="138" t="s">
        <v>200</v>
      </c>
      <c r="V257" s="138">
        <v>541</v>
      </c>
      <c r="W257" s="138" t="s">
        <v>201</v>
      </c>
      <c r="X257" s="138">
        <v>352060905</v>
      </c>
      <c r="Y257" s="138" t="s">
        <v>1131</v>
      </c>
      <c r="Z257" s="138" t="s">
        <v>742</v>
      </c>
      <c r="AA257" s="148">
        <v>35000</v>
      </c>
      <c r="AB257" s="138" t="s">
        <v>1033</v>
      </c>
      <c r="AC257" s="138">
        <v>24</v>
      </c>
      <c r="AD257" s="138" t="s">
        <v>205</v>
      </c>
      <c r="AE257" s="138" t="s">
        <v>1132</v>
      </c>
      <c r="AF257" s="148">
        <v>1870</v>
      </c>
      <c r="AG257" s="148">
        <v>1870</v>
      </c>
      <c r="AH257" s="138" t="s">
        <v>1003</v>
      </c>
      <c r="AI257" s="148">
        <v>25332.99</v>
      </c>
      <c r="AJ257" s="148">
        <v>10197.01</v>
      </c>
      <c r="AK257" s="148">
        <v>35530</v>
      </c>
      <c r="AL257" s="148">
        <v>9667.01</v>
      </c>
      <c r="AM257" s="148">
        <v>656.99</v>
      </c>
      <c r="AN257" s="148">
        <v>10324</v>
      </c>
      <c r="AO257" s="148">
        <v>1664.74</v>
      </c>
      <c r="AP257" s="148">
        <v>205.26</v>
      </c>
      <c r="AQ257" s="148">
        <v>1870</v>
      </c>
      <c r="AR257" s="138">
        <v>20</v>
      </c>
      <c r="AS257" s="150"/>
      <c r="AT257" s="103"/>
      <c r="AU257" s="103"/>
      <c r="AV257" s="103"/>
      <c r="AW257" s="103"/>
      <c r="AX257" s="138" t="s">
        <v>207</v>
      </c>
      <c r="AY257" s="103" t="s">
        <v>208</v>
      </c>
      <c r="AZ257" s="103"/>
      <c r="BA257" s="153">
        <v>0</v>
      </c>
      <c r="BB257" s="132">
        <v>45751</v>
      </c>
      <c r="BC257" s="113" t="s">
        <v>1214</v>
      </c>
      <c r="BD257" s="93" t="s">
        <v>1215</v>
      </c>
      <c r="BE257" s="93" t="s">
        <v>1229</v>
      </c>
      <c r="BF257" s="93"/>
      <c r="BG257" s="3"/>
      <c r="BH257" s="94"/>
      <c r="BI257" s="93" t="s">
        <v>1230</v>
      </c>
      <c r="BJ257" s="113"/>
      <c r="BK257" s="113"/>
      <c r="BL257" s="3" t="s">
        <v>1231</v>
      </c>
    </row>
    <row r="258" spans="1:64" ht="21.9" customHeight="1" x14ac:dyDescent="0.35">
      <c r="A258" s="93">
        <f t="shared" si="3"/>
        <v>253</v>
      </c>
      <c r="B258" s="138" t="s">
        <v>187</v>
      </c>
      <c r="C258" s="138" t="s">
        <v>188</v>
      </c>
      <c r="D258" s="103" t="s">
        <v>189</v>
      </c>
      <c r="E258" s="103" t="s">
        <v>189</v>
      </c>
      <c r="F258" s="138" t="s">
        <v>190</v>
      </c>
      <c r="G258" s="138" t="s">
        <v>191</v>
      </c>
      <c r="H258" s="138" t="s">
        <v>190</v>
      </c>
      <c r="I258" s="138">
        <v>98291</v>
      </c>
      <c r="J258" s="138" t="s">
        <v>814</v>
      </c>
      <c r="K258" s="138">
        <v>98291</v>
      </c>
      <c r="L258" s="138" t="s">
        <v>215</v>
      </c>
      <c r="M258" s="138" t="s">
        <v>216</v>
      </c>
      <c r="N258" s="138">
        <v>168395</v>
      </c>
      <c r="O258" s="138" t="s">
        <v>821</v>
      </c>
      <c r="P258" s="138">
        <v>226046</v>
      </c>
      <c r="Q258" s="138" t="s">
        <v>822</v>
      </c>
      <c r="R258" s="138" t="s">
        <v>278</v>
      </c>
      <c r="S258" s="138" t="s">
        <v>902</v>
      </c>
      <c r="T258" s="138" t="s">
        <v>220</v>
      </c>
      <c r="U258" s="138" t="s">
        <v>200</v>
      </c>
      <c r="V258" s="138">
        <v>0</v>
      </c>
      <c r="W258" s="138" t="s">
        <v>201</v>
      </c>
      <c r="X258" s="138">
        <v>357846608</v>
      </c>
      <c r="Y258" s="138" t="s">
        <v>903</v>
      </c>
      <c r="Z258" s="138" t="s">
        <v>405</v>
      </c>
      <c r="AA258" s="148">
        <v>70000</v>
      </c>
      <c r="AB258" s="138" t="s">
        <v>634</v>
      </c>
      <c r="AC258" s="138">
        <v>24</v>
      </c>
      <c r="AD258" s="138" t="s">
        <v>904</v>
      </c>
      <c r="AE258" s="138" t="s">
        <v>905</v>
      </c>
      <c r="AF258" s="148">
        <v>3700</v>
      </c>
      <c r="AG258" s="148">
        <v>3700</v>
      </c>
      <c r="AH258" s="138" t="s">
        <v>683</v>
      </c>
      <c r="AI258" s="148">
        <v>19690.990000000002</v>
      </c>
      <c r="AJ258" s="148">
        <v>9909.01</v>
      </c>
      <c r="AK258" s="148">
        <v>29600</v>
      </c>
      <c r="AL258" s="148">
        <v>50309.01</v>
      </c>
      <c r="AM258" s="148">
        <v>9004.99</v>
      </c>
      <c r="AN258" s="148">
        <v>59314</v>
      </c>
      <c r="AO258" s="148">
        <v>0</v>
      </c>
      <c r="AP258" s="148">
        <v>0</v>
      </c>
      <c r="AQ258" s="148">
        <v>0</v>
      </c>
      <c r="AR258" s="138">
        <v>8</v>
      </c>
      <c r="AS258" s="150"/>
      <c r="AT258" s="103"/>
      <c r="AU258" s="103"/>
      <c r="AV258" s="103"/>
      <c r="AW258" s="103"/>
      <c r="AX258" s="138" t="s">
        <v>207</v>
      </c>
      <c r="AY258" s="103" t="s">
        <v>208</v>
      </c>
      <c r="AZ258" s="103"/>
      <c r="BA258" s="153">
        <v>0</v>
      </c>
      <c r="BB258" s="132">
        <v>45756</v>
      </c>
      <c r="BC258" s="94" t="s">
        <v>1214</v>
      </c>
      <c r="BD258" s="93" t="s">
        <v>1215</v>
      </c>
      <c r="BE258" s="93" t="s">
        <v>1229</v>
      </c>
      <c r="BF258" s="93" t="s">
        <v>1226</v>
      </c>
      <c r="BG258" s="3"/>
      <c r="BH258" s="94"/>
      <c r="BI258" s="93" t="s">
        <v>1227</v>
      </c>
      <c r="BJ258" s="93"/>
      <c r="BK258" s="111"/>
      <c r="BL258" s="93" t="s">
        <v>1228</v>
      </c>
    </row>
    <row r="259" spans="1:64" ht="21.9" customHeight="1" x14ac:dyDescent="0.35">
      <c r="A259" s="93">
        <f t="shared" si="3"/>
        <v>254</v>
      </c>
      <c r="B259" s="138" t="s">
        <v>187</v>
      </c>
      <c r="C259" s="138" t="s">
        <v>188</v>
      </c>
      <c r="D259" s="103" t="s">
        <v>189</v>
      </c>
      <c r="E259" s="103" t="s">
        <v>189</v>
      </c>
      <c r="F259" s="138" t="s">
        <v>190</v>
      </c>
      <c r="G259" s="138" t="s">
        <v>191</v>
      </c>
      <c r="H259" s="138" t="s">
        <v>190</v>
      </c>
      <c r="I259" s="138">
        <v>98291</v>
      </c>
      <c r="J259" s="138" t="s">
        <v>814</v>
      </c>
      <c r="K259" s="138">
        <v>98291</v>
      </c>
      <c r="L259" s="138" t="s">
        <v>215</v>
      </c>
      <c r="M259" s="138" t="s">
        <v>216</v>
      </c>
      <c r="N259" s="138">
        <v>166431</v>
      </c>
      <c r="O259" s="138" t="s">
        <v>815</v>
      </c>
      <c r="P259" s="138">
        <v>604347</v>
      </c>
      <c r="Q259" s="138" t="s">
        <v>816</v>
      </c>
      <c r="R259" s="138" t="s">
        <v>278</v>
      </c>
      <c r="S259" s="138" t="s">
        <v>836</v>
      </c>
      <c r="T259" s="138" t="s">
        <v>220</v>
      </c>
      <c r="U259" s="138" t="s">
        <v>200</v>
      </c>
      <c r="V259" s="138">
        <v>541</v>
      </c>
      <c r="W259" s="138" t="s">
        <v>201</v>
      </c>
      <c r="X259" s="138">
        <v>351645523</v>
      </c>
      <c r="Y259" s="138" t="s">
        <v>837</v>
      </c>
      <c r="Z259" s="138" t="s">
        <v>835</v>
      </c>
      <c r="AA259" s="148">
        <v>40000</v>
      </c>
      <c r="AB259" s="138" t="s">
        <v>634</v>
      </c>
      <c r="AC259" s="138">
        <v>24</v>
      </c>
      <c r="AD259" s="138" t="s">
        <v>205</v>
      </c>
      <c r="AE259" s="138" t="s">
        <v>829</v>
      </c>
      <c r="AF259" s="148">
        <v>2150</v>
      </c>
      <c r="AG259" s="148">
        <v>2150</v>
      </c>
      <c r="AH259" s="138" t="s">
        <v>683</v>
      </c>
      <c r="AI259" s="148">
        <v>35773.339999999997</v>
      </c>
      <c r="AJ259" s="148">
        <v>11526.66</v>
      </c>
      <c r="AK259" s="148">
        <v>47300</v>
      </c>
      <c r="AL259" s="148">
        <v>4226.66</v>
      </c>
      <c r="AM259" s="148">
        <v>133.34</v>
      </c>
      <c r="AN259" s="148">
        <v>4360</v>
      </c>
      <c r="AO259" s="148">
        <v>0</v>
      </c>
      <c r="AP259" s="148">
        <v>0</v>
      </c>
      <c r="AQ259" s="148">
        <v>0</v>
      </c>
      <c r="AR259" s="138">
        <v>22</v>
      </c>
      <c r="AS259" s="150"/>
      <c r="AT259" s="103"/>
      <c r="AU259" s="103"/>
      <c r="AV259" s="103"/>
      <c r="AW259" s="103"/>
      <c r="AX259" s="138" t="s">
        <v>207</v>
      </c>
      <c r="AY259" s="103" t="s">
        <v>208</v>
      </c>
      <c r="AZ259" s="103"/>
      <c r="BA259" s="153">
        <v>0</v>
      </c>
      <c r="BB259" s="132">
        <v>45756</v>
      </c>
      <c r="BC259" s="94" t="s">
        <v>1214</v>
      </c>
      <c r="BD259" s="93" t="s">
        <v>1215</v>
      </c>
      <c r="BE259" s="93" t="s">
        <v>1229</v>
      </c>
      <c r="BF259" s="93" t="s">
        <v>1226</v>
      </c>
      <c r="BG259" s="3"/>
      <c r="BH259" s="94"/>
      <c r="BI259" s="93" t="s">
        <v>1227</v>
      </c>
      <c r="BJ259" s="94"/>
      <c r="BK259" s="111"/>
      <c r="BL259" s="93" t="s">
        <v>1228</v>
      </c>
    </row>
    <row r="260" spans="1:64" ht="21.9" customHeight="1" x14ac:dyDescent="0.35">
      <c r="A260" s="93">
        <f t="shared" si="3"/>
        <v>255</v>
      </c>
      <c r="B260" s="138" t="s">
        <v>187</v>
      </c>
      <c r="C260" s="138" t="s">
        <v>188</v>
      </c>
      <c r="D260" s="103" t="s">
        <v>189</v>
      </c>
      <c r="E260" s="103" t="s">
        <v>189</v>
      </c>
      <c r="F260" s="138" t="s">
        <v>190</v>
      </c>
      <c r="G260" s="138" t="s">
        <v>191</v>
      </c>
      <c r="H260" s="138" t="s">
        <v>190</v>
      </c>
      <c r="I260" s="138">
        <v>98567</v>
      </c>
      <c r="J260" s="138" t="s">
        <v>1027</v>
      </c>
      <c r="K260" s="138">
        <v>98567</v>
      </c>
      <c r="L260" s="138" t="s">
        <v>215</v>
      </c>
      <c r="M260" s="138" t="s">
        <v>216</v>
      </c>
      <c r="N260" s="138">
        <v>94356</v>
      </c>
      <c r="O260" s="138" t="s">
        <v>1028</v>
      </c>
      <c r="P260" s="138">
        <v>131384</v>
      </c>
      <c r="Q260" s="138" t="s">
        <v>1078</v>
      </c>
      <c r="R260" s="138" t="s">
        <v>278</v>
      </c>
      <c r="S260" s="138" t="s">
        <v>1079</v>
      </c>
      <c r="T260" s="138" t="s">
        <v>199</v>
      </c>
      <c r="U260" s="138" t="s">
        <v>200</v>
      </c>
      <c r="V260" s="138">
        <v>541</v>
      </c>
      <c r="W260" s="138" t="s">
        <v>201</v>
      </c>
      <c r="X260" s="138">
        <v>351364768</v>
      </c>
      <c r="Y260" s="138" t="s">
        <v>1080</v>
      </c>
      <c r="Z260" s="138" t="s">
        <v>1081</v>
      </c>
      <c r="AA260" s="148">
        <v>35000</v>
      </c>
      <c r="AB260" s="138" t="s">
        <v>1033</v>
      </c>
      <c r="AC260" s="138">
        <v>24</v>
      </c>
      <c r="AD260" s="138" t="s">
        <v>205</v>
      </c>
      <c r="AE260" s="138" t="s">
        <v>1082</v>
      </c>
      <c r="AF260" s="148">
        <v>1900</v>
      </c>
      <c r="AG260" s="148">
        <v>1900</v>
      </c>
      <c r="AH260" s="138" t="s">
        <v>1072</v>
      </c>
      <c r="AI260" s="148">
        <v>16591.240000000002</v>
      </c>
      <c r="AJ260" s="148">
        <v>8108.76</v>
      </c>
      <c r="AK260" s="148">
        <v>24700</v>
      </c>
      <c r="AL260" s="148">
        <v>18408.759999999998</v>
      </c>
      <c r="AM260" s="148">
        <v>2373.2399999999998</v>
      </c>
      <c r="AN260" s="148">
        <v>20782</v>
      </c>
      <c r="AO260" s="148">
        <v>16663.03</v>
      </c>
      <c r="AP260" s="148">
        <v>2336.9699999999998</v>
      </c>
      <c r="AQ260" s="148">
        <v>19000</v>
      </c>
      <c r="AR260" s="138">
        <v>23</v>
      </c>
      <c r="AS260" s="150"/>
      <c r="AT260" s="103"/>
      <c r="AU260" s="103"/>
      <c r="AV260" s="103"/>
      <c r="AW260" s="103"/>
      <c r="AX260" s="138" t="s">
        <v>207</v>
      </c>
      <c r="AY260" s="103" t="s">
        <v>208</v>
      </c>
      <c r="AZ260" s="103"/>
      <c r="BA260" s="153">
        <v>0</v>
      </c>
      <c r="BB260" s="132">
        <v>45751</v>
      </c>
      <c r="BC260" s="113" t="s">
        <v>1214</v>
      </c>
      <c r="BD260" s="93" t="s">
        <v>1215</v>
      </c>
      <c r="BE260" s="93" t="s">
        <v>1229</v>
      </c>
      <c r="BF260" s="93"/>
      <c r="BG260" s="3"/>
      <c r="BH260" s="94"/>
      <c r="BI260" s="93" t="s">
        <v>1230</v>
      </c>
      <c r="BJ260" s="113"/>
      <c r="BK260" s="113"/>
      <c r="BL260" s="3" t="s">
        <v>1231</v>
      </c>
    </row>
    <row r="261" spans="1:64" ht="21.9" customHeight="1" x14ac:dyDescent="0.35">
      <c r="A261" s="93">
        <f t="shared" si="3"/>
        <v>256</v>
      </c>
      <c r="B261" s="138" t="s">
        <v>187</v>
      </c>
      <c r="C261" s="138" t="s">
        <v>188</v>
      </c>
      <c r="D261" s="103" t="s">
        <v>189</v>
      </c>
      <c r="E261" s="103" t="s">
        <v>189</v>
      </c>
      <c r="F261" s="138" t="s">
        <v>190</v>
      </c>
      <c r="G261" s="138" t="s">
        <v>191</v>
      </c>
      <c r="H261" s="138" t="s">
        <v>190</v>
      </c>
      <c r="I261" s="138">
        <v>56914</v>
      </c>
      <c r="J261" s="138" t="s">
        <v>906</v>
      </c>
      <c r="K261" s="138">
        <v>56914</v>
      </c>
      <c r="L261" s="138" t="s">
        <v>215</v>
      </c>
      <c r="M261" s="138" t="s">
        <v>216</v>
      </c>
      <c r="N261" s="138">
        <v>166541</v>
      </c>
      <c r="O261" s="138" t="s">
        <v>926</v>
      </c>
      <c r="P261" s="138">
        <v>223345</v>
      </c>
      <c r="Q261" s="138" t="s">
        <v>927</v>
      </c>
      <c r="R261" s="138" t="s">
        <v>278</v>
      </c>
      <c r="S261" s="138" t="s">
        <v>945</v>
      </c>
      <c r="T261" s="138" t="s">
        <v>322</v>
      </c>
      <c r="U261" s="138" t="s">
        <v>200</v>
      </c>
      <c r="V261" s="138">
        <v>0</v>
      </c>
      <c r="W261" s="138" t="s">
        <v>201</v>
      </c>
      <c r="X261" s="138">
        <v>356661179</v>
      </c>
      <c r="Y261" s="138" t="s">
        <v>946</v>
      </c>
      <c r="Z261" s="138" t="s">
        <v>933</v>
      </c>
      <c r="AA261" s="148">
        <v>80000</v>
      </c>
      <c r="AB261" s="138" t="s">
        <v>634</v>
      </c>
      <c r="AC261" s="138">
        <v>24</v>
      </c>
      <c r="AD261" s="138" t="s">
        <v>231</v>
      </c>
      <c r="AE261" s="138" t="s">
        <v>947</v>
      </c>
      <c r="AF261" s="148">
        <v>4270</v>
      </c>
      <c r="AG261" s="148">
        <v>4270</v>
      </c>
      <c r="AH261" s="138" t="s">
        <v>948</v>
      </c>
      <c r="AI261" s="148">
        <v>19339.59</v>
      </c>
      <c r="AJ261" s="148">
        <v>10550.41</v>
      </c>
      <c r="AK261" s="148">
        <v>29890</v>
      </c>
      <c r="AL261" s="148">
        <v>60660.41</v>
      </c>
      <c r="AM261" s="148">
        <v>11998.59</v>
      </c>
      <c r="AN261" s="148">
        <v>72659</v>
      </c>
      <c r="AO261" s="148">
        <v>12427.96</v>
      </c>
      <c r="AP261" s="148">
        <v>4652.04</v>
      </c>
      <c r="AQ261" s="148">
        <v>17080</v>
      </c>
      <c r="AR261" s="138">
        <v>11</v>
      </c>
      <c r="AS261" s="138"/>
      <c r="AT261" s="103"/>
      <c r="AU261" s="103"/>
      <c r="AV261" s="103"/>
      <c r="AW261" s="103"/>
      <c r="AX261" s="138" t="s">
        <v>207</v>
      </c>
      <c r="AY261" s="103" t="s">
        <v>208</v>
      </c>
      <c r="AZ261" s="103"/>
      <c r="BA261" s="153">
        <v>0</v>
      </c>
      <c r="BB261" s="132">
        <v>45755</v>
      </c>
      <c r="BC261" s="94" t="s">
        <v>1214</v>
      </c>
      <c r="BD261" s="93" t="s">
        <v>1215</v>
      </c>
      <c r="BE261" s="113" t="s">
        <v>1225</v>
      </c>
      <c r="BF261" s="113" t="s">
        <v>1226</v>
      </c>
      <c r="BG261" s="3" t="s">
        <v>959</v>
      </c>
      <c r="BH261" s="94"/>
      <c r="BI261" s="93" t="s">
        <v>1222</v>
      </c>
      <c r="BJ261" s="94" t="s">
        <v>985</v>
      </c>
      <c r="BK261" s="111">
        <v>17080</v>
      </c>
      <c r="BL261" s="126" t="s">
        <v>957</v>
      </c>
    </row>
    <row r="262" spans="1:64" ht="21.9" customHeight="1" x14ac:dyDescent="0.35">
      <c r="A262" s="93">
        <f t="shared" si="3"/>
        <v>257</v>
      </c>
      <c r="B262" s="138" t="s">
        <v>187</v>
      </c>
      <c r="C262" s="138" t="s">
        <v>188</v>
      </c>
      <c r="D262" s="103" t="s">
        <v>189</v>
      </c>
      <c r="E262" s="103" t="s">
        <v>189</v>
      </c>
      <c r="F262" s="138" t="s">
        <v>190</v>
      </c>
      <c r="G262" s="138" t="s">
        <v>191</v>
      </c>
      <c r="H262" s="138" t="s">
        <v>190</v>
      </c>
      <c r="I262" s="138">
        <v>98567</v>
      </c>
      <c r="J262" s="138" t="s">
        <v>1027</v>
      </c>
      <c r="K262" s="138">
        <v>98567</v>
      </c>
      <c r="L262" s="138" t="s">
        <v>215</v>
      </c>
      <c r="M262" s="138" t="s">
        <v>216</v>
      </c>
      <c r="N262" s="138">
        <v>94356</v>
      </c>
      <c r="O262" s="138" t="s">
        <v>1028</v>
      </c>
      <c r="P262" s="138">
        <v>534643</v>
      </c>
      <c r="Q262" s="138" t="s">
        <v>1047</v>
      </c>
      <c r="R262" s="138" t="s">
        <v>278</v>
      </c>
      <c r="S262" s="138" t="s">
        <v>1206</v>
      </c>
      <c r="T262" s="138" t="s">
        <v>220</v>
      </c>
      <c r="U262" s="138" t="s">
        <v>200</v>
      </c>
      <c r="V262" s="138">
        <v>0</v>
      </c>
      <c r="W262" s="138" t="s">
        <v>201</v>
      </c>
      <c r="X262" s="138">
        <v>358106251</v>
      </c>
      <c r="Y262" s="138" t="s">
        <v>1207</v>
      </c>
      <c r="Z262" s="138" t="s">
        <v>1201</v>
      </c>
      <c r="AA262" s="148">
        <v>18000</v>
      </c>
      <c r="AB262" s="138" t="s">
        <v>1033</v>
      </c>
      <c r="AC262" s="138">
        <v>18</v>
      </c>
      <c r="AD262" s="138" t="s">
        <v>236</v>
      </c>
      <c r="AE262" s="138" t="s">
        <v>1202</v>
      </c>
      <c r="AF262" s="148">
        <v>1210</v>
      </c>
      <c r="AG262" s="148">
        <v>1210</v>
      </c>
      <c r="AH262" s="138" t="s">
        <v>678</v>
      </c>
      <c r="AI262" s="148">
        <v>770.6</v>
      </c>
      <c r="AJ262" s="148">
        <v>439.4</v>
      </c>
      <c r="AK262" s="148">
        <v>1210</v>
      </c>
      <c r="AL262" s="148">
        <v>17229.400000000001</v>
      </c>
      <c r="AM262" s="148">
        <v>3368.6</v>
      </c>
      <c r="AN262" s="148">
        <v>20598</v>
      </c>
      <c r="AO262" s="148">
        <v>4464.21</v>
      </c>
      <c r="AP262" s="148">
        <v>1585.79</v>
      </c>
      <c r="AQ262" s="148">
        <v>6050</v>
      </c>
      <c r="AR262" s="138">
        <v>6</v>
      </c>
      <c r="AS262" s="150"/>
      <c r="AT262" s="103"/>
      <c r="AU262" s="103"/>
      <c r="AV262" s="103"/>
      <c r="AW262" s="103"/>
      <c r="AX262" s="138" t="s">
        <v>207</v>
      </c>
      <c r="AY262" s="103" t="s">
        <v>208</v>
      </c>
      <c r="AZ262" s="103"/>
      <c r="BA262" s="153">
        <v>0</v>
      </c>
      <c r="BB262" s="132">
        <v>45751</v>
      </c>
      <c r="BC262" s="113" t="s">
        <v>1214</v>
      </c>
      <c r="BD262" s="93" t="s">
        <v>1215</v>
      </c>
      <c r="BE262" s="93" t="s">
        <v>1229</v>
      </c>
      <c r="BF262" s="93"/>
      <c r="BG262" s="3"/>
      <c r="BH262" s="94"/>
      <c r="BI262" s="93" t="s">
        <v>1230</v>
      </c>
      <c r="BJ262" s="113"/>
      <c r="BK262" s="113"/>
      <c r="BL262" s="3" t="s">
        <v>1231</v>
      </c>
    </row>
    <row r="263" spans="1:64" ht="21.9" customHeight="1" x14ac:dyDescent="0.35">
      <c r="A263" s="93">
        <f t="shared" si="3"/>
        <v>258</v>
      </c>
      <c r="B263" s="138" t="s">
        <v>187</v>
      </c>
      <c r="C263" s="138" t="s">
        <v>188</v>
      </c>
      <c r="D263" s="103" t="s">
        <v>189</v>
      </c>
      <c r="E263" s="103" t="s">
        <v>189</v>
      </c>
      <c r="F263" s="138" t="s">
        <v>190</v>
      </c>
      <c r="G263" s="138" t="s">
        <v>191</v>
      </c>
      <c r="H263" s="138" t="s">
        <v>190</v>
      </c>
      <c r="I263" s="138">
        <v>57798</v>
      </c>
      <c r="J263" s="138" t="s">
        <v>690</v>
      </c>
      <c r="K263" s="138">
        <v>57798</v>
      </c>
      <c r="L263" s="138" t="s">
        <v>215</v>
      </c>
      <c r="M263" s="138" t="s">
        <v>216</v>
      </c>
      <c r="N263" s="138">
        <v>167169</v>
      </c>
      <c r="O263" s="138" t="s">
        <v>691</v>
      </c>
      <c r="P263" s="138">
        <v>224297</v>
      </c>
      <c r="Q263" s="138" t="s">
        <v>692</v>
      </c>
      <c r="R263" s="138" t="s">
        <v>593</v>
      </c>
      <c r="S263" s="138" t="s">
        <v>693</v>
      </c>
      <c r="T263" s="138" t="s">
        <v>227</v>
      </c>
      <c r="U263" s="138" t="s">
        <v>200</v>
      </c>
      <c r="V263" s="138">
        <v>0</v>
      </c>
      <c r="W263" s="138" t="s">
        <v>201</v>
      </c>
      <c r="X263" s="138">
        <v>24359657</v>
      </c>
      <c r="Y263" s="138" t="s">
        <v>694</v>
      </c>
      <c r="Z263" s="138" t="s">
        <v>695</v>
      </c>
      <c r="AA263" s="148">
        <v>41488</v>
      </c>
      <c r="AB263" s="138" t="s">
        <v>696</v>
      </c>
      <c r="AC263" s="138">
        <v>24</v>
      </c>
      <c r="AD263" s="138" t="s">
        <v>236</v>
      </c>
      <c r="AE263" s="138" t="s">
        <v>695</v>
      </c>
      <c r="AF263" s="148">
        <v>2150</v>
      </c>
      <c r="AG263" s="148">
        <v>2150</v>
      </c>
      <c r="AH263" s="138" t="s">
        <v>244</v>
      </c>
      <c r="AI263" s="148">
        <v>23233.82</v>
      </c>
      <c r="AJ263" s="148">
        <v>2542.5100000000002</v>
      </c>
      <c r="AK263" s="148">
        <v>25776.33</v>
      </c>
      <c r="AL263" s="148">
        <v>18254.18</v>
      </c>
      <c r="AM263" s="148">
        <v>1575.49</v>
      </c>
      <c r="AN263" s="148">
        <v>19829.669999999998</v>
      </c>
      <c r="AO263" s="148">
        <v>18254.18</v>
      </c>
      <c r="AP263" s="148">
        <v>1575.49</v>
      </c>
      <c r="AQ263" s="148">
        <v>19829.669999999998</v>
      </c>
      <c r="AR263" s="138">
        <v>43</v>
      </c>
      <c r="AS263" s="150"/>
      <c r="AT263" s="103"/>
      <c r="AU263" s="103"/>
      <c r="AV263" s="103"/>
      <c r="AW263" s="103"/>
      <c r="AX263" s="138" t="s">
        <v>207</v>
      </c>
      <c r="AY263" s="103" t="s">
        <v>208</v>
      </c>
      <c r="AZ263" s="103"/>
      <c r="BA263" s="153">
        <v>0</v>
      </c>
      <c r="BB263" s="132">
        <v>45755</v>
      </c>
      <c r="BC263" s="94" t="s">
        <v>1214</v>
      </c>
      <c r="BD263" s="93" t="s">
        <v>1215</v>
      </c>
      <c r="BE263" s="93" t="s">
        <v>1229</v>
      </c>
      <c r="BF263" s="93"/>
      <c r="BG263" s="3"/>
      <c r="BH263" s="94"/>
      <c r="BI263" s="93" t="s">
        <v>1230</v>
      </c>
      <c r="BJ263" s="94"/>
      <c r="BK263" s="111"/>
      <c r="BL263" s="3" t="s">
        <v>1231</v>
      </c>
    </row>
    <row r="264" spans="1:64" ht="21.9" customHeight="1" x14ac:dyDescent="0.35">
      <c r="A264" s="93">
        <f t="shared" ref="A264:A277" si="4">ROW()-5</f>
        <v>259</v>
      </c>
      <c r="B264" s="138" t="s">
        <v>187</v>
      </c>
      <c r="C264" s="138" t="s">
        <v>188</v>
      </c>
      <c r="D264" s="103" t="s">
        <v>189</v>
      </c>
      <c r="E264" s="103" t="s">
        <v>189</v>
      </c>
      <c r="F264" s="138" t="s">
        <v>190</v>
      </c>
      <c r="G264" s="138" t="s">
        <v>191</v>
      </c>
      <c r="H264" s="138" t="s">
        <v>190</v>
      </c>
      <c r="I264" s="138">
        <v>98567</v>
      </c>
      <c r="J264" s="138" t="s">
        <v>1027</v>
      </c>
      <c r="K264" s="138">
        <v>98567</v>
      </c>
      <c r="L264" s="138" t="s">
        <v>215</v>
      </c>
      <c r="M264" s="138" t="s">
        <v>216</v>
      </c>
      <c r="N264" s="138">
        <v>167102</v>
      </c>
      <c r="O264" s="138" t="s">
        <v>1028</v>
      </c>
      <c r="P264" s="138">
        <v>224169</v>
      </c>
      <c r="Q264" s="138" t="s">
        <v>1029</v>
      </c>
      <c r="R264" s="138" t="s">
        <v>278</v>
      </c>
      <c r="S264" s="138" t="s">
        <v>1167</v>
      </c>
      <c r="T264" s="138" t="s">
        <v>220</v>
      </c>
      <c r="U264" s="138" t="s">
        <v>200</v>
      </c>
      <c r="V264" s="138">
        <v>541</v>
      </c>
      <c r="W264" s="138" t="s">
        <v>307</v>
      </c>
      <c r="X264" s="138">
        <v>353467688</v>
      </c>
      <c r="Y264" s="138" t="s">
        <v>1168</v>
      </c>
      <c r="Z264" s="138" t="s">
        <v>1169</v>
      </c>
      <c r="AA264" s="148">
        <v>50000</v>
      </c>
      <c r="AB264" s="138" t="s">
        <v>1033</v>
      </c>
      <c r="AC264" s="138">
        <v>24</v>
      </c>
      <c r="AD264" s="138" t="s">
        <v>223</v>
      </c>
      <c r="AE264" s="138" t="s">
        <v>1170</v>
      </c>
      <c r="AF264" s="148">
        <v>2670</v>
      </c>
      <c r="AG264" s="148">
        <v>2670</v>
      </c>
      <c r="AH264" s="138" t="s">
        <v>948</v>
      </c>
      <c r="AI264" s="148">
        <v>28137.7</v>
      </c>
      <c r="AJ264" s="148">
        <v>12404.39</v>
      </c>
      <c r="AK264" s="148">
        <v>40542.089999999997</v>
      </c>
      <c r="AL264" s="148">
        <v>21862.3</v>
      </c>
      <c r="AM264" s="148">
        <v>1919.61</v>
      </c>
      <c r="AN264" s="148">
        <v>23781.91</v>
      </c>
      <c r="AO264" s="148">
        <v>4429.95</v>
      </c>
      <c r="AP264" s="148">
        <v>417.96</v>
      </c>
      <c r="AQ264" s="148">
        <v>4847.91</v>
      </c>
      <c r="AR264" s="138">
        <v>17</v>
      </c>
      <c r="AS264" s="150"/>
      <c r="AT264" s="103"/>
      <c r="AU264" s="103"/>
      <c r="AV264" s="103"/>
      <c r="AW264" s="103"/>
      <c r="AX264" s="138" t="s">
        <v>207</v>
      </c>
      <c r="AY264" s="103" t="s">
        <v>208</v>
      </c>
      <c r="AZ264" s="103"/>
      <c r="BA264" s="153">
        <v>0</v>
      </c>
      <c r="BB264" s="132">
        <v>45751</v>
      </c>
      <c r="BC264" s="113" t="s">
        <v>1214</v>
      </c>
      <c r="BD264" s="93" t="s">
        <v>1215</v>
      </c>
      <c r="BE264" s="93" t="s">
        <v>1229</v>
      </c>
      <c r="BF264" s="93"/>
      <c r="BG264" s="3"/>
      <c r="BH264" s="94"/>
      <c r="BI264" s="93" t="s">
        <v>1230</v>
      </c>
      <c r="BJ264" s="113"/>
      <c r="BK264" s="113"/>
      <c r="BL264" s="3" t="s">
        <v>1231</v>
      </c>
    </row>
    <row r="265" spans="1:64" ht="21.9" customHeight="1" x14ac:dyDescent="0.35">
      <c r="A265" s="93">
        <f t="shared" si="4"/>
        <v>260</v>
      </c>
      <c r="B265" s="138" t="s">
        <v>187</v>
      </c>
      <c r="C265" s="138" t="s">
        <v>188</v>
      </c>
      <c r="D265" s="103" t="s">
        <v>189</v>
      </c>
      <c r="E265" s="103" t="s">
        <v>189</v>
      </c>
      <c r="F265" s="138" t="s">
        <v>190</v>
      </c>
      <c r="G265" s="138" t="s">
        <v>191</v>
      </c>
      <c r="H265" s="138" t="s">
        <v>190</v>
      </c>
      <c r="I265" s="138">
        <v>56221</v>
      </c>
      <c r="J265" s="138" t="s">
        <v>358</v>
      </c>
      <c r="K265" s="138">
        <v>56221</v>
      </c>
      <c r="L265" s="138" t="s">
        <v>215</v>
      </c>
      <c r="M265" s="138" t="s">
        <v>216</v>
      </c>
      <c r="N265" s="138">
        <v>91911</v>
      </c>
      <c r="O265" s="138" t="s">
        <v>359</v>
      </c>
      <c r="P265" s="138">
        <v>128347</v>
      </c>
      <c r="Q265" s="138" t="s">
        <v>360</v>
      </c>
      <c r="R265" s="138" t="s">
        <v>278</v>
      </c>
      <c r="S265" s="138" t="s">
        <v>427</v>
      </c>
      <c r="T265" s="138" t="s">
        <v>220</v>
      </c>
      <c r="U265" s="138" t="s">
        <v>200</v>
      </c>
      <c r="V265" s="138">
        <v>541</v>
      </c>
      <c r="W265" s="138" t="s">
        <v>201</v>
      </c>
      <c r="X265" s="138">
        <v>354000336</v>
      </c>
      <c r="Y265" s="138" t="s">
        <v>428</v>
      </c>
      <c r="Z265" s="138" t="s">
        <v>429</v>
      </c>
      <c r="AA265" s="148">
        <v>50000</v>
      </c>
      <c r="AB265" s="138" t="s">
        <v>243</v>
      </c>
      <c r="AC265" s="138">
        <v>24</v>
      </c>
      <c r="AD265" s="138" t="s">
        <v>236</v>
      </c>
      <c r="AE265" s="138" t="s">
        <v>316</v>
      </c>
      <c r="AF265" s="148">
        <v>2670</v>
      </c>
      <c r="AG265" s="148">
        <v>2670</v>
      </c>
      <c r="AH265" s="138" t="s">
        <v>402</v>
      </c>
      <c r="AI265" s="148">
        <v>28402.639999999999</v>
      </c>
      <c r="AJ265" s="148">
        <v>11647.36</v>
      </c>
      <c r="AK265" s="148">
        <v>40050</v>
      </c>
      <c r="AL265" s="148">
        <v>21597.360000000001</v>
      </c>
      <c r="AM265" s="148">
        <v>2316.64</v>
      </c>
      <c r="AN265" s="148">
        <v>23914</v>
      </c>
      <c r="AO265" s="148">
        <v>0</v>
      </c>
      <c r="AP265" s="148">
        <v>0</v>
      </c>
      <c r="AQ265" s="148">
        <v>0</v>
      </c>
      <c r="AR265" s="138">
        <v>15</v>
      </c>
      <c r="AS265" s="150"/>
      <c r="AT265" s="103"/>
      <c r="AU265" s="103"/>
      <c r="AV265" s="103"/>
      <c r="AW265" s="103"/>
      <c r="AX265" s="138" t="s">
        <v>207</v>
      </c>
      <c r="AY265" s="103" t="s">
        <v>208</v>
      </c>
      <c r="AZ265" s="103"/>
      <c r="BA265" s="153">
        <v>0</v>
      </c>
      <c r="BB265" s="132">
        <v>45754</v>
      </c>
      <c r="BC265" s="94" t="s">
        <v>1214</v>
      </c>
      <c r="BD265" s="93" t="s">
        <v>1215</v>
      </c>
      <c r="BE265" s="93" t="s">
        <v>1225</v>
      </c>
      <c r="BF265" s="93" t="s">
        <v>1226</v>
      </c>
      <c r="BG265" s="3"/>
      <c r="BH265" s="94"/>
      <c r="BI265" s="93" t="s">
        <v>1227</v>
      </c>
      <c r="BJ265" s="94"/>
      <c r="BK265" s="111"/>
      <c r="BL265" s="93" t="s">
        <v>1228</v>
      </c>
    </row>
    <row r="266" spans="1:64" ht="21.9" customHeight="1" x14ac:dyDescent="0.35">
      <c r="A266" s="93">
        <f t="shared" si="4"/>
        <v>261</v>
      </c>
      <c r="B266" s="138" t="s">
        <v>187</v>
      </c>
      <c r="C266" s="138" t="s">
        <v>188</v>
      </c>
      <c r="D266" s="103" t="s">
        <v>189</v>
      </c>
      <c r="E266" s="103" t="s">
        <v>189</v>
      </c>
      <c r="F266" s="138" t="s">
        <v>190</v>
      </c>
      <c r="G266" s="138" t="s">
        <v>191</v>
      </c>
      <c r="H266" s="138" t="s">
        <v>190</v>
      </c>
      <c r="I266" s="138">
        <v>98567</v>
      </c>
      <c r="J266" s="138" t="s">
        <v>1027</v>
      </c>
      <c r="K266" s="138">
        <v>98567</v>
      </c>
      <c r="L266" s="138" t="s">
        <v>215</v>
      </c>
      <c r="M266" s="138" t="s">
        <v>216</v>
      </c>
      <c r="N266" s="138">
        <v>94356</v>
      </c>
      <c r="O266" s="138" t="s">
        <v>1028</v>
      </c>
      <c r="P266" s="138">
        <v>131384</v>
      </c>
      <c r="Q266" s="138" t="s">
        <v>1078</v>
      </c>
      <c r="R266" s="138" t="s">
        <v>305</v>
      </c>
      <c r="S266" s="138" t="s">
        <v>1121</v>
      </c>
      <c r="T266" s="138" t="s">
        <v>220</v>
      </c>
      <c r="U266" s="138" t="s">
        <v>200</v>
      </c>
      <c r="V266" s="138">
        <v>541</v>
      </c>
      <c r="W266" s="138" t="s">
        <v>201</v>
      </c>
      <c r="X266" s="138">
        <v>351961502</v>
      </c>
      <c r="Y266" s="138" t="s">
        <v>1122</v>
      </c>
      <c r="Z266" s="138" t="s">
        <v>1120</v>
      </c>
      <c r="AA266" s="148">
        <v>22000</v>
      </c>
      <c r="AB266" s="138" t="s">
        <v>1033</v>
      </c>
      <c r="AC266" s="138">
        <v>18</v>
      </c>
      <c r="AD266" s="138" t="s">
        <v>310</v>
      </c>
      <c r="AE266" s="138" t="s">
        <v>502</v>
      </c>
      <c r="AF266" s="148">
        <v>1480</v>
      </c>
      <c r="AG266" s="148">
        <v>1480</v>
      </c>
      <c r="AH266" s="138" t="s">
        <v>1123</v>
      </c>
      <c r="AI266" s="148">
        <v>20412.490000000002</v>
      </c>
      <c r="AJ266" s="148">
        <v>4747.51</v>
      </c>
      <c r="AK266" s="148">
        <v>25160</v>
      </c>
      <c r="AL266" s="148">
        <v>1587.51</v>
      </c>
      <c r="AM266" s="148">
        <v>34.49</v>
      </c>
      <c r="AN266" s="148">
        <v>1622</v>
      </c>
      <c r="AO266" s="148">
        <v>1587.51</v>
      </c>
      <c r="AP266" s="148">
        <v>34.49</v>
      </c>
      <c r="AQ266" s="148">
        <v>1622</v>
      </c>
      <c r="AR266" s="138">
        <v>21</v>
      </c>
      <c r="AS266" s="150"/>
      <c r="AT266" s="103"/>
      <c r="AU266" s="103"/>
      <c r="AV266" s="103"/>
      <c r="AW266" s="103"/>
      <c r="AX266" s="138" t="s">
        <v>207</v>
      </c>
      <c r="AY266" s="103" t="s">
        <v>208</v>
      </c>
      <c r="AZ266" s="103"/>
      <c r="BA266" s="153">
        <v>0</v>
      </c>
      <c r="BB266" s="132">
        <v>45751</v>
      </c>
      <c r="BC266" s="113" t="s">
        <v>1214</v>
      </c>
      <c r="BD266" s="93" t="s">
        <v>1215</v>
      </c>
      <c r="BE266" s="93" t="s">
        <v>1229</v>
      </c>
      <c r="BF266" s="93"/>
      <c r="BG266" s="3"/>
      <c r="BH266" s="94"/>
      <c r="BI266" s="93" t="s">
        <v>1230</v>
      </c>
      <c r="BJ266" s="113"/>
      <c r="BK266" s="113"/>
      <c r="BL266" s="3" t="s">
        <v>1231</v>
      </c>
    </row>
    <row r="267" spans="1:64" ht="21.9" customHeight="1" x14ac:dyDescent="0.35">
      <c r="A267" s="93">
        <f t="shared" si="4"/>
        <v>262</v>
      </c>
      <c r="B267" s="138" t="s">
        <v>187</v>
      </c>
      <c r="C267" s="138" t="s">
        <v>188</v>
      </c>
      <c r="D267" s="103" t="s">
        <v>189</v>
      </c>
      <c r="E267" s="103" t="s">
        <v>189</v>
      </c>
      <c r="F267" s="138" t="s">
        <v>190</v>
      </c>
      <c r="G267" s="138" t="s">
        <v>191</v>
      </c>
      <c r="H267" s="138" t="s">
        <v>190</v>
      </c>
      <c r="I267" s="138">
        <v>98567</v>
      </c>
      <c r="J267" s="138" t="s">
        <v>1027</v>
      </c>
      <c r="K267" s="138">
        <v>98567</v>
      </c>
      <c r="L267" s="138" t="s">
        <v>215</v>
      </c>
      <c r="M267" s="138" t="s">
        <v>216</v>
      </c>
      <c r="N267" s="138">
        <v>167102</v>
      </c>
      <c r="O267" s="138" t="s">
        <v>1028</v>
      </c>
      <c r="P267" s="138">
        <v>224169</v>
      </c>
      <c r="Q267" s="138" t="s">
        <v>1029</v>
      </c>
      <c r="R267" s="138" t="s">
        <v>278</v>
      </c>
      <c r="S267" s="138" t="s">
        <v>1196</v>
      </c>
      <c r="T267" s="138" t="s">
        <v>220</v>
      </c>
      <c r="U267" s="138" t="s">
        <v>200</v>
      </c>
      <c r="V267" s="138">
        <v>0</v>
      </c>
      <c r="W267" s="138" t="s">
        <v>201</v>
      </c>
      <c r="X267" s="138">
        <v>357512036</v>
      </c>
      <c r="Y267" s="138" t="s">
        <v>1197</v>
      </c>
      <c r="Z267" s="138" t="s">
        <v>448</v>
      </c>
      <c r="AA267" s="148">
        <v>60000</v>
      </c>
      <c r="AB267" s="138" t="s">
        <v>1033</v>
      </c>
      <c r="AC267" s="138">
        <v>24</v>
      </c>
      <c r="AD267" s="138" t="s">
        <v>449</v>
      </c>
      <c r="AE267" s="138" t="s">
        <v>1198</v>
      </c>
      <c r="AF267" s="148">
        <v>3200</v>
      </c>
      <c r="AG267" s="148">
        <v>3200</v>
      </c>
      <c r="AH267" s="138" t="s">
        <v>948</v>
      </c>
      <c r="AI267" s="148">
        <v>18962.79</v>
      </c>
      <c r="AJ267" s="148">
        <v>9837.2099999999991</v>
      </c>
      <c r="AK267" s="148">
        <v>28800</v>
      </c>
      <c r="AL267" s="148">
        <v>41037.21</v>
      </c>
      <c r="AM267" s="148">
        <v>7213.79</v>
      </c>
      <c r="AN267" s="148">
        <v>48251</v>
      </c>
      <c r="AO267" s="148">
        <v>0</v>
      </c>
      <c r="AP267" s="148">
        <v>0</v>
      </c>
      <c r="AQ267" s="148">
        <v>0</v>
      </c>
      <c r="AR267" s="138">
        <v>9</v>
      </c>
      <c r="AS267" s="150"/>
      <c r="AT267" s="103"/>
      <c r="AU267" s="103"/>
      <c r="AV267" s="103"/>
      <c r="AW267" s="103"/>
      <c r="AX267" s="138" t="s">
        <v>207</v>
      </c>
      <c r="AY267" s="103" t="s">
        <v>208</v>
      </c>
      <c r="AZ267" s="103"/>
      <c r="BA267" s="153">
        <v>0</v>
      </c>
      <c r="BB267" s="132">
        <v>45751</v>
      </c>
      <c r="BC267" s="113" t="s">
        <v>1214</v>
      </c>
      <c r="BD267" s="93" t="s">
        <v>1215</v>
      </c>
      <c r="BE267" s="93" t="s">
        <v>1225</v>
      </c>
      <c r="BF267" s="93" t="s">
        <v>1226</v>
      </c>
      <c r="BG267" s="3"/>
      <c r="BH267" s="94"/>
      <c r="BI267" s="93" t="s">
        <v>1227</v>
      </c>
      <c r="BJ267" s="113"/>
      <c r="BK267" s="113"/>
      <c r="BL267" s="3" t="s">
        <v>1228</v>
      </c>
    </row>
    <row r="268" spans="1:64" ht="21.9" customHeight="1" x14ac:dyDescent="0.35">
      <c r="A268" s="93">
        <f t="shared" si="4"/>
        <v>263</v>
      </c>
      <c r="B268" s="138" t="s">
        <v>187</v>
      </c>
      <c r="C268" s="138" t="s">
        <v>188</v>
      </c>
      <c r="D268" s="103" t="s">
        <v>189</v>
      </c>
      <c r="E268" s="103" t="s">
        <v>189</v>
      </c>
      <c r="F268" s="138" t="s">
        <v>190</v>
      </c>
      <c r="G268" s="138" t="s">
        <v>191</v>
      </c>
      <c r="H268" s="138" t="s">
        <v>190</v>
      </c>
      <c r="I268" s="138">
        <v>98567</v>
      </c>
      <c r="J268" s="138" t="s">
        <v>1027</v>
      </c>
      <c r="K268" s="138">
        <v>98567</v>
      </c>
      <c r="L268" s="138" t="s">
        <v>215</v>
      </c>
      <c r="M268" s="138" t="s">
        <v>216</v>
      </c>
      <c r="N268" s="138">
        <v>94356</v>
      </c>
      <c r="O268" s="138" t="s">
        <v>1028</v>
      </c>
      <c r="P268" s="138">
        <v>131384</v>
      </c>
      <c r="Q268" s="138" t="s">
        <v>1078</v>
      </c>
      <c r="R268" s="138" t="s">
        <v>278</v>
      </c>
      <c r="S268" s="138" t="s">
        <v>1116</v>
      </c>
      <c r="T268" s="138" t="s">
        <v>211</v>
      </c>
      <c r="U268" s="138" t="s">
        <v>200</v>
      </c>
      <c r="V268" s="138">
        <v>541</v>
      </c>
      <c r="W268" s="138" t="s">
        <v>201</v>
      </c>
      <c r="X268" s="138">
        <v>351920434</v>
      </c>
      <c r="Y268" s="138" t="s">
        <v>1117</v>
      </c>
      <c r="Z268" s="138" t="s">
        <v>404</v>
      </c>
      <c r="AA268" s="148">
        <v>33000</v>
      </c>
      <c r="AB268" s="138" t="s">
        <v>1033</v>
      </c>
      <c r="AC268" s="138">
        <v>24</v>
      </c>
      <c r="AD268" s="138" t="s">
        <v>205</v>
      </c>
      <c r="AE268" s="138" t="s">
        <v>502</v>
      </c>
      <c r="AF268" s="148">
        <v>1760</v>
      </c>
      <c r="AG268" s="148">
        <v>1760</v>
      </c>
      <c r="AH268" s="138" t="s">
        <v>784</v>
      </c>
      <c r="AI268" s="148">
        <v>19763.169999999998</v>
      </c>
      <c r="AJ268" s="148">
        <v>8396.83</v>
      </c>
      <c r="AK268" s="148">
        <v>28160</v>
      </c>
      <c r="AL268" s="148">
        <v>13236.83</v>
      </c>
      <c r="AM268" s="148">
        <v>1296.17</v>
      </c>
      <c r="AN268" s="148">
        <v>14533</v>
      </c>
      <c r="AO268" s="148">
        <v>7743.58</v>
      </c>
      <c r="AP268" s="148">
        <v>1056.42</v>
      </c>
      <c r="AQ268" s="148">
        <v>8800</v>
      </c>
      <c r="AR268" s="138">
        <v>21</v>
      </c>
      <c r="AS268" s="150"/>
      <c r="AT268" s="103"/>
      <c r="AU268" s="103"/>
      <c r="AV268" s="103"/>
      <c r="AW268" s="103"/>
      <c r="AX268" s="138" t="s">
        <v>207</v>
      </c>
      <c r="AY268" s="103" t="s">
        <v>208</v>
      </c>
      <c r="AZ268" s="103"/>
      <c r="BA268" s="153">
        <v>0</v>
      </c>
      <c r="BB268" s="132">
        <v>45751</v>
      </c>
      <c r="BC268" s="113" t="s">
        <v>1214</v>
      </c>
      <c r="BD268" s="93" t="s">
        <v>1215</v>
      </c>
      <c r="BE268" s="93" t="s">
        <v>1229</v>
      </c>
      <c r="BF268" s="93"/>
      <c r="BG268" s="3"/>
      <c r="BH268" s="94"/>
      <c r="BI268" s="93" t="s">
        <v>1230</v>
      </c>
      <c r="BJ268" s="113"/>
      <c r="BK268" s="113"/>
      <c r="BL268" s="3" t="s">
        <v>1231</v>
      </c>
    </row>
    <row r="269" spans="1:64" ht="21.9" customHeight="1" x14ac:dyDescent="0.35">
      <c r="A269" s="93">
        <f t="shared" si="4"/>
        <v>264</v>
      </c>
      <c r="B269" s="138" t="s">
        <v>187</v>
      </c>
      <c r="C269" s="138" t="s">
        <v>188</v>
      </c>
      <c r="D269" s="103" t="s">
        <v>189</v>
      </c>
      <c r="E269" s="103" t="s">
        <v>189</v>
      </c>
      <c r="F269" s="138" t="s">
        <v>190</v>
      </c>
      <c r="G269" s="138" t="s">
        <v>191</v>
      </c>
      <c r="H269" s="138" t="s">
        <v>190</v>
      </c>
      <c r="I269" s="138">
        <v>98567</v>
      </c>
      <c r="J269" s="138" t="s">
        <v>1027</v>
      </c>
      <c r="K269" s="138">
        <v>98567</v>
      </c>
      <c r="L269" s="138" t="s">
        <v>215</v>
      </c>
      <c r="M269" s="138" t="s">
        <v>216</v>
      </c>
      <c r="N269" s="138">
        <v>404137</v>
      </c>
      <c r="O269" s="138" t="s">
        <v>1083</v>
      </c>
      <c r="P269" s="138">
        <v>608161</v>
      </c>
      <c r="Q269" s="138" t="s">
        <v>1084</v>
      </c>
      <c r="R269" s="138" t="s">
        <v>278</v>
      </c>
      <c r="S269" s="138" t="s">
        <v>1101</v>
      </c>
      <c r="T269" s="138" t="s">
        <v>211</v>
      </c>
      <c r="U269" s="138" t="s">
        <v>200</v>
      </c>
      <c r="V269" s="138">
        <v>541</v>
      </c>
      <c r="W269" s="138" t="s">
        <v>201</v>
      </c>
      <c r="X269" s="138">
        <v>351637409</v>
      </c>
      <c r="Y269" s="138" t="s">
        <v>1102</v>
      </c>
      <c r="Z269" s="138" t="s">
        <v>832</v>
      </c>
      <c r="AA269" s="148">
        <v>40000</v>
      </c>
      <c r="AB269" s="138" t="s">
        <v>1033</v>
      </c>
      <c r="AC269" s="138">
        <v>24</v>
      </c>
      <c r="AD269" s="138" t="s">
        <v>205</v>
      </c>
      <c r="AE269" s="138" t="s">
        <v>1098</v>
      </c>
      <c r="AF269" s="148">
        <v>2150</v>
      </c>
      <c r="AG269" s="148">
        <v>2150</v>
      </c>
      <c r="AH269" s="138" t="s">
        <v>1103</v>
      </c>
      <c r="AI269" s="148">
        <v>9289.67</v>
      </c>
      <c r="AJ269" s="148">
        <v>5760.33</v>
      </c>
      <c r="AK269" s="148">
        <v>15050</v>
      </c>
      <c r="AL269" s="148">
        <v>30710.33</v>
      </c>
      <c r="AM269" s="148">
        <v>6119.67</v>
      </c>
      <c r="AN269" s="148">
        <v>36830</v>
      </c>
      <c r="AO269" s="148">
        <v>26272.32</v>
      </c>
      <c r="AP269" s="148">
        <v>5977.68</v>
      </c>
      <c r="AQ269" s="148">
        <v>32250</v>
      </c>
      <c r="AR269" s="138">
        <v>22</v>
      </c>
      <c r="AS269" s="150"/>
      <c r="AT269" s="103"/>
      <c r="AU269" s="103"/>
      <c r="AV269" s="103"/>
      <c r="AW269" s="103"/>
      <c r="AX269" s="138" t="s">
        <v>207</v>
      </c>
      <c r="AY269" s="103" t="s">
        <v>208</v>
      </c>
      <c r="AZ269" s="103"/>
      <c r="BA269" s="153">
        <v>0</v>
      </c>
      <c r="BB269" s="132">
        <v>45751</v>
      </c>
      <c r="BC269" s="113" t="s">
        <v>1214</v>
      </c>
      <c r="BD269" s="93" t="s">
        <v>1215</v>
      </c>
      <c r="BE269" s="93" t="s">
        <v>1229</v>
      </c>
      <c r="BF269" s="93"/>
      <c r="BG269" s="3"/>
      <c r="BH269" s="94"/>
      <c r="BI269" s="93" t="s">
        <v>1230</v>
      </c>
      <c r="BJ269" s="113"/>
      <c r="BK269" s="113"/>
      <c r="BL269" s="3" t="s">
        <v>1231</v>
      </c>
    </row>
    <row r="270" spans="1:64" ht="21.9" customHeight="1" x14ac:dyDescent="0.35">
      <c r="A270" s="93">
        <f t="shared" si="4"/>
        <v>265</v>
      </c>
      <c r="B270" s="138" t="s">
        <v>187</v>
      </c>
      <c r="C270" s="138" t="s">
        <v>188</v>
      </c>
      <c r="D270" s="103" t="s">
        <v>189</v>
      </c>
      <c r="E270" s="103" t="s">
        <v>189</v>
      </c>
      <c r="F270" s="138" t="s">
        <v>190</v>
      </c>
      <c r="G270" s="138" t="s">
        <v>191</v>
      </c>
      <c r="H270" s="138" t="s">
        <v>190</v>
      </c>
      <c r="I270" s="138">
        <v>55076</v>
      </c>
      <c r="J270" s="138" t="s">
        <v>192</v>
      </c>
      <c r="K270" s="138">
        <v>55076</v>
      </c>
      <c r="L270" s="138" t="s">
        <v>215</v>
      </c>
      <c r="M270" s="138" t="s">
        <v>216</v>
      </c>
      <c r="N270" s="138">
        <v>93720</v>
      </c>
      <c r="O270" s="138" t="s">
        <v>224</v>
      </c>
      <c r="P270" s="138">
        <v>223575</v>
      </c>
      <c r="Q270" s="138" t="s">
        <v>292</v>
      </c>
      <c r="R270" s="138" t="s">
        <v>278</v>
      </c>
      <c r="S270" s="138" t="s">
        <v>333</v>
      </c>
      <c r="T270" s="138" t="s">
        <v>220</v>
      </c>
      <c r="U270" s="138" t="s">
        <v>200</v>
      </c>
      <c r="V270" s="138">
        <v>0</v>
      </c>
      <c r="W270" s="138" t="s">
        <v>201</v>
      </c>
      <c r="X270" s="138">
        <v>356427552</v>
      </c>
      <c r="Y270" s="138" t="s">
        <v>334</v>
      </c>
      <c r="Z270" s="138" t="s">
        <v>335</v>
      </c>
      <c r="AA270" s="148">
        <v>80000</v>
      </c>
      <c r="AB270" s="138" t="s">
        <v>230</v>
      </c>
      <c r="AC270" s="138">
        <v>24</v>
      </c>
      <c r="AD270" s="138" t="s">
        <v>251</v>
      </c>
      <c r="AE270" s="138" t="s">
        <v>336</v>
      </c>
      <c r="AF270" s="148">
        <v>4230</v>
      </c>
      <c r="AG270" s="148">
        <v>4230</v>
      </c>
      <c r="AH270" s="138" t="s">
        <v>288</v>
      </c>
      <c r="AI270" s="148">
        <v>27391.27</v>
      </c>
      <c r="AJ270" s="148">
        <v>14908.73</v>
      </c>
      <c r="AK270" s="148">
        <v>42300</v>
      </c>
      <c r="AL270" s="148">
        <v>52608.73</v>
      </c>
      <c r="AM270" s="148">
        <v>8499.27</v>
      </c>
      <c r="AN270" s="148">
        <v>61108</v>
      </c>
      <c r="AO270" s="148">
        <v>0</v>
      </c>
      <c r="AP270" s="148">
        <v>0</v>
      </c>
      <c r="AQ270" s="148">
        <v>0</v>
      </c>
      <c r="AR270" s="138">
        <v>10</v>
      </c>
      <c r="AS270" s="150"/>
      <c r="AT270" s="103"/>
      <c r="AU270" s="103"/>
      <c r="AV270" s="103"/>
      <c r="AW270" s="103"/>
      <c r="AX270" s="138" t="s">
        <v>207</v>
      </c>
      <c r="AY270" s="103" t="s">
        <v>208</v>
      </c>
      <c r="AZ270" s="103"/>
      <c r="BA270" s="153">
        <v>0</v>
      </c>
      <c r="BB270" s="132">
        <v>45752</v>
      </c>
      <c r="BC270" s="94" t="s">
        <v>1214</v>
      </c>
      <c r="BD270" s="93" t="s">
        <v>1215</v>
      </c>
      <c r="BE270" s="93" t="s">
        <v>1225</v>
      </c>
      <c r="BF270" s="93" t="s">
        <v>1226</v>
      </c>
      <c r="BG270" s="3"/>
      <c r="BH270" s="94"/>
      <c r="BI270" s="93" t="s">
        <v>1227</v>
      </c>
      <c r="BJ270" s="94"/>
      <c r="BK270" s="111"/>
      <c r="BL270" s="3" t="s">
        <v>1228</v>
      </c>
    </row>
    <row r="271" spans="1:64" ht="21.9" customHeight="1" x14ac:dyDescent="0.35">
      <c r="A271" s="93">
        <f t="shared" si="4"/>
        <v>266</v>
      </c>
      <c r="B271" s="138" t="s">
        <v>187</v>
      </c>
      <c r="C271" s="138" t="s">
        <v>188</v>
      </c>
      <c r="D271" s="103" t="s">
        <v>189</v>
      </c>
      <c r="E271" s="103" t="s">
        <v>189</v>
      </c>
      <c r="F271" s="138" t="s">
        <v>190</v>
      </c>
      <c r="G271" s="138" t="s">
        <v>191</v>
      </c>
      <c r="H271" s="138" t="s">
        <v>190</v>
      </c>
      <c r="I271" s="138">
        <v>56242</v>
      </c>
      <c r="J271" s="138" t="s">
        <v>462</v>
      </c>
      <c r="K271" s="138">
        <v>56242</v>
      </c>
      <c r="L271" s="138" t="s">
        <v>215</v>
      </c>
      <c r="M271" s="138" t="s">
        <v>216</v>
      </c>
      <c r="N271" s="138">
        <v>93182</v>
      </c>
      <c r="O271" s="138" t="s">
        <v>503</v>
      </c>
      <c r="P271" s="138">
        <v>129938</v>
      </c>
      <c r="Q271" s="138" t="s">
        <v>504</v>
      </c>
      <c r="R271" s="138" t="s">
        <v>278</v>
      </c>
      <c r="S271" s="138" t="s">
        <v>555</v>
      </c>
      <c r="T271" s="138" t="s">
        <v>211</v>
      </c>
      <c r="U271" s="138" t="s">
        <v>200</v>
      </c>
      <c r="V271" s="138">
        <v>0</v>
      </c>
      <c r="W271" s="138" t="s">
        <v>201</v>
      </c>
      <c r="X271" s="138">
        <v>356552906</v>
      </c>
      <c r="Y271" s="138" t="s">
        <v>556</v>
      </c>
      <c r="Z271" s="138" t="s">
        <v>557</v>
      </c>
      <c r="AA271" s="148">
        <v>70000</v>
      </c>
      <c r="AB271" s="138" t="s">
        <v>468</v>
      </c>
      <c r="AC271" s="138">
        <v>24</v>
      </c>
      <c r="AD271" s="138" t="s">
        <v>300</v>
      </c>
      <c r="AE271" s="138" t="s">
        <v>554</v>
      </c>
      <c r="AF271" s="148">
        <v>3700</v>
      </c>
      <c r="AG271" s="148">
        <v>3700</v>
      </c>
      <c r="AH271" s="138" t="s">
        <v>327</v>
      </c>
      <c r="AI271" s="148">
        <v>21692.89</v>
      </c>
      <c r="AJ271" s="148">
        <v>11607.11</v>
      </c>
      <c r="AK271" s="148">
        <v>33300</v>
      </c>
      <c r="AL271" s="148">
        <v>48307.11</v>
      </c>
      <c r="AM271" s="148">
        <v>8156.89</v>
      </c>
      <c r="AN271" s="148">
        <v>56464</v>
      </c>
      <c r="AO271" s="148">
        <v>2810.62</v>
      </c>
      <c r="AP271" s="148">
        <v>889.38</v>
      </c>
      <c r="AQ271" s="148">
        <v>3700</v>
      </c>
      <c r="AR271" s="138">
        <v>10</v>
      </c>
      <c r="AS271" s="150"/>
      <c r="AT271" s="103"/>
      <c r="AU271" s="103"/>
      <c r="AV271" s="103"/>
      <c r="AW271" s="103"/>
      <c r="AX271" s="138" t="s">
        <v>207</v>
      </c>
      <c r="AY271" s="103" t="s">
        <v>208</v>
      </c>
      <c r="AZ271" s="103"/>
      <c r="BA271" s="153">
        <v>0</v>
      </c>
      <c r="BB271" s="132">
        <v>45757</v>
      </c>
      <c r="BC271" s="94" t="s">
        <v>1214</v>
      </c>
      <c r="BD271" s="93" t="s">
        <v>1215</v>
      </c>
      <c r="BE271" s="93" t="s">
        <v>1229</v>
      </c>
      <c r="BF271" s="93"/>
      <c r="BG271" s="3"/>
      <c r="BH271" s="94"/>
      <c r="BI271" s="93" t="s">
        <v>1230</v>
      </c>
      <c r="BJ271" s="94"/>
      <c r="BK271" s="111"/>
      <c r="BL271" s="3" t="s">
        <v>1231</v>
      </c>
    </row>
    <row r="272" spans="1:64" ht="21.9" customHeight="1" x14ac:dyDescent="0.35">
      <c r="A272" s="93">
        <f t="shared" si="4"/>
        <v>267</v>
      </c>
      <c r="B272" s="138" t="s">
        <v>187</v>
      </c>
      <c r="C272" s="138" t="s">
        <v>188</v>
      </c>
      <c r="D272" s="103" t="s">
        <v>189</v>
      </c>
      <c r="E272" s="103" t="s">
        <v>189</v>
      </c>
      <c r="F272" s="138" t="s">
        <v>190</v>
      </c>
      <c r="G272" s="138" t="s">
        <v>191</v>
      </c>
      <c r="H272" s="138" t="s">
        <v>190</v>
      </c>
      <c r="I272" s="138">
        <v>56914</v>
      </c>
      <c r="J272" s="138" t="s">
        <v>906</v>
      </c>
      <c r="K272" s="138">
        <v>56914</v>
      </c>
      <c r="L272" s="138" t="s">
        <v>215</v>
      </c>
      <c r="M272" s="138" t="s">
        <v>216</v>
      </c>
      <c r="N272" s="138">
        <v>92955</v>
      </c>
      <c r="O272" s="138" t="s">
        <v>907</v>
      </c>
      <c r="P272" s="138">
        <v>129632</v>
      </c>
      <c r="Q272" s="138" t="s">
        <v>908</v>
      </c>
      <c r="R272" s="138" t="s">
        <v>278</v>
      </c>
      <c r="S272" s="138" t="s">
        <v>941</v>
      </c>
      <c r="T272" s="138" t="s">
        <v>211</v>
      </c>
      <c r="U272" s="138" t="s">
        <v>200</v>
      </c>
      <c r="V272" s="138">
        <v>541</v>
      </c>
      <c r="W272" s="138" t="s">
        <v>201</v>
      </c>
      <c r="X272" s="138">
        <v>352772735</v>
      </c>
      <c r="Y272" s="138" t="s">
        <v>942</v>
      </c>
      <c r="Z272" s="138" t="s">
        <v>299</v>
      </c>
      <c r="AA272" s="148">
        <v>70000</v>
      </c>
      <c r="AB272" s="138" t="s">
        <v>634</v>
      </c>
      <c r="AC272" s="138">
        <v>24</v>
      </c>
      <c r="AD272" s="138" t="s">
        <v>223</v>
      </c>
      <c r="AE272" s="138" t="s">
        <v>776</v>
      </c>
      <c r="AF272" s="148">
        <v>3740</v>
      </c>
      <c r="AG272" s="148">
        <v>3740</v>
      </c>
      <c r="AH272" s="138" t="s">
        <v>683</v>
      </c>
      <c r="AI272" s="148">
        <v>52435.73</v>
      </c>
      <c r="AJ272" s="148">
        <v>18624.27</v>
      </c>
      <c r="AK272" s="148">
        <v>71060</v>
      </c>
      <c r="AL272" s="148">
        <v>17564.27</v>
      </c>
      <c r="AM272" s="148">
        <v>1113.73</v>
      </c>
      <c r="AN272" s="148">
        <v>18678</v>
      </c>
      <c r="AO272" s="148">
        <v>0</v>
      </c>
      <c r="AP272" s="148">
        <v>0</v>
      </c>
      <c r="AQ272" s="148">
        <v>0</v>
      </c>
      <c r="AR272" s="138">
        <v>19</v>
      </c>
      <c r="AS272" s="150"/>
      <c r="AT272" s="103"/>
      <c r="AU272" s="103"/>
      <c r="AV272" s="103"/>
      <c r="AW272" s="103"/>
      <c r="AX272" s="138" t="s">
        <v>207</v>
      </c>
      <c r="AY272" s="103" t="s">
        <v>208</v>
      </c>
      <c r="AZ272" s="103"/>
      <c r="BA272" s="153">
        <v>0</v>
      </c>
      <c r="BB272" s="132">
        <v>45755</v>
      </c>
      <c r="BC272" s="94" t="s">
        <v>1214</v>
      </c>
      <c r="BD272" s="93" t="s">
        <v>1215</v>
      </c>
      <c r="BE272" s="93" t="s">
        <v>1225</v>
      </c>
      <c r="BF272" s="93" t="s">
        <v>1226</v>
      </c>
      <c r="BG272" s="3"/>
      <c r="BH272" s="94"/>
      <c r="BI272" s="93" t="s">
        <v>1227</v>
      </c>
      <c r="BJ272" s="93"/>
      <c r="BK272" s="111"/>
      <c r="BL272" s="126" t="s">
        <v>1228</v>
      </c>
    </row>
    <row r="273" spans="1:64" ht="21.9" customHeight="1" x14ac:dyDescent="0.35">
      <c r="A273" s="93">
        <f t="shared" si="4"/>
        <v>268</v>
      </c>
      <c r="B273" s="138" t="s">
        <v>187</v>
      </c>
      <c r="C273" s="138" t="s">
        <v>188</v>
      </c>
      <c r="D273" s="103" t="s">
        <v>189</v>
      </c>
      <c r="E273" s="103" t="s">
        <v>189</v>
      </c>
      <c r="F273" s="138" t="s">
        <v>190</v>
      </c>
      <c r="G273" s="138" t="s">
        <v>191</v>
      </c>
      <c r="H273" s="138" t="s">
        <v>190</v>
      </c>
      <c r="I273" s="138">
        <v>98291</v>
      </c>
      <c r="J273" s="138" t="s">
        <v>814</v>
      </c>
      <c r="K273" s="138">
        <v>98291</v>
      </c>
      <c r="L273" s="138" t="s">
        <v>215</v>
      </c>
      <c r="M273" s="138" t="s">
        <v>216</v>
      </c>
      <c r="N273" s="138">
        <v>166431</v>
      </c>
      <c r="O273" s="138" t="s">
        <v>815</v>
      </c>
      <c r="P273" s="138">
        <v>604347</v>
      </c>
      <c r="Q273" s="138" t="s">
        <v>816</v>
      </c>
      <c r="R273" s="138" t="s">
        <v>278</v>
      </c>
      <c r="S273" s="138" t="s">
        <v>856</v>
      </c>
      <c r="T273" s="138" t="s">
        <v>199</v>
      </c>
      <c r="U273" s="138" t="s">
        <v>200</v>
      </c>
      <c r="V273" s="138">
        <v>541</v>
      </c>
      <c r="W273" s="138" t="s">
        <v>307</v>
      </c>
      <c r="X273" s="138">
        <v>353234680</v>
      </c>
      <c r="Y273" s="138" t="s">
        <v>857</v>
      </c>
      <c r="Z273" s="138" t="s">
        <v>776</v>
      </c>
      <c r="AA273" s="148">
        <v>20000</v>
      </c>
      <c r="AB273" s="138" t="s">
        <v>634</v>
      </c>
      <c r="AC273" s="138">
        <v>18</v>
      </c>
      <c r="AD273" s="138" t="s">
        <v>205</v>
      </c>
      <c r="AE273" s="138" t="s">
        <v>846</v>
      </c>
      <c r="AF273" s="148">
        <v>1340</v>
      </c>
      <c r="AG273" s="148">
        <v>1340</v>
      </c>
      <c r="AH273" s="138" t="s">
        <v>683</v>
      </c>
      <c r="AI273" s="148">
        <v>19969.22</v>
      </c>
      <c r="AJ273" s="148">
        <v>4219</v>
      </c>
      <c r="AK273" s="148">
        <v>24188.22</v>
      </c>
      <c r="AL273" s="148">
        <v>30.78</v>
      </c>
      <c r="AM273" s="148">
        <v>0</v>
      </c>
      <c r="AN273" s="148">
        <v>30.78</v>
      </c>
      <c r="AO273" s="148">
        <v>30.78</v>
      </c>
      <c r="AP273" s="148">
        <v>0</v>
      </c>
      <c r="AQ273" s="148">
        <v>30.78</v>
      </c>
      <c r="AR273" s="138">
        <v>18</v>
      </c>
      <c r="AS273" s="150"/>
      <c r="AT273" s="103"/>
      <c r="AU273" s="103"/>
      <c r="AV273" s="103"/>
      <c r="AW273" s="103"/>
      <c r="AX273" s="138" t="s">
        <v>207</v>
      </c>
      <c r="AY273" s="103" t="s">
        <v>208</v>
      </c>
      <c r="AZ273" s="103"/>
      <c r="BA273" s="153">
        <v>0</v>
      </c>
      <c r="BB273" s="132">
        <v>45756</v>
      </c>
      <c r="BC273" s="94" t="s">
        <v>1214</v>
      </c>
      <c r="BD273" s="93" t="s">
        <v>1215</v>
      </c>
      <c r="BE273" s="93" t="s">
        <v>1229</v>
      </c>
      <c r="BF273" s="93"/>
      <c r="BG273" s="3"/>
      <c r="BH273" s="94"/>
      <c r="BI273" s="93" t="s">
        <v>1230</v>
      </c>
      <c r="BJ273" s="94"/>
      <c r="BK273" s="111"/>
      <c r="BL273" s="3" t="s">
        <v>1231</v>
      </c>
    </row>
    <row r="274" spans="1:64" ht="21.9" customHeight="1" x14ac:dyDescent="0.35">
      <c r="A274" s="93">
        <f t="shared" si="4"/>
        <v>269</v>
      </c>
      <c r="B274" s="138" t="s">
        <v>187</v>
      </c>
      <c r="C274" s="138" t="s">
        <v>188</v>
      </c>
      <c r="D274" s="103" t="s">
        <v>189</v>
      </c>
      <c r="E274" s="103" t="s">
        <v>189</v>
      </c>
      <c r="F274" s="138" t="s">
        <v>190</v>
      </c>
      <c r="G274" s="138" t="s">
        <v>191</v>
      </c>
      <c r="H274" s="138" t="s">
        <v>190</v>
      </c>
      <c r="I274" s="138">
        <v>55076</v>
      </c>
      <c r="J274" s="138" t="s">
        <v>192</v>
      </c>
      <c r="K274" s="138">
        <v>55076</v>
      </c>
      <c r="L274" s="138" t="s">
        <v>215</v>
      </c>
      <c r="M274" s="138" t="s">
        <v>216</v>
      </c>
      <c r="N274" s="138">
        <v>93720</v>
      </c>
      <c r="O274" s="138" t="s">
        <v>224</v>
      </c>
      <c r="P274" s="138">
        <v>223575</v>
      </c>
      <c r="Q274" s="138" t="s">
        <v>292</v>
      </c>
      <c r="R274" s="138" t="s">
        <v>278</v>
      </c>
      <c r="S274" s="138" t="s">
        <v>339</v>
      </c>
      <c r="T274" s="138" t="s">
        <v>211</v>
      </c>
      <c r="U274" s="138" t="s">
        <v>200</v>
      </c>
      <c r="V274" s="138">
        <v>0</v>
      </c>
      <c r="W274" s="138" t="s">
        <v>201</v>
      </c>
      <c r="X274" s="138">
        <v>357201816</v>
      </c>
      <c r="Y274" s="138" t="s">
        <v>340</v>
      </c>
      <c r="Z274" s="138" t="s">
        <v>341</v>
      </c>
      <c r="AA274" s="148">
        <v>60000</v>
      </c>
      <c r="AB274" s="138" t="s">
        <v>230</v>
      </c>
      <c r="AC274" s="138">
        <v>24</v>
      </c>
      <c r="AD274" s="138" t="s">
        <v>342</v>
      </c>
      <c r="AE274" s="138" t="s">
        <v>343</v>
      </c>
      <c r="AF274" s="148">
        <v>3170</v>
      </c>
      <c r="AG274" s="148">
        <v>3170</v>
      </c>
      <c r="AH274" s="138" t="s">
        <v>288</v>
      </c>
      <c r="AI274" s="148">
        <v>19319.62</v>
      </c>
      <c r="AJ274" s="148">
        <v>9210.3799999999992</v>
      </c>
      <c r="AK274" s="148">
        <v>28530</v>
      </c>
      <c r="AL274" s="148">
        <v>40680.379999999997</v>
      </c>
      <c r="AM274" s="148">
        <v>6832.62</v>
      </c>
      <c r="AN274" s="148">
        <v>47513</v>
      </c>
      <c r="AO274" s="148">
        <v>0</v>
      </c>
      <c r="AP274" s="148">
        <v>0</v>
      </c>
      <c r="AQ274" s="148">
        <v>0</v>
      </c>
      <c r="AR274" s="138">
        <v>9</v>
      </c>
      <c r="AS274" s="150"/>
      <c r="AT274" s="103"/>
      <c r="AU274" s="103"/>
      <c r="AV274" s="103"/>
      <c r="AW274" s="103"/>
      <c r="AX274" s="138" t="s">
        <v>207</v>
      </c>
      <c r="AY274" s="103" t="s">
        <v>208</v>
      </c>
      <c r="AZ274" s="103"/>
      <c r="BA274" s="153">
        <v>0</v>
      </c>
      <c r="BB274" s="132">
        <v>45752</v>
      </c>
      <c r="BC274" s="94" t="s">
        <v>1214</v>
      </c>
      <c r="BD274" s="93" t="s">
        <v>1215</v>
      </c>
      <c r="BE274" s="93" t="s">
        <v>1225</v>
      </c>
      <c r="BF274" s="93" t="s">
        <v>1226</v>
      </c>
      <c r="BG274" s="3"/>
      <c r="BH274" s="94"/>
      <c r="BI274" s="93" t="s">
        <v>1227</v>
      </c>
      <c r="BJ274" s="94"/>
      <c r="BK274" s="111"/>
      <c r="BL274" s="3" t="s">
        <v>1228</v>
      </c>
    </row>
    <row r="275" spans="1:64" ht="21.9" customHeight="1" x14ac:dyDescent="0.35">
      <c r="A275" s="93">
        <f t="shared" si="4"/>
        <v>270</v>
      </c>
      <c r="B275" s="138" t="s">
        <v>187</v>
      </c>
      <c r="C275" s="138" t="s">
        <v>188</v>
      </c>
      <c r="D275" s="103" t="s">
        <v>189</v>
      </c>
      <c r="E275" s="103" t="s">
        <v>189</v>
      </c>
      <c r="F275" s="138" t="s">
        <v>190</v>
      </c>
      <c r="G275" s="138" t="s">
        <v>191</v>
      </c>
      <c r="H275" s="138" t="s">
        <v>190</v>
      </c>
      <c r="I275" s="138">
        <v>98567</v>
      </c>
      <c r="J275" s="138" t="s">
        <v>1027</v>
      </c>
      <c r="K275" s="138">
        <v>98567</v>
      </c>
      <c r="L275" s="138" t="s">
        <v>215</v>
      </c>
      <c r="M275" s="138" t="s">
        <v>216</v>
      </c>
      <c r="N275" s="138">
        <v>94356</v>
      </c>
      <c r="O275" s="138" t="s">
        <v>1028</v>
      </c>
      <c r="P275" s="138">
        <v>534643</v>
      </c>
      <c r="Q275" s="138" t="s">
        <v>1047</v>
      </c>
      <c r="R275" s="138" t="s">
        <v>305</v>
      </c>
      <c r="S275" s="138" t="s">
        <v>1118</v>
      </c>
      <c r="T275" s="138" t="s">
        <v>211</v>
      </c>
      <c r="U275" s="138" t="s">
        <v>200</v>
      </c>
      <c r="V275" s="138">
        <v>541</v>
      </c>
      <c r="W275" s="138" t="s">
        <v>201</v>
      </c>
      <c r="X275" s="138">
        <v>351944218</v>
      </c>
      <c r="Y275" s="138" t="s">
        <v>1119</v>
      </c>
      <c r="Z275" s="138" t="s">
        <v>1120</v>
      </c>
      <c r="AA275" s="148">
        <v>20000</v>
      </c>
      <c r="AB275" s="138" t="s">
        <v>1033</v>
      </c>
      <c r="AC275" s="138">
        <v>18</v>
      </c>
      <c r="AD275" s="138" t="s">
        <v>310</v>
      </c>
      <c r="AE275" s="138" t="s">
        <v>502</v>
      </c>
      <c r="AF275" s="148">
        <v>1340</v>
      </c>
      <c r="AG275" s="148">
        <v>1340</v>
      </c>
      <c r="AH275" s="138" t="s">
        <v>897</v>
      </c>
      <c r="AI275" s="148">
        <v>18446.849999999999</v>
      </c>
      <c r="AJ275" s="148">
        <v>4333.1499999999996</v>
      </c>
      <c r="AK275" s="148">
        <v>22780</v>
      </c>
      <c r="AL275" s="148">
        <v>1553.15</v>
      </c>
      <c r="AM275" s="148">
        <v>33.85</v>
      </c>
      <c r="AN275" s="148">
        <v>1587</v>
      </c>
      <c r="AO275" s="148">
        <v>1553.15</v>
      </c>
      <c r="AP275" s="148">
        <v>33.85</v>
      </c>
      <c r="AQ275" s="148">
        <v>1587</v>
      </c>
      <c r="AR275" s="138">
        <v>21</v>
      </c>
      <c r="AS275" s="150"/>
      <c r="AT275" s="103"/>
      <c r="AU275" s="103"/>
      <c r="AV275" s="103"/>
      <c r="AW275" s="103"/>
      <c r="AX275" s="138" t="s">
        <v>207</v>
      </c>
      <c r="AY275" s="103" t="s">
        <v>208</v>
      </c>
      <c r="AZ275" s="103"/>
      <c r="BA275" s="153">
        <v>0</v>
      </c>
      <c r="BB275" s="132">
        <v>45751</v>
      </c>
      <c r="BC275" s="113" t="s">
        <v>1214</v>
      </c>
      <c r="BD275" s="93" t="s">
        <v>1215</v>
      </c>
      <c r="BE275" s="93" t="s">
        <v>1229</v>
      </c>
      <c r="BF275" s="93"/>
      <c r="BG275" s="3"/>
      <c r="BH275" s="94"/>
      <c r="BI275" s="93" t="s">
        <v>1230</v>
      </c>
      <c r="BJ275" s="113"/>
      <c r="BK275" s="113"/>
      <c r="BL275" s="3" t="s">
        <v>1231</v>
      </c>
    </row>
    <row r="276" spans="1:64" ht="21.9" customHeight="1" x14ac:dyDescent="0.35">
      <c r="A276" s="93">
        <f t="shared" si="4"/>
        <v>271</v>
      </c>
      <c r="B276" s="138" t="s">
        <v>187</v>
      </c>
      <c r="C276" s="138" t="s">
        <v>188</v>
      </c>
      <c r="D276" s="103" t="s">
        <v>189</v>
      </c>
      <c r="E276" s="103" t="s">
        <v>189</v>
      </c>
      <c r="F276" s="138" t="s">
        <v>190</v>
      </c>
      <c r="G276" s="138" t="s">
        <v>191</v>
      </c>
      <c r="H276" s="138" t="s">
        <v>190</v>
      </c>
      <c r="I276" s="138">
        <v>98567</v>
      </c>
      <c r="J276" s="138" t="s">
        <v>1027</v>
      </c>
      <c r="K276" s="138">
        <v>98567</v>
      </c>
      <c r="L276" s="138" t="s">
        <v>215</v>
      </c>
      <c r="M276" s="138" t="s">
        <v>216</v>
      </c>
      <c r="N276" s="138">
        <v>305588</v>
      </c>
      <c r="O276" s="138" t="s">
        <v>1041</v>
      </c>
      <c r="P276" s="138">
        <v>415208</v>
      </c>
      <c r="Q276" s="138" t="s">
        <v>1042</v>
      </c>
      <c r="R276" s="138" t="s">
        <v>278</v>
      </c>
      <c r="S276" s="138" t="s">
        <v>1093</v>
      </c>
      <c r="T276" s="138" t="s">
        <v>220</v>
      </c>
      <c r="U276" s="138" t="s">
        <v>200</v>
      </c>
      <c r="V276" s="138">
        <v>541</v>
      </c>
      <c r="W276" s="138" t="s">
        <v>458</v>
      </c>
      <c r="X276" s="138">
        <v>351445730</v>
      </c>
      <c r="Y276" s="138" t="s">
        <v>1094</v>
      </c>
      <c r="Z276" s="138" t="s">
        <v>295</v>
      </c>
      <c r="AA276" s="148">
        <v>33000</v>
      </c>
      <c r="AB276" s="138" t="s">
        <v>1033</v>
      </c>
      <c r="AC276" s="138">
        <v>24</v>
      </c>
      <c r="AD276" s="138" t="s">
        <v>205</v>
      </c>
      <c r="AE276" s="138" t="s">
        <v>1082</v>
      </c>
      <c r="AF276" s="148">
        <v>1800</v>
      </c>
      <c r="AG276" s="148">
        <v>1800</v>
      </c>
      <c r="AH276" s="138" t="s">
        <v>952</v>
      </c>
      <c r="AI276" s="148">
        <v>14620.66</v>
      </c>
      <c r="AJ276" s="148">
        <v>6979.34</v>
      </c>
      <c r="AK276" s="148">
        <v>21600</v>
      </c>
      <c r="AL276" s="148">
        <v>18379.34</v>
      </c>
      <c r="AM276" s="148">
        <v>2519.66</v>
      </c>
      <c r="AN276" s="148">
        <v>20899</v>
      </c>
      <c r="AO276" s="148">
        <v>17303.41</v>
      </c>
      <c r="AP276" s="148">
        <v>2496.59</v>
      </c>
      <c r="AQ276" s="148">
        <v>19800</v>
      </c>
      <c r="AR276" s="138">
        <v>23</v>
      </c>
      <c r="AS276" s="150"/>
      <c r="AT276" s="103"/>
      <c r="AU276" s="103"/>
      <c r="AV276" s="103"/>
      <c r="AW276" s="103"/>
      <c r="AX276" s="138" t="s">
        <v>207</v>
      </c>
      <c r="AY276" s="103" t="s">
        <v>208</v>
      </c>
      <c r="AZ276" s="103"/>
      <c r="BA276" s="153">
        <v>0</v>
      </c>
      <c r="BB276" s="132">
        <v>45751</v>
      </c>
      <c r="BC276" s="113" t="s">
        <v>1214</v>
      </c>
      <c r="BD276" s="93" t="s">
        <v>1215</v>
      </c>
      <c r="BE276" s="93" t="s">
        <v>1229</v>
      </c>
      <c r="BF276" s="93"/>
      <c r="BG276" s="3"/>
      <c r="BH276" s="94"/>
      <c r="BI276" s="93" t="s">
        <v>1230</v>
      </c>
      <c r="BJ276" s="113"/>
      <c r="BK276" s="113"/>
      <c r="BL276" s="3" t="s">
        <v>1231</v>
      </c>
    </row>
    <row r="277" spans="1:64" ht="21.9" customHeight="1" x14ac:dyDescent="0.35">
      <c r="A277" s="93">
        <f t="shared" si="4"/>
        <v>272</v>
      </c>
      <c r="B277" s="138" t="s">
        <v>187</v>
      </c>
      <c r="C277" s="138" t="s">
        <v>188</v>
      </c>
      <c r="D277" s="103" t="s">
        <v>189</v>
      </c>
      <c r="E277" s="103" t="s">
        <v>189</v>
      </c>
      <c r="F277" s="138" t="s">
        <v>190</v>
      </c>
      <c r="G277" s="138" t="s">
        <v>191</v>
      </c>
      <c r="H277" s="138" t="s">
        <v>190</v>
      </c>
      <c r="I277" s="138">
        <v>98567</v>
      </c>
      <c r="J277" s="138" t="s">
        <v>1027</v>
      </c>
      <c r="K277" s="138">
        <v>98567</v>
      </c>
      <c r="L277" s="138" t="s">
        <v>215</v>
      </c>
      <c r="M277" s="138" t="s">
        <v>216</v>
      </c>
      <c r="N277" s="138">
        <v>305588</v>
      </c>
      <c r="O277" s="138" t="s">
        <v>1041</v>
      </c>
      <c r="P277" s="138">
        <v>415208</v>
      </c>
      <c r="Q277" s="138" t="s">
        <v>1042</v>
      </c>
      <c r="R277" s="138" t="s">
        <v>278</v>
      </c>
      <c r="S277" s="138" t="s">
        <v>1059</v>
      </c>
      <c r="T277" s="138" t="s">
        <v>220</v>
      </c>
      <c r="U277" s="138" t="s">
        <v>200</v>
      </c>
      <c r="V277" s="138">
        <v>541</v>
      </c>
      <c r="W277" s="138" t="s">
        <v>201</v>
      </c>
      <c r="X277" s="138">
        <v>350355435</v>
      </c>
      <c r="Y277" s="138" t="s">
        <v>1060</v>
      </c>
      <c r="Z277" s="138" t="s">
        <v>1061</v>
      </c>
      <c r="AA277" s="148">
        <v>33602</v>
      </c>
      <c r="AB277" s="138" t="s">
        <v>1033</v>
      </c>
      <c r="AC277" s="138">
        <v>24</v>
      </c>
      <c r="AD277" s="138" t="s">
        <v>205</v>
      </c>
      <c r="AE277" s="138" t="s">
        <v>1054</v>
      </c>
      <c r="AF277" s="148">
        <v>1858</v>
      </c>
      <c r="AG277" s="148">
        <v>1800</v>
      </c>
      <c r="AH277" s="138" t="s">
        <v>1062</v>
      </c>
      <c r="AI277" s="148">
        <v>13289.38</v>
      </c>
      <c r="AJ277" s="148">
        <v>6568.62</v>
      </c>
      <c r="AK277" s="148">
        <v>19858</v>
      </c>
      <c r="AL277" s="148">
        <v>20312.62</v>
      </c>
      <c r="AM277" s="148">
        <v>3087.38</v>
      </c>
      <c r="AN277" s="148">
        <v>23400</v>
      </c>
      <c r="AO277" s="148">
        <v>20312.62</v>
      </c>
      <c r="AP277" s="148">
        <v>3087.38</v>
      </c>
      <c r="AQ277" s="148">
        <v>23400</v>
      </c>
      <c r="AR277" s="138">
        <v>26</v>
      </c>
      <c r="AS277" s="150"/>
      <c r="AT277" s="103"/>
      <c r="AU277" s="103"/>
      <c r="AV277" s="103"/>
      <c r="AW277" s="103"/>
      <c r="AX277" s="138" t="s">
        <v>207</v>
      </c>
      <c r="AY277" s="103" t="s">
        <v>208</v>
      </c>
      <c r="AZ277" s="103"/>
      <c r="BA277" s="153">
        <v>0</v>
      </c>
      <c r="BB277" s="132">
        <v>45751</v>
      </c>
      <c r="BC277" s="113" t="s">
        <v>1214</v>
      </c>
      <c r="BD277" s="93" t="s">
        <v>1215</v>
      </c>
      <c r="BE277" s="93" t="s">
        <v>1229</v>
      </c>
      <c r="BF277" s="93"/>
      <c r="BG277" s="3"/>
      <c r="BH277" s="94"/>
      <c r="BI277" s="93" t="s">
        <v>1230</v>
      </c>
      <c r="BJ277" s="113"/>
      <c r="BK277" s="113"/>
      <c r="BL277" s="3" t="s">
        <v>1231</v>
      </c>
    </row>
    <row r="278" spans="1:64" hidden="1" x14ac:dyDescent="0.35">
      <c r="A278" s="93"/>
      <c r="B278" s="103"/>
      <c r="C278" s="103"/>
      <c r="D278" s="103"/>
      <c r="E278" s="103"/>
      <c r="F278" s="103"/>
      <c r="G278" s="103"/>
      <c r="H278" s="103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10"/>
      <c r="AB278" s="109"/>
      <c r="AC278" s="109"/>
      <c r="AD278" s="109"/>
      <c r="AE278" s="109"/>
      <c r="AF278" s="110"/>
      <c r="AG278" s="110"/>
      <c r="AH278" s="109"/>
      <c r="AI278" s="110"/>
      <c r="AJ278" s="110"/>
      <c r="AK278" s="110"/>
      <c r="AL278" s="110"/>
      <c r="AM278" s="110"/>
      <c r="AN278" s="110"/>
      <c r="AO278" s="110"/>
      <c r="AP278" s="110"/>
      <c r="AQ278" s="110"/>
      <c r="AR278" s="109"/>
      <c r="AS278" s="109"/>
      <c r="AT278" s="109"/>
      <c r="AU278" s="109"/>
      <c r="AV278" s="109"/>
      <c r="AW278" s="109"/>
      <c r="AX278" s="109"/>
      <c r="AY278" s="109"/>
      <c r="AZ278" s="128"/>
      <c r="BA278" s="110"/>
      <c r="BB278" s="94"/>
      <c r="BC278" s="94"/>
      <c r="BD278" s="93"/>
      <c r="BE278" s="124"/>
      <c r="BF278" s="113"/>
      <c r="BG278" s="65"/>
      <c r="BH278" s="94"/>
      <c r="BI278" s="93"/>
      <c r="BJ278" s="94"/>
      <c r="BK278" s="111"/>
      <c r="BL278" s="122"/>
    </row>
    <row r="279" spans="1:64" hidden="1" x14ac:dyDescent="0.35">
      <c r="A279" s="93"/>
      <c r="B279" s="103"/>
      <c r="C279" s="103"/>
      <c r="D279" s="103"/>
      <c r="E279" s="103"/>
      <c r="F279" s="103"/>
      <c r="G279" s="103"/>
      <c r="H279" s="103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10"/>
      <c r="AB279" s="109"/>
      <c r="AC279" s="109"/>
      <c r="AD279" s="109"/>
      <c r="AE279" s="109"/>
      <c r="AF279" s="110"/>
      <c r="AG279" s="110"/>
      <c r="AH279" s="109"/>
      <c r="AI279" s="110"/>
      <c r="AJ279" s="110"/>
      <c r="AK279" s="110"/>
      <c r="AL279" s="110"/>
      <c r="AM279" s="110"/>
      <c r="AN279" s="110"/>
      <c r="AO279" s="110"/>
      <c r="AP279" s="110"/>
      <c r="AQ279" s="110"/>
      <c r="AR279" s="109"/>
      <c r="AS279" s="109"/>
      <c r="AT279" s="109"/>
      <c r="AU279" s="109"/>
      <c r="AV279" s="109"/>
      <c r="AW279" s="109"/>
      <c r="AX279" s="109"/>
      <c r="AY279" s="109"/>
      <c r="AZ279" s="128"/>
      <c r="BA279" s="110"/>
      <c r="BB279" s="94"/>
      <c r="BC279" s="94"/>
      <c r="BD279" s="93"/>
      <c r="BE279" s="93"/>
      <c r="BF279" s="113"/>
      <c r="BG279" s="65"/>
      <c r="BH279" s="94"/>
      <c r="BI279" s="93"/>
      <c r="BJ279" s="94"/>
      <c r="BK279" s="111"/>
      <c r="BL279" s="125"/>
    </row>
    <row r="280" spans="1:64" hidden="1" x14ac:dyDescent="0.35">
      <c r="A280" s="93"/>
      <c r="B280" s="103"/>
      <c r="C280" s="103"/>
      <c r="D280" s="103"/>
      <c r="E280" s="103"/>
      <c r="F280" s="103"/>
      <c r="G280" s="103"/>
      <c r="H280" s="103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10"/>
      <c r="AB280" s="109"/>
      <c r="AC280" s="109"/>
      <c r="AD280" s="109"/>
      <c r="AE280" s="109"/>
      <c r="AF280" s="110"/>
      <c r="AG280" s="110"/>
      <c r="AH280" s="109"/>
      <c r="AI280" s="110"/>
      <c r="AJ280" s="110"/>
      <c r="AK280" s="110"/>
      <c r="AL280" s="110"/>
      <c r="AM280" s="110"/>
      <c r="AN280" s="110"/>
      <c r="AO280" s="110"/>
      <c r="AP280" s="110"/>
      <c r="AQ280" s="110"/>
      <c r="AR280" s="109"/>
      <c r="AS280" s="109"/>
      <c r="AT280" s="109"/>
      <c r="AU280" s="109"/>
      <c r="AV280" s="109"/>
      <c r="AW280" s="109"/>
      <c r="AX280" s="109"/>
      <c r="AY280" s="109"/>
      <c r="AZ280" s="128"/>
      <c r="BA280" s="110"/>
      <c r="BB280" s="94"/>
      <c r="BC280" s="94"/>
      <c r="BD280" s="93"/>
      <c r="BE280" s="93"/>
      <c r="BF280" s="113"/>
      <c r="BG280" s="65"/>
      <c r="BH280" s="94"/>
      <c r="BI280" s="93"/>
      <c r="BJ280" s="94"/>
      <c r="BK280" s="111"/>
      <c r="BL280" s="105"/>
    </row>
    <row r="281" spans="1:64" hidden="1" x14ac:dyDescent="0.35">
      <c r="A281" s="93"/>
      <c r="B281" s="103"/>
      <c r="C281" s="103"/>
      <c r="D281" s="103"/>
      <c r="E281" s="103"/>
      <c r="F281" s="103"/>
      <c r="G281" s="103"/>
      <c r="H281" s="103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10"/>
      <c r="AB281" s="109"/>
      <c r="AC281" s="109"/>
      <c r="AD281" s="109"/>
      <c r="AE281" s="109"/>
      <c r="AF281" s="110"/>
      <c r="AG281" s="110"/>
      <c r="AH281" s="109"/>
      <c r="AI281" s="110"/>
      <c r="AJ281" s="110"/>
      <c r="AK281" s="110"/>
      <c r="AL281" s="110"/>
      <c r="AM281" s="110"/>
      <c r="AN281" s="110"/>
      <c r="AO281" s="110"/>
      <c r="AP281" s="110"/>
      <c r="AQ281" s="110"/>
      <c r="AR281" s="109"/>
      <c r="AS281" s="109"/>
      <c r="AT281" s="109"/>
      <c r="AU281" s="109"/>
      <c r="AV281" s="109"/>
      <c r="AW281" s="109"/>
      <c r="AX281" s="109"/>
      <c r="AY281" s="109"/>
      <c r="AZ281" s="128"/>
      <c r="BA281" s="110"/>
      <c r="BB281" s="94"/>
      <c r="BC281" s="94"/>
      <c r="BD281" s="93"/>
      <c r="BE281" s="93"/>
      <c r="BF281" s="113"/>
      <c r="BG281" s="65"/>
      <c r="BH281" s="94"/>
      <c r="BI281" s="93"/>
      <c r="BJ281" s="94"/>
      <c r="BK281" s="111"/>
      <c r="BL281" s="122"/>
    </row>
    <row r="282" spans="1:64" hidden="1" x14ac:dyDescent="0.35">
      <c r="A282" s="93"/>
      <c r="B282" s="103"/>
      <c r="C282" s="103"/>
      <c r="D282" s="103"/>
      <c r="E282" s="103"/>
      <c r="F282" s="103"/>
      <c r="G282" s="103"/>
      <c r="H282" s="103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10"/>
      <c r="AB282" s="109"/>
      <c r="AC282" s="109"/>
      <c r="AD282" s="109"/>
      <c r="AE282" s="109"/>
      <c r="AF282" s="110"/>
      <c r="AG282" s="110"/>
      <c r="AH282" s="109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09"/>
      <c r="AS282" s="109"/>
      <c r="AT282" s="109"/>
      <c r="AU282" s="109"/>
      <c r="AV282" s="109"/>
      <c r="AW282" s="109"/>
      <c r="AX282" s="109"/>
      <c r="AY282" s="109"/>
      <c r="AZ282" s="128"/>
      <c r="BA282" s="110"/>
      <c r="BB282" s="94"/>
      <c r="BC282" s="94"/>
      <c r="BD282" s="93"/>
      <c r="BE282" s="93"/>
      <c r="BF282" s="113"/>
      <c r="BG282" s="65"/>
      <c r="BH282" s="94"/>
      <c r="BI282" s="93"/>
      <c r="BJ282" s="94"/>
      <c r="BK282" s="111"/>
      <c r="BL282" s="105"/>
    </row>
    <row r="283" spans="1:64" hidden="1" x14ac:dyDescent="0.35">
      <c r="A283" s="93"/>
      <c r="B283" s="103"/>
      <c r="C283" s="103"/>
      <c r="D283" s="103"/>
      <c r="E283" s="103"/>
      <c r="F283" s="103"/>
      <c r="G283" s="103"/>
      <c r="H283" s="103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10"/>
      <c r="AB283" s="109"/>
      <c r="AC283" s="109"/>
      <c r="AD283" s="109"/>
      <c r="AE283" s="109"/>
      <c r="AF283" s="110"/>
      <c r="AG283" s="110"/>
      <c r="AH283" s="109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09"/>
      <c r="AS283" s="109"/>
      <c r="AT283" s="109"/>
      <c r="AU283" s="109"/>
      <c r="AV283" s="109"/>
      <c r="AW283" s="109"/>
      <c r="AX283" s="109"/>
      <c r="AY283" s="109"/>
      <c r="AZ283" s="128"/>
      <c r="BA283" s="110"/>
      <c r="BB283" s="94"/>
      <c r="BC283" s="94"/>
      <c r="BD283" s="93"/>
      <c r="BE283" s="93"/>
      <c r="BF283" s="113"/>
      <c r="BG283" s="65"/>
      <c r="BH283" s="94"/>
      <c r="BI283" s="93"/>
      <c r="BJ283" s="94"/>
      <c r="BK283" s="111"/>
      <c r="BL283" s="105"/>
    </row>
    <row r="284" spans="1:64" hidden="1" x14ac:dyDescent="0.35">
      <c r="A284" s="93"/>
      <c r="B284" s="103"/>
      <c r="C284" s="103"/>
      <c r="D284" s="103"/>
      <c r="E284" s="103"/>
      <c r="F284" s="103"/>
      <c r="G284" s="103"/>
      <c r="H284" s="103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10"/>
      <c r="AB284" s="109"/>
      <c r="AC284" s="109"/>
      <c r="AD284" s="109"/>
      <c r="AE284" s="109"/>
      <c r="AF284" s="110"/>
      <c r="AG284" s="110"/>
      <c r="AH284" s="109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09"/>
      <c r="AS284" s="109"/>
      <c r="AT284" s="109"/>
      <c r="AU284" s="109"/>
      <c r="AV284" s="109"/>
      <c r="AW284" s="109"/>
      <c r="AX284" s="109"/>
      <c r="AY284" s="109"/>
      <c r="AZ284" s="128"/>
      <c r="BA284" s="110"/>
      <c r="BB284" s="94"/>
      <c r="BC284" s="94"/>
      <c r="BD284" s="93"/>
      <c r="BE284" s="93"/>
      <c r="BF284" s="113"/>
      <c r="BG284" s="65"/>
      <c r="BH284" s="94"/>
      <c r="BI284" s="93"/>
      <c r="BJ284" s="94"/>
      <c r="BK284" s="111"/>
      <c r="BL284" s="105"/>
    </row>
    <row r="285" spans="1:64" hidden="1" x14ac:dyDescent="0.35">
      <c r="A285" s="93"/>
      <c r="B285" s="103"/>
      <c r="C285" s="103"/>
      <c r="D285" s="103"/>
      <c r="E285" s="103"/>
      <c r="F285" s="103"/>
      <c r="G285" s="103"/>
      <c r="H285" s="103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10"/>
      <c r="AB285" s="109"/>
      <c r="AC285" s="109"/>
      <c r="AD285" s="109"/>
      <c r="AE285" s="109"/>
      <c r="AF285" s="110"/>
      <c r="AG285" s="110"/>
      <c r="AH285" s="109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09"/>
      <c r="AS285" s="109"/>
      <c r="AT285" s="109"/>
      <c r="AU285" s="109"/>
      <c r="AV285" s="109"/>
      <c r="AW285" s="109"/>
      <c r="AX285" s="109"/>
      <c r="AY285" s="109"/>
      <c r="AZ285" s="128"/>
      <c r="BA285" s="110"/>
      <c r="BB285" s="94"/>
      <c r="BC285" s="94"/>
      <c r="BD285" s="93"/>
      <c r="BE285" s="93"/>
      <c r="BF285" s="113"/>
      <c r="BG285" s="65"/>
      <c r="BH285" s="94"/>
      <c r="BI285" s="93"/>
      <c r="BJ285" s="94"/>
      <c r="BK285" s="111"/>
      <c r="BL285" s="105"/>
    </row>
    <row r="286" spans="1:64" hidden="1" x14ac:dyDescent="0.35">
      <c r="A286" s="93"/>
      <c r="B286" s="103"/>
      <c r="C286" s="103"/>
      <c r="D286" s="103"/>
      <c r="E286" s="103"/>
      <c r="F286" s="103"/>
      <c r="G286" s="103"/>
      <c r="H286" s="103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10"/>
      <c r="AB286" s="109"/>
      <c r="AC286" s="109"/>
      <c r="AD286" s="109"/>
      <c r="AE286" s="109"/>
      <c r="AF286" s="110"/>
      <c r="AG286" s="110"/>
      <c r="AH286" s="109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09"/>
      <c r="AS286" s="109"/>
      <c r="AT286" s="109"/>
      <c r="AU286" s="109"/>
      <c r="AV286" s="109"/>
      <c r="AW286" s="109"/>
      <c r="AX286" s="109"/>
      <c r="AY286" s="109"/>
      <c r="AZ286" s="128"/>
      <c r="BA286" s="110"/>
      <c r="BB286" s="94"/>
      <c r="BC286" s="94"/>
      <c r="BD286" s="93"/>
      <c r="BE286" s="93"/>
      <c r="BF286" s="113"/>
      <c r="BG286" s="65"/>
      <c r="BH286" s="94"/>
      <c r="BI286" s="93"/>
      <c r="BJ286" s="94"/>
      <c r="BK286" s="111"/>
      <c r="BL286" s="105"/>
    </row>
    <row r="287" spans="1:64" hidden="1" x14ac:dyDescent="0.35">
      <c r="A287" s="93"/>
      <c r="B287" s="103"/>
      <c r="C287" s="103"/>
      <c r="D287" s="103"/>
      <c r="E287" s="103"/>
      <c r="F287" s="103"/>
      <c r="G287" s="103"/>
      <c r="H287" s="103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10"/>
      <c r="AB287" s="109"/>
      <c r="AC287" s="109"/>
      <c r="AD287" s="109"/>
      <c r="AE287" s="109"/>
      <c r="AF287" s="110"/>
      <c r="AG287" s="110"/>
      <c r="AH287" s="109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09"/>
      <c r="AS287" s="109"/>
      <c r="AT287" s="109"/>
      <c r="AU287" s="109"/>
      <c r="AV287" s="109"/>
      <c r="AW287" s="109"/>
      <c r="AX287" s="109"/>
      <c r="AY287" s="109"/>
      <c r="AZ287" s="128"/>
      <c r="BA287" s="110"/>
      <c r="BB287" s="94"/>
      <c r="BC287" s="94"/>
      <c r="BD287" s="93"/>
      <c r="BE287" s="93"/>
      <c r="BF287" s="113"/>
      <c r="BG287" s="65"/>
      <c r="BH287" s="94"/>
      <c r="BI287" s="93"/>
      <c r="BJ287" s="94"/>
      <c r="BK287" s="111"/>
      <c r="BL287" s="105"/>
    </row>
    <row r="288" spans="1:64" hidden="1" x14ac:dyDescent="0.35">
      <c r="A288" s="93"/>
      <c r="B288" s="103"/>
      <c r="C288" s="103"/>
      <c r="D288" s="103"/>
      <c r="E288" s="103"/>
      <c r="F288" s="103"/>
      <c r="G288" s="103"/>
      <c r="H288" s="103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10"/>
      <c r="AB288" s="109"/>
      <c r="AC288" s="109"/>
      <c r="AD288" s="109"/>
      <c r="AE288" s="109"/>
      <c r="AF288" s="110"/>
      <c r="AG288" s="110"/>
      <c r="AH288" s="109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09"/>
      <c r="AS288" s="109"/>
      <c r="AT288" s="109"/>
      <c r="AU288" s="109"/>
      <c r="AV288" s="109"/>
      <c r="AW288" s="109"/>
      <c r="AX288" s="109"/>
      <c r="AY288" s="109"/>
      <c r="AZ288" s="128"/>
      <c r="BA288" s="110"/>
      <c r="BB288" s="94"/>
      <c r="BC288" s="94"/>
      <c r="BD288" s="93"/>
      <c r="BE288" s="93"/>
      <c r="BF288" s="113"/>
      <c r="BG288" s="65"/>
      <c r="BH288" s="94"/>
      <c r="BI288" s="93"/>
      <c r="BJ288" s="94"/>
      <c r="BK288" s="111"/>
      <c r="BL288" s="105"/>
    </row>
    <row r="289" spans="1:64" hidden="1" x14ac:dyDescent="0.35">
      <c r="A289" s="93"/>
      <c r="B289" s="103"/>
      <c r="C289" s="103"/>
      <c r="D289" s="103"/>
      <c r="E289" s="103"/>
      <c r="F289" s="103"/>
      <c r="G289" s="103"/>
      <c r="H289" s="103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10"/>
      <c r="AB289" s="109"/>
      <c r="AC289" s="109"/>
      <c r="AD289" s="109"/>
      <c r="AE289" s="109"/>
      <c r="AF289" s="110"/>
      <c r="AG289" s="110"/>
      <c r="AH289" s="109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09"/>
      <c r="AS289" s="109"/>
      <c r="AT289" s="109"/>
      <c r="AU289" s="109"/>
      <c r="AV289" s="109"/>
      <c r="AW289" s="109"/>
      <c r="AX289" s="109"/>
      <c r="AY289" s="109"/>
      <c r="AZ289" s="128"/>
      <c r="BA289" s="110"/>
      <c r="BB289" s="94"/>
      <c r="BC289" s="94"/>
      <c r="BD289" s="93"/>
      <c r="BE289" s="93"/>
      <c r="BF289" s="113"/>
      <c r="BG289" s="65"/>
      <c r="BH289" s="94"/>
      <c r="BI289" s="93"/>
      <c r="BJ289" s="94"/>
      <c r="BK289" s="111"/>
      <c r="BL289" s="105"/>
    </row>
    <row r="290" spans="1:64" hidden="1" x14ac:dyDescent="0.35">
      <c r="A290" s="93"/>
      <c r="B290" s="103"/>
      <c r="C290" s="103"/>
      <c r="D290" s="103"/>
      <c r="E290" s="103"/>
      <c r="F290" s="103"/>
      <c r="G290" s="103"/>
      <c r="H290" s="103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10"/>
      <c r="AB290" s="109"/>
      <c r="AC290" s="109"/>
      <c r="AD290" s="109"/>
      <c r="AE290" s="109"/>
      <c r="AF290" s="110"/>
      <c r="AG290" s="110"/>
      <c r="AH290" s="109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09"/>
      <c r="AS290" s="109"/>
      <c r="AT290" s="109"/>
      <c r="AU290" s="109"/>
      <c r="AV290" s="109"/>
      <c r="AW290" s="109"/>
      <c r="AX290" s="109"/>
      <c r="AY290" s="109"/>
      <c r="AZ290" s="128"/>
      <c r="BA290" s="110"/>
      <c r="BB290" s="94"/>
      <c r="BC290" s="94"/>
      <c r="BD290" s="93"/>
      <c r="BE290" s="93"/>
      <c r="BF290" s="113"/>
      <c r="BG290" s="65"/>
      <c r="BH290" s="94"/>
      <c r="BI290" s="93"/>
      <c r="BJ290" s="94"/>
      <c r="BK290" s="111"/>
      <c r="BL290" s="105"/>
    </row>
  </sheetData>
  <autoFilter ref="A5:BL277" xr:uid="{0739AAAC-89A0-4907-B1C9-C9A11AC67F15}">
    <sortState xmlns:xlrd2="http://schemas.microsoft.com/office/spreadsheetml/2017/richdata2" ref="A6:BL261">
      <sortCondition ref="Y5:Y277"/>
    </sortState>
  </autoFilter>
  <conditionalFormatting sqref="X5">
    <cfRule type="duplicateValues" dxfId="4" priority="8"/>
    <cfRule type="duplicateValues" dxfId="3" priority="9"/>
  </conditionalFormatting>
  <conditionalFormatting sqref="X6:X290">
    <cfRule type="duplicateValues" dxfId="2" priority="52"/>
    <cfRule type="duplicateValues" dxfId="1" priority="53"/>
  </conditionalFormatting>
  <conditionalFormatting sqref="X221:X290">
    <cfRule type="duplicateValues" dxfId="0" priority="50"/>
  </conditionalFormatting>
  <dataValidations count="5"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G6:BG290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90" xr:uid="{D8204151-D9C2-4AFE-BC57-CF8423416563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2" t="s">
        <v>96</v>
      </c>
    </row>
    <row r="2" spans="1:1" x14ac:dyDescent="0.35">
      <c r="A2" s="23" t="s">
        <v>98</v>
      </c>
    </row>
    <row r="3" spans="1:1" x14ac:dyDescent="0.35">
      <c r="A3" s="23" t="s">
        <v>99</v>
      </c>
    </row>
    <row r="4" spans="1:1" x14ac:dyDescent="0.35">
      <c r="A4" s="23" t="s">
        <v>106</v>
      </c>
    </row>
    <row r="5" spans="1:1" x14ac:dyDescent="0.35">
      <c r="A5" s="23" t="s">
        <v>107</v>
      </c>
    </row>
    <row r="6" spans="1:1" x14ac:dyDescent="0.35">
      <c r="A6" s="23" t="s">
        <v>100</v>
      </c>
    </row>
    <row r="7" spans="1:1" x14ac:dyDescent="0.35">
      <c r="A7" s="23" t="s">
        <v>101</v>
      </c>
    </row>
    <row r="8" spans="1:1" x14ac:dyDescent="0.35">
      <c r="A8" s="23" t="s">
        <v>102</v>
      </c>
    </row>
    <row r="9" spans="1:1" x14ac:dyDescent="0.35">
      <c r="A9" s="23" t="s">
        <v>103</v>
      </c>
    </row>
    <row r="10" spans="1:1" x14ac:dyDescent="0.35">
      <c r="A10" s="23" t="s">
        <v>104</v>
      </c>
    </row>
    <row r="11" spans="1:1" x14ac:dyDescent="0.35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Report(CLV)</vt:lpstr>
      <vt:lpstr>Physical Cash</vt:lpstr>
      <vt:lpstr>Staff Cash Embezzlement</vt:lpstr>
      <vt:lpstr>Sheet1</vt:lpstr>
      <vt:lpstr>Sheet2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2025-06-25T06:45:37Z</dcterms:modified>
</cp:coreProperties>
</file>