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38/"/>
    </mc:Choice>
  </mc:AlternateContent>
  <xr:revisionPtr revIDLastSave="12" documentId="13_ncr:1_{B477498D-C9CB-401B-85E5-627D6345E9E8}" xr6:coauthVersionLast="47" xr6:coauthVersionMax="47" xr10:uidLastSave="{D80A5CD4-E519-4D03-AA76-BF2AE731DBC0}"/>
  <workbookProtection workbookAlgorithmName="SHA-512" workbookHashValue="FHuCQD9DqgqJOcfmViAhDQXSGJKr6v3efhoF8f54VHDz1Glaux5ATNxmnEPzljW3YD7eQLuRA+u8PVrXpouYRg==" workbookSaltValue="hdONRRuSZpJLeGVcN4ho6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<sst xmlns="http://schemas.openxmlformats.org/spreadsheetml/2006/main" count="2612" uniqueCount="761">
  <si>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</si>
  <si>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</si>
  <si>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</si>
  <si>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</si>
  <si>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</si>
  <si>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</si>
  <si>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</si>
  <si>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</si>
  <si>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</si>
  <si>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</si>
  <si>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</si>
  <si>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</si>
  <si>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</si>
  <si>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</si>
  <si>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</si>
  <si>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</si>
  <si>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</si>
  <si>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</si>
  <si>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</si>
  <si>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</si>
  <si>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</si>
  <si>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</si>
  <si>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</si>
  <si>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</si>
  <si>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</si>
  <si>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</si>
  <si>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</si>
  <si>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</si>
  <si>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</si>
  <si>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</si>
  <si>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</si>
  <si>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</si>
  <si>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</si>
  <si>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</si>
  <si>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</si>
  <si>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</si>
  <si>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</si>
  <si>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</si>
  <si>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</si>
  <si>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</si>
  <si>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</si>
  <si>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</si>
  <si>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</si>
  <si>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</si>
  <si>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</si>
  <si>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</si>
  <si>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</si>
  <si>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</si>
  <si>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</si>
  <si>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</si>
  <si>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</si>
  <si>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</si>
  <si>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</si>
  <si>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</si>
  <si>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</si>
  <si>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</si>
  <si>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</si>
  <si>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</si>
  <si>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</si>
  <si>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</si>
  <si>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</si>
  <si>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</si>
  <si>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</si>
  <si>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</si>
  <si>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</si>
  <si>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</si>
  <si>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</si>
  <si>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</si>
  <si>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</si>
  <si>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</si>
  <si>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</si>
  <si>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</si>
  <si>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</si>
  <si>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</si>
  <si>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</si>
  <si>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</si>
  <si>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</si>
  <si>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</si>
  <si>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</si>
  <si>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</si>
  <si>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</si>
  <si>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</si>
  <si>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</si>
  <si>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</si>
  <si>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</si>
  <si>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</si>
  <si>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</si>
  <si>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</si>
  <si>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</si>
  <si>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</si>
  <si>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</si>
  <si>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</si>
  <si>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</si>
  <si>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</si>
  <si>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</si>
  <si>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</si>
  <si>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</si>
  <si>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</si>
  <si>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</si>
  <si>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</si>
  <si>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</si>
  <si>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</si>
  <si>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</si>
  <si>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</si>
  <si>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</si>
  <si>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</si>
  <si>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</si>
  <si>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</si>
  <si>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</si>
  <si>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</si>
  <si>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</si>
  <si>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</si>
  <si>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</si>
  <si>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</si>
  <si>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</si>
  <si>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</si>
  <si>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</si>
  <si>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</si>
  <si>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</si>
  <si>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</si>
  <si>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</si>
  <si>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</si>
  <si>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</si>
  <si>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</si>
  <si>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</si>
  <si>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</si>
  <si>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</si>
  <si>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</si>
  <si>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</si>
  <si>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</si>
  <si>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</si>
  <si>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</si>
  <si>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</si>
  <si>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</si>
  <si>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</si>
  <si>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</si>
  <si>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</si>
  <si>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</si>
  <si>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</si>
  <si>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</si>
  <si>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</si>
  <si>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</si>
  <si>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</si>
  <si>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</si>
  <si>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</si>
  <si>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</si>
  <si>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</si>
  <si>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</si>
  <si>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</si>
  <si>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</si>
  <si>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</si>
  <si>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</si>
  <si>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</si>
  <si>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</si>
  <si>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</si>
  <si>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</si>
  <si>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</si>
  <si>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</si>
  <si>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</si>
  <si>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</si>
  <si>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</si>
  <si>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</si>
  <si>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</si>
  <si>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</si>
  <si>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</si>
  <si>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</si>
  <si>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</si>
  <si>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</si>
  <si>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</si>
  <si>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</si>
  <si>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</si>
  <si>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</si>
  <si>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</si>
  <si>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</si>
  <si>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</si>
  <si>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</si>
  <si>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</si>
  <si>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</si>
  <si>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</si>
  <si>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</si>
  <si>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</si>
  <si>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</si>
  <si>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</si>
  <si>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</si>
  <si>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</si>
  <si>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</si>
  <si>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</si>
  <si>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</si>
  <si>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</si>
  <si>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</si>
  <si>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</si>
  <si>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</si>
  <si>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</si>
  <si>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</si>
  <si>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</si>
  <si>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</si>
  <si>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</si>
  <si>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</si>
  <si>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</si>
  <si>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</si>
  <si>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</si>
  <si>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</si>
  <si>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</si>
  <si>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</si>
  <si>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</si>
  <si>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</si>
  <si>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</si>
  <si>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</si>
  <si>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</si>
  <si>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</si>
  <si>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</si>
  <si>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</si>
  <si>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</si>
  <si>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</si>
  <si>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</si>
  <si>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</si>
  <si>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</si>
  <si>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</si>
  <si>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</si>
  <si>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</si>
  <si>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</si>
  <si>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</si>
  <si>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</si>
  <si>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</si>
  <si>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</si>
  <si>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</si>
  <si>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</si>
  <si>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</si>
  <si>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</si>
  <si>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</si>
  <si>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</si>
  <si>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</si>
  <si>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</si>
  <si>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</si>
  <si>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</si>
  <si>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</si>
  <si>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</si>
  <si>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</si>
  <si>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</si>
  <si>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</si>
  <si>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</si>
  <si>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</si>
  <si>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</si>
  <si>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</si>
  <si>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</si>
  <si>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</si>
  <si>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</si>
  <si>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</si>
  <si>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</si>
  <si>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</si>
  <si>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</si>
  <si>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</si>
  <si>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</si>
  <si>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</si>
  <si>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Chetana</t>
  </si>
  <si>
    <t>HINDU</t>
  </si>
  <si>
    <t/>
  </si>
  <si>
    <t>&gt; 2 to 4 Years</t>
  </si>
  <si>
    <t>Open</t>
  </si>
  <si>
    <t>Agriculture &amp; Farming</t>
  </si>
  <si>
    <t>Physical Cash Tailed with FIMO</t>
  </si>
  <si>
    <t>Dual Staff</t>
  </si>
  <si>
    <t>Available - Not Updated (Specify in Key Register)</t>
  </si>
  <si>
    <t>G1</t>
  </si>
  <si>
    <t>G2</t>
  </si>
  <si>
    <t>Completed-Report Submitted</t>
  </si>
  <si>
    <t>MR3056</t>
  </si>
  <si>
    <t>Mukhed</t>
  </si>
  <si>
    <t>Narshi</t>
  </si>
  <si>
    <t>Sambhajinagar</t>
  </si>
  <si>
    <t>Maharashtra</t>
  </si>
  <si>
    <t>Sangmeshwar Dalale</t>
  </si>
  <si>
    <t>SF0060340</t>
  </si>
  <si>
    <t>Branch Manager</t>
  </si>
  <si>
    <t>Gaikwad Akash Rama</t>
  </si>
  <si>
    <t>SF0089110</t>
  </si>
  <si>
    <t>Credit Assistant</t>
  </si>
  <si>
    <t>GENERAL</t>
  </si>
  <si>
    <t>Coconut Business</t>
  </si>
  <si>
    <t>01-Jul-2024</t>
  </si>
  <si>
    <t>07-May-2024</t>
  </si>
  <si>
    <t>01-Aug-2024</t>
  </si>
  <si>
    <t>CSS</t>
  </si>
  <si>
    <t>Sumit Pralhad Chandanshive/SF0087245</t>
  </si>
  <si>
    <t>Sudarshan Raosaheb Patil/SF0078799</t>
  </si>
  <si>
    <t>Towel Business</t>
  </si>
  <si>
    <t>05-Mar-2024</t>
  </si>
  <si>
    <t>ram</t>
  </si>
  <si>
    <t>&gt; 6 to 10 Years</t>
  </si>
  <si>
    <t>&gt; 4 to 6 Years</t>
  </si>
  <si>
    <t>Close</t>
  </si>
  <si>
    <t>MUSLIM</t>
  </si>
  <si>
    <t>Umesh Kumar Sir/SF0088299</t>
  </si>
  <si>
    <t>Terminated</t>
  </si>
  <si>
    <t>Chandwad</t>
  </si>
  <si>
    <t>MRGL0883</t>
  </si>
  <si>
    <t>Pimpalgaon</t>
  </si>
  <si>
    <t>Palkhed</t>
  </si>
  <si>
    <t>Sf0063492</t>
  </si>
  <si>
    <t>Prashant BhaskarGhadge</t>
  </si>
  <si>
    <t>68</t>
  </si>
  <si>
    <t>Rajmata</t>
  </si>
  <si>
    <t>SSF4542340</t>
  </si>
  <si>
    <t>Cashew Business</t>
  </si>
  <si>
    <t>KUSUM VASANT GOTARNE</t>
  </si>
  <si>
    <t>17-Sep-2023</t>
  </si>
  <si>
    <t>07</t>
  </si>
  <si>
    <t>1</t>
  </si>
  <si>
    <t>2.78 Yrs</t>
  </si>
  <si>
    <t>17 Sep 2023</t>
  </si>
  <si>
    <t>02-Nov-2023</t>
  </si>
  <si>
    <t>12-Oct-2025</t>
  </si>
  <si>
    <t>9960708588</t>
  </si>
  <si>
    <t>As per borrower statement there is no any issue but borrower's loan card were not available for proper verification…</t>
  </si>
  <si>
    <t>Eklahare</t>
  </si>
  <si>
    <t>SF0103593</t>
  </si>
  <si>
    <t>Sushant Subhash Mahire</t>
  </si>
  <si>
    <t>Eklahare C1</t>
  </si>
  <si>
    <t>Eklahare C1 Namo1</t>
  </si>
  <si>
    <t>SSF5015838</t>
  </si>
  <si>
    <t>RESHMA RAVINDRA KHARAT</t>
  </si>
  <si>
    <t>08-Dec-2023</t>
  </si>
  <si>
    <t>09</t>
  </si>
  <si>
    <t>2.56 Yrs</t>
  </si>
  <si>
    <t>08 Dec 2023</t>
  </si>
  <si>
    <t>05-Jan-2024</t>
  </si>
  <si>
    <t>29-Dec-2025</t>
  </si>
  <si>
    <t>9730569191</t>
  </si>
  <si>
    <t>Family Menber</t>
  </si>
  <si>
    <t>As per borrower family member statement there is no any issue but borrower's loan card were not available for proper verification…</t>
  </si>
  <si>
    <t>Wadali Najik</t>
  </si>
  <si>
    <t>324524</t>
  </si>
  <si>
    <t>Ramai</t>
  </si>
  <si>
    <t>SID2125434913</t>
  </si>
  <si>
    <t>OBC</t>
  </si>
  <si>
    <t>ANURADHA BAPU KEDARE</t>
  </si>
  <si>
    <t>02-Jan-2024</t>
  </si>
  <si>
    <t>04</t>
  </si>
  <si>
    <t>6</t>
  </si>
  <si>
    <t>10.00 Yrs</t>
  </si>
  <si>
    <t>18 Aug 2020</t>
  </si>
  <si>
    <t>13-Feb-2024</t>
  </si>
  <si>
    <t>09-Jun-2026</t>
  </si>
  <si>
    <t>7410790713</t>
  </si>
  <si>
    <t>As per borrowee statement there is no any issue but borrower's loan card were not available for proper verification…</t>
  </si>
  <si>
    <t>165</t>
  </si>
  <si>
    <t>Sahil</t>
  </si>
  <si>
    <t>SSF5561233</t>
  </si>
  <si>
    <t>Kites Business</t>
  </si>
  <si>
    <t>RANJANA DIGAMBAR BENDKULE</t>
  </si>
  <si>
    <t>15-Feb-2024</t>
  </si>
  <si>
    <t>2.37 Yrs</t>
  </si>
  <si>
    <t>15 Feb 2024</t>
  </si>
  <si>
    <t>01-Mar-2024</t>
  </si>
  <si>
    <t>10-May-2026</t>
  </si>
  <si>
    <t>7387024767</t>
  </si>
  <si>
    <t>Vani</t>
  </si>
  <si>
    <t>71</t>
  </si>
  <si>
    <t>Sai Ram</t>
  </si>
  <si>
    <t>SSF5907798</t>
  </si>
  <si>
    <t>Kirana shop</t>
  </si>
  <si>
    <t>TAI PRAKASH GANGODE</t>
  </si>
  <si>
    <t>29-Mar-2024</t>
  </si>
  <si>
    <t>08</t>
  </si>
  <si>
    <t>2.25 Yrs</t>
  </si>
  <si>
    <t>29 Mar 2024</t>
  </si>
  <si>
    <t>28-Mar-2025</t>
  </si>
  <si>
    <t>8888415993</t>
  </si>
  <si>
    <t>SSF5908091</t>
  </si>
  <si>
    <t>Match Box Manufacturing</t>
  </si>
  <si>
    <t>SAVITRIBAI DINESH DAMBALE</t>
  </si>
  <si>
    <t>02-Apr-2025</t>
  </si>
  <si>
    <t>9604215442</t>
  </si>
  <si>
    <t>41</t>
  </si>
  <si>
    <t>SAKHI</t>
  </si>
  <si>
    <t>SSF5798771</t>
  </si>
  <si>
    <t>KAVITA UTTAM KORADE</t>
  </si>
  <si>
    <t>2.32 Yrs</t>
  </si>
  <si>
    <t>05 Mar 2024</t>
  </si>
  <si>
    <t>10-Apr-2024</t>
  </si>
  <si>
    <t>09-Apr-2025</t>
  </si>
  <si>
    <t>7720858454</t>
  </si>
  <si>
    <t>BL-Pimpalgaon</t>
  </si>
  <si>
    <t>440245</t>
  </si>
  <si>
    <t>DEEP</t>
  </si>
  <si>
    <t>Abhilasha - JLG Loans-Monthly-Migrated</t>
  </si>
  <si>
    <t>SID951373504538</t>
  </si>
  <si>
    <t>ST</t>
  </si>
  <si>
    <t>Chandrakala Uttam More</t>
  </si>
  <si>
    <t>21-Nov-2019</t>
  </si>
  <si>
    <t>Mon</t>
  </si>
  <si>
    <t>2</t>
  </si>
  <si>
    <t>8.28 Yrs</t>
  </si>
  <si>
    <t>21 Nov 2019</t>
  </si>
  <si>
    <t>27-Dec-2023</t>
  </si>
  <si>
    <t>8484010551</t>
  </si>
  <si>
    <t>Other borrower</t>
  </si>
  <si>
    <t>As per other borrower statement there is no issue but actual borrower &amp; their loan card were not available for proper verifications</t>
  </si>
  <si>
    <t>426559</t>
  </si>
  <si>
    <t>SID951373332205</t>
  </si>
  <si>
    <t>Ice Business</t>
  </si>
  <si>
    <t>Sweta Abhijeet Kasture</t>
  </si>
  <si>
    <t>20-Dec-2019</t>
  </si>
  <si>
    <t>8.38 Yrs</t>
  </si>
  <si>
    <t>20 Dec 2019</t>
  </si>
  <si>
    <t>7620077909</t>
  </si>
  <si>
    <t>A</t>
  </si>
  <si>
    <t>During visit borrower were not at home for the verification &amp; borrower's Family member &amp; other borrower said that they have not aware about the laon rapayment.</t>
  </si>
  <si>
    <t>5</t>
  </si>
  <si>
    <t>Sri Ganesh</t>
  </si>
  <si>
    <t>SID951375501998</t>
  </si>
  <si>
    <t>Meera Chhabu Pithe</t>
  </si>
  <si>
    <t>19-Dec-2019</t>
  </si>
  <si>
    <t>Thu</t>
  </si>
  <si>
    <t>6.53 Yrs</t>
  </si>
  <si>
    <t>19 Dec 2019</t>
  </si>
  <si>
    <t>9689153538</t>
  </si>
  <si>
    <t>SANTOSHIMATA</t>
  </si>
  <si>
    <t>SID951375502062</t>
  </si>
  <si>
    <t>TAILORING</t>
  </si>
  <si>
    <t>Jyoti Dinkar Dhumane</t>
  </si>
  <si>
    <t>8806324120</t>
  </si>
  <si>
    <t xml:space="preserve">Sukene </t>
  </si>
  <si>
    <t>484635</t>
  </si>
  <si>
    <t>KGN</t>
  </si>
  <si>
    <t>SID2125775630</t>
  </si>
  <si>
    <t>Handloom</t>
  </si>
  <si>
    <t>NARGIS NISAR</t>
  </si>
  <si>
    <t>26-Dec-2019</t>
  </si>
  <si>
    <t>Fri</t>
  </si>
  <si>
    <t>7.98 Yrs</t>
  </si>
  <si>
    <t>26 Dec 2019</t>
  </si>
  <si>
    <t>15-Sep-2023</t>
  </si>
  <si>
    <t>9552870141</t>
  </si>
  <si>
    <t>SID951373963132</t>
  </si>
  <si>
    <t>FARIN IRAFAN</t>
  </si>
  <si>
    <t>9049282415</t>
  </si>
  <si>
    <t>SID951373963133</t>
  </si>
  <si>
    <t>Yasmin Latif Sayyad</t>
  </si>
  <si>
    <t>25-Dec-2019</t>
  </si>
  <si>
    <t>6.52 Yrs</t>
  </si>
  <si>
    <t>25 Dec 2019</t>
  </si>
  <si>
    <t>8308366253</t>
  </si>
  <si>
    <t>CID088308872</t>
  </si>
  <si>
    <t>Vegetable vending</t>
  </si>
  <si>
    <t>GANGUBAI PRATAP SOLASE</t>
  </si>
  <si>
    <t>26-Jan-2020</t>
  </si>
  <si>
    <t>12.26 Yrs</t>
  </si>
  <si>
    <t>26 Jan 2020</t>
  </si>
  <si>
    <t>&gt; 10 Years</t>
  </si>
  <si>
    <t>31-Mar-2022</t>
  </si>
  <si>
    <t>8855074162</t>
  </si>
  <si>
    <t>SID951373390745</t>
  </si>
  <si>
    <t>EBC</t>
  </si>
  <si>
    <t>Coal Business</t>
  </si>
  <si>
    <t>Sunanda Rajendra Khairmode</t>
  </si>
  <si>
    <t>8.35 Yrs</t>
  </si>
  <si>
    <t>7745885257</t>
  </si>
  <si>
    <t>SID2125342867</t>
  </si>
  <si>
    <t>ALAKABAI BALU SOLASE</t>
  </si>
  <si>
    <t>10.23 Yrs</t>
  </si>
  <si>
    <t>27 Jul 2019</t>
  </si>
  <si>
    <t>7758844014</t>
  </si>
  <si>
    <t>423358</t>
  </si>
  <si>
    <t>pari</t>
  </si>
  <si>
    <t>SID951373311163</t>
  </si>
  <si>
    <t>VALYABAI BALU</t>
  </si>
  <si>
    <t>27-Jan-2020</t>
  </si>
  <si>
    <t>8.40 Yrs</t>
  </si>
  <si>
    <t>27 Jan 2020</t>
  </si>
  <si>
    <t>9527527429</t>
  </si>
  <si>
    <t>SID951373306539</t>
  </si>
  <si>
    <t>NANDA VISHWAS</t>
  </si>
  <si>
    <t>9657044035</t>
  </si>
  <si>
    <t>SID951375538423</t>
  </si>
  <si>
    <t>SC</t>
  </si>
  <si>
    <t>Vaishali Dnyaneshwar Sanap</t>
  </si>
  <si>
    <t>27-Dec-2019</t>
  </si>
  <si>
    <t>6.51 Yrs</t>
  </si>
  <si>
    <t>27 Dec 2019</t>
  </si>
  <si>
    <t>9730835602</t>
  </si>
  <si>
    <t>672075</t>
  </si>
  <si>
    <t>jay malhar  2</t>
  </si>
  <si>
    <t>SID951375479593</t>
  </si>
  <si>
    <t>Pushpa Anil Mahto</t>
  </si>
  <si>
    <t>23-Jan-2020</t>
  </si>
  <si>
    <t>02</t>
  </si>
  <si>
    <t>6.44 Yrs</t>
  </si>
  <si>
    <t>23 Jan 2020</t>
  </si>
  <si>
    <t>7058808903</t>
  </si>
  <si>
    <t>SID951373332207</t>
  </si>
  <si>
    <t>Fruits vending</t>
  </si>
  <si>
    <t>Sushma Gopinath Kasture</t>
  </si>
  <si>
    <t>28-Jan-2020</t>
  </si>
  <si>
    <t>8.34 Yrs</t>
  </si>
  <si>
    <t>28 Jan 2020</t>
  </si>
  <si>
    <t>7798908661</t>
  </si>
  <si>
    <t>Interim Loans-Monthly-Migrated</t>
  </si>
  <si>
    <t>SID951372915503</t>
  </si>
  <si>
    <t>SANGITA YADAV KOKATE</t>
  </si>
  <si>
    <t>31-Jan-2020</t>
  </si>
  <si>
    <t>8.87 Yrs</t>
  </si>
  <si>
    <t>15 Aug 2019</t>
  </si>
  <si>
    <t>8975879364</t>
  </si>
  <si>
    <t>363737 a</t>
  </si>
  <si>
    <t>741593</t>
  </si>
  <si>
    <t>Chetana Loans-Montly-Migrated</t>
  </si>
  <si>
    <t>SID2125488489</t>
  </si>
  <si>
    <t>Fancy Shop</t>
  </si>
  <si>
    <t>Nirmala Nitina Nikate</t>
  </si>
  <si>
    <t>18-Sep-2020</t>
  </si>
  <si>
    <t>4</t>
  </si>
  <si>
    <t>9.92 Yrs</t>
  </si>
  <si>
    <t>18 Sep 2020</t>
  </si>
  <si>
    <t>7387160157</t>
  </si>
  <si>
    <t>363737</t>
  </si>
  <si>
    <t>Sham</t>
  </si>
  <si>
    <t>SID951374855024</t>
  </si>
  <si>
    <t>Kalabai Jagan Gangurde</t>
  </si>
  <si>
    <t>7.22 Yrs</t>
  </si>
  <si>
    <t>25-Jul-2023</t>
  </si>
  <si>
    <t>7030682481</t>
  </si>
  <si>
    <t>SID2125454651</t>
  </si>
  <si>
    <t>Baebai Rjjaka Saiyyad</t>
  </si>
  <si>
    <t>9.96 Yrs</t>
  </si>
  <si>
    <t>27-Jan-2024</t>
  </si>
  <si>
    <t>9356026410</t>
  </si>
  <si>
    <t>326926</t>
  </si>
  <si>
    <t>KIRTI</t>
  </si>
  <si>
    <t>SID951375089296</t>
  </si>
  <si>
    <t>Manda Sampat Pawar</t>
  </si>
  <si>
    <t>05-Oct-2020</t>
  </si>
  <si>
    <t>6.99 Yrs</t>
  </si>
  <si>
    <t>05 Oct 2020</t>
  </si>
  <si>
    <t>9284429504</t>
  </si>
  <si>
    <t>CID088309739</t>
  </si>
  <si>
    <t>Rijwana Firoj Pathan</t>
  </si>
  <si>
    <t>28-Sep-2020</t>
  </si>
  <si>
    <t>7.95 Yrs</t>
  </si>
  <si>
    <t>28 Sep 2020</t>
  </si>
  <si>
    <t>7798907959</t>
  </si>
  <si>
    <t>CID088302460</t>
  </si>
  <si>
    <t>MANJULA SHIVAJI</t>
  </si>
  <si>
    <t>04-Oct-2020</t>
  </si>
  <si>
    <t>10</t>
  </si>
  <si>
    <t>12.52 Yrs</t>
  </si>
  <si>
    <t>04 Oct 2020</t>
  </si>
  <si>
    <t>27-Feb-2023</t>
  </si>
  <si>
    <t>7385484705</t>
  </si>
  <si>
    <t>47</t>
  </si>
  <si>
    <t>Saikrupa</t>
  </si>
  <si>
    <t>CID088302084</t>
  </si>
  <si>
    <t>Pan Shop</t>
  </si>
  <si>
    <t>Mandakini vithal thakare</t>
  </si>
  <si>
    <t>06-Oct-2020</t>
  </si>
  <si>
    <t>7</t>
  </si>
  <si>
    <t>12.66 Yrs</t>
  </si>
  <si>
    <t>06 Oct 2020</t>
  </si>
  <si>
    <t>14-Sep-2023</t>
  </si>
  <si>
    <t>9922117948</t>
  </si>
  <si>
    <t>CID088302465</t>
  </si>
  <si>
    <t>SHOBHA BALU NETARE</t>
  </si>
  <si>
    <t>8805947016</t>
  </si>
  <si>
    <t>CID088302462</t>
  </si>
  <si>
    <t>SHAKUNTALA BALASAHEB KHAIRNAR</t>
  </si>
  <si>
    <t>12.51 Yrs</t>
  </si>
  <si>
    <t>14-Mar-2023</t>
  </si>
  <si>
    <t>9923073054</t>
  </si>
  <si>
    <t>CID088302461</t>
  </si>
  <si>
    <t>KAVITA UTTAM SOLASE</t>
  </si>
  <si>
    <t>9</t>
  </si>
  <si>
    <t>8308490070</t>
  </si>
  <si>
    <t>CID088308824</t>
  </si>
  <si>
    <t>SANGITA EKNATH</t>
  </si>
  <si>
    <t>8379986388</t>
  </si>
  <si>
    <t>101</t>
  </si>
  <si>
    <t>Muskan</t>
  </si>
  <si>
    <t>CID088302544</t>
  </si>
  <si>
    <t>CENTERING BUSINESS</t>
  </si>
  <si>
    <t>Arefa Anvar Patel</t>
  </si>
  <si>
    <t>18-Nov-2020</t>
  </si>
  <si>
    <t>9.39 Yrs</t>
  </si>
  <si>
    <t>18 Nov 2020</t>
  </si>
  <si>
    <t>7709526674</t>
  </si>
  <si>
    <t>438791</t>
  </si>
  <si>
    <t>Swarg</t>
  </si>
  <si>
    <t>SID951373701295</t>
  </si>
  <si>
    <t>CANTEEN</t>
  </si>
  <si>
    <t>Rohini Anil Thatsungar</t>
  </si>
  <si>
    <t>23-Jan-2021</t>
  </si>
  <si>
    <t>3</t>
  </si>
  <si>
    <t>8.14 Yrs</t>
  </si>
  <si>
    <t>23 Jan 2021</t>
  </si>
  <si>
    <t>9011043989</t>
  </si>
  <si>
    <t>SID951375299913</t>
  </si>
  <si>
    <t>Sunita Hiraman Gayakwad</t>
  </si>
  <si>
    <t>25-Jan-2021</t>
  </si>
  <si>
    <t>6.78 Yrs</t>
  </si>
  <si>
    <t>25 Jan 2021</t>
  </si>
  <si>
    <t>9325765364</t>
  </si>
  <si>
    <t>SID2125454649</t>
  </si>
  <si>
    <t>Bakery Business</t>
  </si>
  <si>
    <t>LATABAI KAILAS DHOLE</t>
  </si>
  <si>
    <t>02-Feb-2021</t>
  </si>
  <si>
    <t>02 Feb 2021</t>
  </si>
  <si>
    <t>9657015603</t>
  </si>
  <si>
    <t>SID951372915502</t>
  </si>
  <si>
    <t>RANI SUNIL JAGATAP</t>
  </si>
  <si>
    <t>22-Mar-2021</t>
  </si>
  <si>
    <t>22 Mar 2021</t>
  </si>
  <si>
    <t>7744004069</t>
  </si>
  <si>
    <t>429112 b</t>
  </si>
  <si>
    <t>ram2</t>
  </si>
  <si>
    <t>SID951373526610</t>
  </si>
  <si>
    <t>Tamarind Business</t>
  </si>
  <si>
    <t>SEEMA NATHU</t>
  </si>
  <si>
    <t>8.26 Yrs</t>
  </si>
  <si>
    <t>8308395211</t>
  </si>
  <si>
    <t>448449 B</t>
  </si>
  <si>
    <t>Pavan</t>
  </si>
  <si>
    <t>SID951373609548</t>
  </si>
  <si>
    <t>RANJANA</t>
  </si>
  <si>
    <t>03-Mar-2021</t>
  </si>
  <si>
    <t>8.19 Yrs</t>
  </si>
  <si>
    <t>03 Mar 2021</t>
  </si>
  <si>
    <t>8275795373</t>
  </si>
  <si>
    <t>SID951373622572</t>
  </si>
  <si>
    <t>SHITAL DASHRATH</t>
  </si>
  <si>
    <t>8.18 Yrs</t>
  </si>
  <si>
    <t>7397922560</t>
  </si>
  <si>
    <t>584104</t>
  </si>
  <si>
    <t>JAY</t>
  </si>
  <si>
    <t>SID951374831309</t>
  </si>
  <si>
    <t>KAVITA GORAKH</t>
  </si>
  <si>
    <t>7.25 Yrs</t>
  </si>
  <si>
    <t>8007449295</t>
  </si>
  <si>
    <t>367476</t>
  </si>
  <si>
    <t>KULSWAMINI</t>
  </si>
  <si>
    <t>SID951375480757</t>
  </si>
  <si>
    <t>Fire Wood Business</t>
  </si>
  <si>
    <t>Ujwala Dipak Sonawane</t>
  </si>
  <si>
    <t>27-Feb-2021</t>
  </si>
  <si>
    <t>6.48 Yrs</t>
  </si>
  <si>
    <t>27 Feb 2021</t>
  </si>
  <si>
    <t>7447203644</t>
  </si>
  <si>
    <t>SID951375480913</t>
  </si>
  <si>
    <t>Chhyabai Raghunath Aadhane</t>
  </si>
  <si>
    <t>9834810735</t>
  </si>
  <si>
    <t>SID951375481072</t>
  </si>
  <si>
    <t>Milk Vending</t>
  </si>
  <si>
    <t>Manisha Suhas Dokhale</t>
  </si>
  <si>
    <t>6.47 Yrs</t>
  </si>
  <si>
    <t>8329161775</t>
  </si>
  <si>
    <t>367474</t>
  </si>
  <si>
    <t>vaibhav laxmi</t>
  </si>
  <si>
    <t>SID2125284879</t>
  </si>
  <si>
    <t>VENUBAI VISHVANATH</t>
  </si>
  <si>
    <t>02-Mar-2021</t>
  </si>
  <si>
    <t>02 Mar 2021</t>
  </si>
  <si>
    <t>9890837929</t>
  </si>
  <si>
    <t>Blue Lemon Loans-Monthly-Migrated</t>
  </si>
  <si>
    <t>CID088302466</t>
  </si>
  <si>
    <t>ANUSAYA ANKUSH</t>
  </si>
  <si>
    <t>30-Mar-2021</t>
  </si>
  <si>
    <t>30-Sep-2021</t>
  </si>
  <si>
    <t>7219689035</t>
  </si>
  <si>
    <t>CID088302468</t>
  </si>
  <si>
    <t>ALKA POPAT SOLSE</t>
  </si>
  <si>
    <t>12.45 Yrs</t>
  </si>
  <si>
    <t>9503571208</t>
  </si>
  <si>
    <t>Maha Laxmi 2</t>
  </si>
  <si>
    <t>CID088301614</t>
  </si>
  <si>
    <t>CHANDRKALA ASHOK GAIKWAD</t>
  </si>
  <si>
    <t>7.83 Yrs</t>
  </si>
  <si>
    <t>30 Mar 2021</t>
  </si>
  <si>
    <t>04-May-2024</t>
  </si>
  <si>
    <t>8888884060</t>
  </si>
  <si>
    <t>SID951375338300</t>
  </si>
  <si>
    <t>Chhaya Sharad More</t>
  </si>
  <si>
    <t>17-Sep-2021</t>
  </si>
  <si>
    <t>6.75 Yrs</t>
  </si>
  <si>
    <t>30 Sep 2019</t>
  </si>
  <si>
    <t>9764679434</t>
  </si>
  <si>
    <t>SID951375938832</t>
  </si>
  <si>
    <t>Un</t>
  </si>
  <si>
    <t>ARSHIN NADEEM PINJARI</t>
  </si>
  <si>
    <t>22-Jun-2022</t>
  </si>
  <si>
    <t>5.73 Yrs</t>
  </si>
  <si>
    <t>05-Aug-2022</t>
  </si>
  <si>
    <t>9257486996</t>
  </si>
  <si>
    <t>SID2125521864</t>
  </si>
  <si>
    <t>Bags Business</t>
  </si>
  <si>
    <t>NASIM MUSTAK SHAIKH</t>
  </si>
  <si>
    <t>30-Sep-2022</t>
  </si>
  <si>
    <t>9.70 Yrs</t>
  </si>
  <si>
    <t>05-Nov-2022</t>
  </si>
  <si>
    <t>23-Apr-2024</t>
  </si>
  <si>
    <t>9970712135</t>
  </si>
  <si>
    <t>SID951373332206</t>
  </si>
  <si>
    <t>UJJWALA GANESH KHAIRMODE</t>
  </si>
  <si>
    <t>28-Oct-2022</t>
  </si>
  <si>
    <t>8.37 Yrs</t>
  </si>
  <si>
    <t>21 Dec 2019</t>
  </si>
  <si>
    <t>05-Dec-2022</t>
  </si>
  <si>
    <t>9664855884</t>
  </si>
  <si>
    <t>448449 A</t>
  </si>
  <si>
    <t>SSF2942204</t>
  </si>
  <si>
    <t>ALMIRAH Making</t>
  </si>
  <si>
    <t>USHA GANESH MORE</t>
  </si>
  <si>
    <t>17-Nov-2022</t>
  </si>
  <si>
    <t>3.62 Yrs</t>
  </si>
  <si>
    <t>17 Nov 2022</t>
  </si>
  <si>
    <t>05-Jan-2023</t>
  </si>
  <si>
    <t>8180984401</t>
  </si>
  <si>
    <t>saikrupa 2</t>
  </si>
  <si>
    <t>SSF3116049</t>
  </si>
  <si>
    <t>Acid Making</t>
  </si>
  <si>
    <t>SUREKHA ASHOK LONDHE</t>
  </si>
  <si>
    <t>26-Dec-2022</t>
  </si>
  <si>
    <t>3.51 Yrs</t>
  </si>
  <si>
    <t>26 Dec 2022</t>
  </si>
  <si>
    <t>05-Feb-2023</t>
  </si>
  <si>
    <t>9604954648</t>
  </si>
  <si>
    <t>Rahul Shivaji Chavhan</t>
  </si>
  <si>
    <t>FN26-27-00138</t>
  </si>
  <si>
    <t>SF0064538</t>
  </si>
  <si>
    <t>LO</t>
  </si>
  <si>
    <t>Gondegaon</t>
  </si>
  <si>
    <t>30</t>
  </si>
  <si>
    <t>saibaba</t>
  </si>
  <si>
    <t>CID088302305</t>
  </si>
  <si>
    <t>SURYYA EKBAL SHEIKH</t>
  </si>
  <si>
    <t>05-Feb-2022</t>
  </si>
  <si>
    <t>8.83 Yrs</t>
  </si>
  <si>
    <t>13 Oct 2020</t>
  </si>
  <si>
    <t>01-Apr-2022</t>
  </si>
  <si>
    <t>15-Apr-2026</t>
  </si>
  <si>
    <t>9604982805</t>
  </si>
  <si>
    <t>Sainath Gawade/SF0032842</t>
  </si>
  <si>
    <t>Complaint Lodged</t>
  </si>
  <si>
    <t>Gopal Kharat/SF0041540</t>
  </si>
  <si>
    <t>Shubham Talole</t>
  </si>
  <si>
    <t>SF0037282</t>
  </si>
  <si>
    <t>Sainath Gawade</t>
  </si>
  <si>
    <t>SF0032842</t>
  </si>
  <si>
    <t>Karanjwan</t>
  </si>
  <si>
    <t>463094</t>
  </si>
  <si>
    <t>balaji 2</t>
  </si>
  <si>
    <t>SID951373913719</t>
  </si>
  <si>
    <t>Tent House</t>
  </si>
  <si>
    <t>ANITA KISHOR SHARDUL</t>
  </si>
  <si>
    <t>27-Mar-2024</t>
  </si>
  <si>
    <t>7.84 Yrs</t>
  </si>
  <si>
    <t>17 Sep 2020</t>
  </si>
  <si>
    <t>02-May-2024</t>
  </si>
  <si>
    <t>29-Apr-2026</t>
  </si>
  <si>
    <t>9373965748</t>
  </si>
  <si>
    <t>As per loan card borrower Anita Kishor Shardul (356151972) were paid EMI of Rs 4270/- to Lo Rahul Shivaji Chavhan on 07 Nov 2024 but LO Rahul Chavhan not submitted to branch &amp; not accounted in FIMO. After that has closed her loan with Rs 13400/-  (Exclude Rsx 4270) on 29 Apr 2026.</t>
  </si>
  <si>
    <t>As per loan card borrower SURYYA EKBAL SHEIKH (347343099) were paid EMI of Rs 2750/- to Lo Rahul Shivaji Chavhan on 03 March 2024 but LO Rahul Chavhan not submitted to branch &amp; not accounted in FIMO. After css complaint verification EMI Rs 2750/- posted in FIMO by HO on 15th April 2026.</t>
  </si>
  <si>
    <t>356151972</t>
  </si>
  <si>
    <t>Credit Assistant Rahul Shivaji Chavhan/SF0064538 was found involved in Collection Amount Misappropriation (Collected EMIs but not posted to concerned borrower accounts) on the names of Two Borrower for the amounting to Rs.7020/- based on the evidence available.
Total Fraud Amount = Rs. 2750/-
Recovered Amount = Rs. 00/- 
Net Fraud Amount  = Rs. 2750/-
Note - It was CSS Complaint No 184443 which is already verified &amp; the Misappropriated amount of Rs 2750/- posted on 15th April 2026 by 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</si>
</sst>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36" fillId="0" borderId="17" xfId="0" applyFont="1" applyBorder="1" applyAlignment="1">
      <alignment vertical="center" wrapText="1" readingOrder="1"/>
    </xf>
    <xf numFmtId="0" fontId="1" fillId="0" borderId="1" xfId="26" applyFont="1" applyBorder="1" applyAlignment="1" applyProtection="1">
      <alignment horizontal="left" vertical="center" wrapText="1"/>
      <protection locked="0"/>
    </xf>
    <xf numFmtId="0" fontId="0" fillId="8" borderId="1" xfId="0" applyFill="1" applyBorder="1"/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15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vertical="center" wrapText="1"/>
    </xf>
    <xf numFmtId="0" fontId="36" fillId="0" borderId="17" xfId="0" applyFont="1" applyBorder="1" applyAlignment="1">
      <alignment vertical="top" wrapText="1" readingOrder="1"/>
    </xf>
    <xf numFmtId="0" fontId="36" fillId="0" borderId="18" xfId="0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0" fontId="32" fillId="0" borderId="1" xfId="0" applyFont="1" applyBorder="1" applyAlignment="1">
      <alignment vertical="top" wrapText="1"/>
    </xf>
    <xf numFmtId="0" fontId="6" fillId="8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MRGL0883</v>
      </c>
      <c r="D5" s="64" t="str">
        <f>IF('Physical Cash at Safe'!D28="Yes", 'Physical Cash at Safe'!A4, 'Borrower Wise Details'!C5)</f>
        <v>Pimpalgaon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46123</v>
      </c>
      <c r="H5" s="62" t="s">
        <v>282</v>
      </c>
      <c r="I5" s="61">
        <v>46125</v>
      </c>
      <c r="J5" s="79" t="str">
        <f>IF('Physical Cash at Safe'!D28="Yes",'Physical Cash at Safe'!E28,IF('Borrower Wise Details'!D5&lt;&gt;"",'Borrower Wise Details'!D5,""))</f>
        <v>FN26-27-00138</v>
      </c>
      <c r="K5" s="89">
        <v>1</v>
      </c>
      <c r="L5" s="90">
        <v>2750</v>
      </c>
      <c r="M5" s="90">
        <v>0</v>
      </c>
      <c r="N5" s="90" t="s">
        <v>740</v>
      </c>
      <c r="O5" s="90" t="s">
        <v>283</v>
      </c>
      <c r="P5" s="90" t="s">
        <v>284</v>
      </c>
      <c r="Q5" s="90" t="s">
        <v>292</v>
      </c>
      <c r="R5" s="80" t="str">
        <f>IF('Physical Cash at Safe'!$D$28="Yes", 'Physical Cash at Safe'!$A$28, IF('Borrower Wise Details'!F5&lt;&gt;"", 'Borrower Wise Details'!F5, ""))</f>
        <v>Rahul Shivaji Chavhan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SF0064538</v>
      </c>
      <c r="U5" s="83" t="s">
        <v>293</v>
      </c>
      <c r="V5" s="61">
        <v>45708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265</v>
      </c>
      <c r="Z5" s="61">
        <v>46189</v>
      </c>
      <c r="AA5" s="61">
        <v>46190</v>
      </c>
      <c r="AB5" s="61" t="s">
        <v>741</v>
      </c>
      <c r="AC5" s="61" t="s">
        <v>742</v>
      </c>
      <c r="AD5" s="189">
        <v>3</v>
      </c>
      <c r="AE5" s="61" t="s">
        <v>743</v>
      </c>
      <c r="AF5" s="61" t="s">
        <v>744</v>
      </c>
      <c r="AG5" s="189">
        <v>55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7020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7020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46209</v>
      </c>
      <c r="AO5" s="75" t="s">
        <v>760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E5" sqref="E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MRGL0883</v>
      </c>
      <c r="C5" s="50" t="str">
        <f>IF('Fraud Investigation Report'!D5="", "", 'Fraud Investigation Report'!D5)</f>
        <v>Pimpalgaon</v>
      </c>
      <c r="D5" s="73" t="str">
        <f>IF(OR('Fraud Investigation Report'!R5="", 'Fraud Investigation Report'!R5=0), "", 'Fraud Investigation Report'!R5)</f>
        <v>Rahul Shivaji Chavhan</v>
      </c>
      <c r="E5" s="73" t="str">
        <f>IF(OR('Fraud Investigation Report'!T5="", 'Fraud Investigation Report'!T5=0), "", 'Fraud Investigation Report'!T5)</f>
        <v>SF0064538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FN26-27-00138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7020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7020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7020</v>
      </c>
      <c r="Q5" s="49"/>
      <c r="R5" s="93" t="s">
        <v>739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266</v>
      </c>
      <c r="B4" s="41" t="s">
        <v>267</v>
      </c>
      <c r="C4" s="41" t="s">
        <v>268</v>
      </c>
      <c r="D4" s="41" t="s">
        <v>269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270</v>
      </c>
      <c r="B6" s="18">
        <v>46162</v>
      </c>
      <c r="C6" s="18">
        <v>46161</v>
      </c>
      <c r="D6" s="18">
        <v>46162</v>
      </c>
      <c r="E6" s="19">
        <v>0.29166666666666669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</v>
      </c>
      <c r="C11" s="23">
        <f>B11*A11</f>
        <v>1000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6</v>
      </c>
      <c r="C13" s="23">
        <f t="shared" ref="C13:C17" si="1">B13*A13</f>
        <v>600</v>
      </c>
      <c r="D13" s="25"/>
      <c r="E13" s="23">
        <f t="shared" si="0"/>
        <v>0</v>
      </c>
    </row>
    <row r="14" spans="1:5" ht="14.5" x14ac:dyDescent="0.35">
      <c r="A14" s="24">
        <v>50</v>
      </c>
      <c r="B14" s="25">
        <v>13</v>
      </c>
      <c r="C14" s="23">
        <f t="shared" si="1"/>
        <v>650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2250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7" t="s">
        <v>82</v>
      </c>
      <c r="B21" s="18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7" t="s">
        <v>72</v>
      </c>
      <c r="B22" s="188"/>
      <c r="C22" s="34">
        <v>0</v>
      </c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2250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2" t="s">
        <v>260</v>
      </c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261</v>
      </c>
      <c r="C32" s="37" t="s">
        <v>76</v>
      </c>
      <c r="D32" s="162" t="s">
        <v>262</v>
      </c>
      <c r="E32" s="163"/>
    </row>
    <row r="33" spans="1:5" ht="18" customHeight="1" x14ac:dyDescent="0.35">
      <c r="A33" s="37" t="s">
        <v>77</v>
      </c>
      <c r="B33" s="125" t="s">
        <v>263</v>
      </c>
      <c r="C33" s="39" t="s">
        <v>78</v>
      </c>
      <c r="D33" s="155" t="s">
        <v>264</v>
      </c>
      <c r="E33" s="156"/>
    </row>
    <row r="34" spans="1:5" ht="26" x14ac:dyDescent="0.35">
      <c r="A34" s="39" t="s">
        <v>198</v>
      </c>
      <c r="B34" s="125" t="s">
        <v>271</v>
      </c>
      <c r="C34" s="39" t="s">
        <v>199</v>
      </c>
      <c r="D34" s="157" t="s">
        <v>274</v>
      </c>
      <c r="E34" s="158"/>
    </row>
    <row r="35" spans="1:5" ht="26" x14ac:dyDescent="0.35">
      <c r="A35" s="39" t="s">
        <v>200</v>
      </c>
      <c r="B35" s="125" t="s">
        <v>272</v>
      </c>
      <c r="C35" s="39" t="s">
        <v>202</v>
      </c>
      <c r="D35" s="157" t="s">
        <v>275</v>
      </c>
      <c r="E35" s="158"/>
    </row>
    <row r="36" spans="1:5" ht="25.5" customHeight="1" x14ac:dyDescent="0.35">
      <c r="A36" s="39" t="s">
        <v>201</v>
      </c>
      <c r="B36" s="126" t="s">
        <v>273</v>
      </c>
      <c r="C36" s="39" t="s">
        <v>203</v>
      </c>
      <c r="D36" s="159" t="s">
        <v>276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="83" zoomScaleNormal="90" workbookViewId="0">
      <selection activeCell="K5" sqref="A5:XFD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MRGL0883</v>
      </c>
      <c r="C5" s="60" t="str">
        <f>IF('Loan Outstanding Report'!$H$5="", "", 'Loan Outstanding Report'!$H$5)</f>
        <v>Pimpalgaon</v>
      </c>
      <c r="D5" s="127" t="s">
        <v>724</v>
      </c>
      <c r="E5" s="66">
        <v>46189</v>
      </c>
      <c r="F5" s="151" t="s">
        <v>723</v>
      </c>
      <c r="G5" s="49" t="s">
        <v>725</v>
      </c>
      <c r="H5" s="49" t="s">
        <v>726</v>
      </c>
      <c r="I5" s="49">
        <v>30</v>
      </c>
      <c r="J5" s="49" t="s">
        <v>730</v>
      </c>
      <c r="K5" s="49" t="s">
        <v>731</v>
      </c>
      <c r="L5" s="11">
        <v>347343099</v>
      </c>
      <c r="M5" s="67" t="s">
        <v>732</v>
      </c>
      <c r="N5" s="49">
        <v>53935</v>
      </c>
      <c r="O5" s="49">
        <v>2750</v>
      </c>
      <c r="P5" s="67" t="s">
        <v>127</v>
      </c>
      <c r="Q5" s="88">
        <v>45354</v>
      </c>
      <c r="R5" s="49">
        <v>2750</v>
      </c>
      <c r="S5" s="49">
        <v>0</v>
      </c>
      <c r="T5" s="49">
        <v>0</v>
      </c>
      <c r="U5" s="68">
        <f t="shared" ref="U5:U69" si="0">IF(AND(ISBLANK(R5),ISBLANK(S5),ISBLANK(T5)),"",R5-(S5+T5))</f>
        <v>2750</v>
      </c>
      <c r="V5" s="42" t="s">
        <v>182</v>
      </c>
      <c r="W5" s="69" t="s">
        <v>758</v>
      </c>
    </row>
    <row r="6" spans="1:23" ht="30" customHeight="1" x14ac:dyDescent="0.3">
      <c r="A6" s="65">
        <v>2</v>
      </c>
      <c r="B6" s="60" t="str">
        <f>IF(J6&lt;&gt;"", $B$5, "")</f>
        <v>MRGL0883</v>
      </c>
      <c r="C6" s="50" t="str">
        <f>IF(J6&lt;&gt;"", $C$5, "")</f>
        <v>Pimpalgaon</v>
      </c>
      <c r="D6" s="50" t="str">
        <f>IF(J6&lt;&gt;"", $D$5, "")</f>
        <v>FN26-27-00138</v>
      </c>
      <c r="E6" s="66">
        <v>46190</v>
      </c>
      <c r="F6" s="50" t="str">
        <f>IF(J6&lt;&gt;"", $F$5, "")</f>
        <v>Rahul Shivaji Chavhan</v>
      </c>
      <c r="G6" s="50" t="str">
        <f>IF(J6&lt;&gt;"", $G$5, "")</f>
        <v>SF0064538</v>
      </c>
      <c r="H6" s="50" t="str">
        <f>IF(J6&lt;&gt;"", $H$5, "")</f>
        <v>LO</v>
      </c>
      <c r="I6" s="49">
        <v>463094</v>
      </c>
      <c r="J6" s="49" t="s">
        <v>748</v>
      </c>
      <c r="K6" s="49" t="s">
        <v>750</v>
      </c>
      <c r="L6" s="11" t="s">
        <v>759</v>
      </c>
      <c r="M6" s="67" t="s">
        <v>751</v>
      </c>
      <c r="N6" s="49">
        <v>80000</v>
      </c>
      <c r="O6" s="49">
        <v>4270</v>
      </c>
      <c r="P6" s="67" t="s">
        <v>127</v>
      </c>
      <c r="Q6" s="67">
        <v>45603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757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61" activePane="bottomLeft" state="frozen"/>
      <selection activeCell="Q1" sqref="Q1"/>
      <selection pane="bottomLeft" activeCell="BH61" sqref="BH61"/>
    </sheetView>
  </sheetViews>
  <sheetFormatPr defaultColWidth="0" defaultRowHeight="14.5" zeroHeight="1" x14ac:dyDescent="0.35"/>
  <cols>
    <col min="1" max="1" width="7.08984375" style="112" customWidth="1"/>
    <col min="2" max="2" width="9.90625" style="112" bestFit="1" customWidth="1"/>
    <col min="3" max="3" width="12.1796875" style="112" bestFit="1" customWidth="1"/>
    <col min="4" max="4" width="13.81640625" style="112" bestFit="1" customWidth="1"/>
    <col min="5" max="5" width="11.54296875" style="112" customWidth="1"/>
    <col min="6" max="6" width="12.90625" style="112" customWidth="1"/>
    <col min="7" max="7" width="14.81640625" style="112" customWidth="1"/>
    <col min="8" max="8" width="13.6328125" style="112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19.81640625" style="112" bestFit="1" customWidth="1"/>
    <col min="14" max="14" width="7.81640625" style="112" bestFit="1" customWidth="1"/>
    <col min="15" max="15" width="13.54296875" style="112" customWidth="1"/>
    <col min="16" max="16" width="7.81640625" style="112" bestFit="1" customWidth="1"/>
    <col min="17" max="17" width="15.81640625" style="112" bestFit="1" customWidth="1"/>
    <col min="18" max="18" width="13.54296875" style="112" customWidth="1"/>
    <col min="19" max="19" width="14.453125" style="112" customWidth="1"/>
    <col min="20" max="20" width="1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90625" style="112" customWidth="1"/>
    <col min="25" max="25" width="11.08984375" style="112" bestFit="1" customWidth="1"/>
    <col min="26" max="26" width="29.1796875" style="112" customWidth="1"/>
    <col min="27" max="27" width="12.81640625" style="116" bestFit="1" customWidth="1"/>
    <col min="28" max="28" width="9.90625" style="116" customWidth="1"/>
    <col min="29" max="29" width="16.453125" style="112" bestFit="1" customWidth="1"/>
    <col min="30" max="30" width="15" style="112" bestFit="1" customWidth="1"/>
    <col min="31" max="31" width="10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12.17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453125" style="112" bestFit="1" customWidth="1"/>
    <col min="63" max="63" width="21.453125" style="113" bestFit="1" customWidth="1"/>
    <col min="64" max="64" width="23" style="114" bestFit="1" customWidth="1"/>
    <col min="65" max="65" width="20.81640625" style="115" customWidth="1"/>
    <col min="66" max="66" width="18.54296875" style="116" customWidth="1"/>
    <col min="67" max="67" width="12.1796875" style="112" customWidth="1"/>
    <col min="68" max="68" width="24.1796875" style="117" bestFit="1" customWidth="1"/>
    <col min="69" max="69" width="70.9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70" x14ac:dyDescent="0.35">
      <c r="A1" s="101"/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135"/>
      <c r="AB1" s="135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70" x14ac:dyDescent="0.35">
      <c r="A2" s="101"/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135"/>
      <c r="AB2" s="135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70" x14ac:dyDescent="0.35">
      <c r="A3" s="101"/>
      <c r="B3" s="134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135"/>
      <c r="AB3" s="135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70" ht="33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t="29" hidden="1" x14ac:dyDescent="0.35">
      <c r="A5" s="123">
        <v>1</v>
      </c>
      <c r="B5" s="123" t="s">
        <v>253</v>
      </c>
      <c r="C5" s="123" t="s">
        <v>270</v>
      </c>
      <c r="D5" s="123" t="s">
        <v>269</v>
      </c>
      <c r="E5" s="123" t="s">
        <v>294</v>
      </c>
      <c r="F5" s="123" t="s">
        <v>294</v>
      </c>
      <c r="G5" s="123" t="s">
        <v>295</v>
      </c>
      <c r="H5" s="123" t="s">
        <v>296</v>
      </c>
      <c r="I5" s="123">
        <v>146071</v>
      </c>
      <c r="J5" s="123" t="s">
        <v>297</v>
      </c>
      <c r="K5" s="123">
        <v>146071</v>
      </c>
      <c r="L5" s="123" t="s">
        <v>298</v>
      </c>
      <c r="M5" s="123" t="s">
        <v>299</v>
      </c>
      <c r="N5" s="123">
        <v>247260</v>
      </c>
      <c r="O5" s="123" t="s">
        <v>300</v>
      </c>
      <c r="P5" s="123">
        <v>327590</v>
      </c>
      <c r="Q5" s="123" t="s">
        <v>301</v>
      </c>
      <c r="R5" s="123" t="s">
        <v>254</v>
      </c>
      <c r="S5" s="123" t="s">
        <v>302</v>
      </c>
      <c r="T5" s="123" t="s">
        <v>302</v>
      </c>
      <c r="U5" s="123" t="s">
        <v>277</v>
      </c>
      <c r="V5" s="123" t="s">
        <v>255</v>
      </c>
      <c r="W5" s="123">
        <v>541</v>
      </c>
      <c r="X5" s="123" t="s">
        <v>303</v>
      </c>
      <c r="Y5" s="123">
        <v>353027272</v>
      </c>
      <c r="Z5" s="123" t="s">
        <v>304</v>
      </c>
      <c r="AA5" s="123" t="s">
        <v>305</v>
      </c>
      <c r="AB5" s="124">
        <v>32000</v>
      </c>
      <c r="AC5" s="123" t="s">
        <v>306</v>
      </c>
      <c r="AD5" s="123">
        <v>24</v>
      </c>
      <c r="AE5" s="123" t="s">
        <v>307</v>
      </c>
      <c r="AF5" s="123" t="s">
        <v>308</v>
      </c>
      <c r="AG5" s="123" t="s">
        <v>309</v>
      </c>
      <c r="AH5" s="123" t="s">
        <v>257</v>
      </c>
      <c r="AI5" s="123" t="s">
        <v>310</v>
      </c>
      <c r="AJ5" s="124">
        <v>1710</v>
      </c>
      <c r="AK5" s="124">
        <v>1710</v>
      </c>
      <c r="AL5" s="123" t="s">
        <v>311</v>
      </c>
      <c r="AM5" s="124">
        <v>28315.48</v>
      </c>
      <c r="AN5" s="124">
        <v>9304.52</v>
      </c>
      <c r="AO5" s="124">
        <v>37620</v>
      </c>
      <c r="AP5" s="124">
        <v>3684.52</v>
      </c>
      <c r="AQ5" s="124">
        <v>-771.52</v>
      </c>
      <c r="AR5" s="124">
        <v>2913</v>
      </c>
      <c r="AS5" s="124">
        <v>2821.93</v>
      </c>
      <c r="AT5" s="124">
        <v>91.07</v>
      </c>
      <c r="AU5" s="124">
        <v>2913</v>
      </c>
      <c r="AV5" s="123">
        <v>33</v>
      </c>
      <c r="AW5" s="123"/>
      <c r="AX5" s="123"/>
      <c r="AY5" s="123"/>
      <c r="AZ5" s="123"/>
      <c r="BA5" s="123"/>
      <c r="BB5" s="123" t="s">
        <v>258</v>
      </c>
      <c r="BC5" s="123" t="s">
        <v>256</v>
      </c>
      <c r="BD5" s="123"/>
      <c r="BE5" s="124">
        <v>0</v>
      </c>
      <c r="BF5" s="123" t="s">
        <v>302</v>
      </c>
      <c r="BG5" s="136" t="s">
        <v>312</v>
      </c>
      <c r="BH5" s="132" t="s">
        <v>738</v>
      </c>
      <c r="BI5" s="93" t="s">
        <v>100</v>
      </c>
      <c r="BJ5" s="132">
        <v>46189</v>
      </c>
      <c r="BK5" s="93" t="s">
        <v>103</v>
      </c>
      <c r="BL5" s="94" t="s">
        <v>108</v>
      </c>
      <c r="BM5" s="95" t="s">
        <v>181</v>
      </c>
      <c r="BN5" s="133" t="s">
        <v>223</v>
      </c>
      <c r="BO5" s="133"/>
      <c r="BP5" s="42" t="s">
        <v>223</v>
      </c>
      <c r="BQ5" s="137" t="s">
        <v>313</v>
      </c>
    </row>
    <row r="6" spans="1:70" ht="29" hidden="1" x14ac:dyDescent="0.35">
      <c r="A6" s="123">
        <v>2</v>
      </c>
      <c r="B6" s="123" t="s">
        <v>253</v>
      </c>
      <c r="C6" s="123" t="s">
        <v>270</v>
      </c>
      <c r="D6" s="123" t="s">
        <v>269</v>
      </c>
      <c r="E6" s="123" t="s">
        <v>294</v>
      </c>
      <c r="F6" s="123" t="s">
        <v>294</v>
      </c>
      <c r="G6" s="123" t="s">
        <v>295</v>
      </c>
      <c r="H6" s="123" t="s">
        <v>296</v>
      </c>
      <c r="I6" s="123">
        <v>142730</v>
      </c>
      <c r="J6" s="123" t="s">
        <v>314</v>
      </c>
      <c r="K6" s="123">
        <v>142730</v>
      </c>
      <c r="L6" s="123" t="s">
        <v>315</v>
      </c>
      <c r="M6" s="123" t="s">
        <v>316</v>
      </c>
      <c r="N6" s="123">
        <v>383567</v>
      </c>
      <c r="O6" s="123" t="s">
        <v>317</v>
      </c>
      <c r="P6" s="123">
        <v>607855</v>
      </c>
      <c r="Q6" s="123" t="s">
        <v>318</v>
      </c>
      <c r="R6" s="123" t="s">
        <v>254</v>
      </c>
      <c r="S6" s="123" t="s">
        <v>319</v>
      </c>
      <c r="T6" s="123" t="s">
        <v>319</v>
      </c>
      <c r="U6" s="123" t="s">
        <v>277</v>
      </c>
      <c r="V6" s="123" t="s">
        <v>255</v>
      </c>
      <c r="W6" s="123">
        <v>0</v>
      </c>
      <c r="X6" s="123" t="s">
        <v>285</v>
      </c>
      <c r="Y6" s="123">
        <v>353948536</v>
      </c>
      <c r="Z6" s="123" t="s">
        <v>320</v>
      </c>
      <c r="AA6" s="123" t="s">
        <v>321</v>
      </c>
      <c r="AB6" s="124">
        <v>32000</v>
      </c>
      <c r="AC6" s="123" t="s">
        <v>322</v>
      </c>
      <c r="AD6" s="123">
        <v>24</v>
      </c>
      <c r="AE6" s="123" t="s">
        <v>307</v>
      </c>
      <c r="AF6" s="123" t="s">
        <v>323</v>
      </c>
      <c r="AG6" s="123" t="s">
        <v>324</v>
      </c>
      <c r="AH6" s="123" t="s">
        <v>257</v>
      </c>
      <c r="AI6" s="123" t="s">
        <v>325</v>
      </c>
      <c r="AJ6" s="124">
        <v>1710</v>
      </c>
      <c r="AK6" s="124">
        <v>1710</v>
      </c>
      <c r="AL6" s="123" t="s">
        <v>326</v>
      </c>
      <c r="AM6" s="124">
        <v>28861.29</v>
      </c>
      <c r="AN6" s="124">
        <v>8761.7099999999991</v>
      </c>
      <c r="AO6" s="124">
        <v>37623</v>
      </c>
      <c r="AP6" s="124">
        <v>3138.71</v>
      </c>
      <c r="AQ6" s="124">
        <v>101.29</v>
      </c>
      <c r="AR6" s="124">
        <v>3240</v>
      </c>
      <c r="AS6" s="124">
        <v>3138.71</v>
      </c>
      <c r="AT6" s="124">
        <v>101.29</v>
      </c>
      <c r="AU6" s="124">
        <v>3240</v>
      </c>
      <c r="AV6" s="123">
        <v>31</v>
      </c>
      <c r="AW6" s="123"/>
      <c r="AX6" s="123"/>
      <c r="AY6" s="123"/>
      <c r="AZ6" s="123"/>
      <c r="BA6" s="123"/>
      <c r="BB6" s="123" t="s">
        <v>258</v>
      </c>
      <c r="BC6" s="123" t="s">
        <v>256</v>
      </c>
      <c r="BD6" s="123"/>
      <c r="BE6" s="124">
        <v>0</v>
      </c>
      <c r="BF6" s="123" t="s">
        <v>319</v>
      </c>
      <c r="BG6" s="136" t="s">
        <v>327</v>
      </c>
      <c r="BH6" s="132" t="s">
        <v>738</v>
      </c>
      <c r="BI6" s="93" t="s">
        <v>100</v>
      </c>
      <c r="BJ6" s="132">
        <v>46189</v>
      </c>
      <c r="BK6" s="93" t="s">
        <v>104</v>
      </c>
      <c r="BL6" s="94" t="s">
        <v>328</v>
      </c>
      <c r="BM6" s="95" t="s">
        <v>181</v>
      </c>
      <c r="BN6" s="133" t="s">
        <v>223</v>
      </c>
      <c r="BO6" s="133"/>
      <c r="BP6" s="42" t="s">
        <v>223</v>
      </c>
      <c r="BQ6" s="137" t="s">
        <v>329</v>
      </c>
      <c r="BR6" s="138"/>
    </row>
    <row r="7" spans="1:70" ht="29" hidden="1" x14ac:dyDescent="0.35">
      <c r="A7" s="123">
        <v>3</v>
      </c>
      <c r="B7" s="123" t="s">
        <v>253</v>
      </c>
      <c r="C7" s="123" t="s">
        <v>270</v>
      </c>
      <c r="D7" s="123" t="s">
        <v>269</v>
      </c>
      <c r="E7" s="123" t="s">
        <v>294</v>
      </c>
      <c r="F7" s="123" t="s">
        <v>294</v>
      </c>
      <c r="G7" s="123" t="s">
        <v>295</v>
      </c>
      <c r="H7" s="123" t="s">
        <v>296</v>
      </c>
      <c r="I7" s="123">
        <v>144527</v>
      </c>
      <c r="J7" s="123" t="s">
        <v>330</v>
      </c>
      <c r="K7" s="123">
        <v>144527</v>
      </c>
      <c r="L7" s="123" t="s">
        <v>315</v>
      </c>
      <c r="M7" s="123" t="s">
        <v>316</v>
      </c>
      <c r="N7" s="123">
        <v>265325</v>
      </c>
      <c r="O7" s="123" t="s">
        <v>331</v>
      </c>
      <c r="P7" s="123">
        <v>348338</v>
      </c>
      <c r="Q7" s="123" t="s">
        <v>332</v>
      </c>
      <c r="R7" s="123" t="s">
        <v>254</v>
      </c>
      <c r="S7" s="123" t="s">
        <v>333</v>
      </c>
      <c r="T7" s="123" t="s">
        <v>333</v>
      </c>
      <c r="U7" s="123" t="s">
        <v>334</v>
      </c>
      <c r="V7" s="123" t="s">
        <v>255</v>
      </c>
      <c r="W7" s="123">
        <v>0</v>
      </c>
      <c r="X7" s="123" t="s">
        <v>259</v>
      </c>
      <c r="Y7" s="123">
        <v>354454696</v>
      </c>
      <c r="Z7" s="123" t="s">
        <v>335</v>
      </c>
      <c r="AA7" s="123" t="s">
        <v>336</v>
      </c>
      <c r="AB7" s="124">
        <v>62000</v>
      </c>
      <c r="AC7" s="123" t="s">
        <v>337</v>
      </c>
      <c r="AD7" s="123">
        <v>24</v>
      </c>
      <c r="AE7" s="123" t="s">
        <v>338</v>
      </c>
      <c r="AF7" s="123" t="s">
        <v>339</v>
      </c>
      <c r="AG7" s="123" t="s">
        <v>340</v>
      </c>
      <c r="AH7" s="123" t="s">
        <v>288</v>
      </c>
      <c r="AI7" s="123" t="s">
        <v>341</v>
      </c>
      <c r="AJ7" s="124">
        <v>3310</v>
      </c>
      <c r="AK7" s="124">
        <v>3310</v>
      </c>
      <c r="AL7" s="123" t="s">
        <v>342</v>
      </c>
      <c r="AM7" s="124">
        <v>58128.21</v>
      </c>
      <c r="AN7" s="124">
        <v>17941.79</v>
      </c>
      <c r="AO7" s="124">
        <v>76070</v>
      </c>
      <c r="AP7" s="124">
        <v>3871.79</v>
      </c>
      <c r="AQ7" s="124">
        <v>92.21</v>
      </c>
      <c r="AR7" s="124">
        <v>3964</v>
      </c>
      <c r="AS7" s="124">
        <v>3871.79</v>
      </c>
      <c r="AT7" s="124">
        <v>92.21</v>
      </c>
      <c r="AU7" s="124">
        <v>3964</v>
      </c>
      <c r="AV7" s="123">
        <v>29</v>
      </c>
      <c r="AW7" s="123"/>
      <c r="AX7" s="123"/>
      <c r="AY7" s="123"/>
      <c r="AZ7" s="123"/>
      <c r="BA7" s="123"/>
      <c r="BB7" s="123" t="s">
        <v>258</v>
      </c>
      <c r="BC7" s="123" t="s">
        <v>256</v>
      </c>
      <c r="BD7" s="123"/>
      <c r="BE7" s="124">
        <v>0</v>
      </c>
      <c r="BF7" s="123" t="s">
        <v>333</v>
      </c>
      <c r="BG7" s="136" t="s">
        <v>343</v>
      </c>
      <c r="BH7" s="132" t="s">
        <v>738</v>
      </c>
      <c r="BI7" s="93" t="s">
        <v>100</v>
      </c>
      <c r="BJ7" s="132">
        <v>46189</v>
      </c>
      <c r="BK7" s="93" t="s">
        <v>103</v>
      </c>
      <c r="BL7" s="94" t="s">
        <v>108</v>
      </c>
      <c r="BM7" s="95" t="s">
        <v>181</v>
      </c>
      <c r="BN7" s="133" t="s">
        <v>223</v>
      </c>
      <c r="BO7" s="133"/>
      <c r="BP7" s="42" t="s">
        <v>223</v>
      </c>
      <c r="BQ7" s="137" t="s">
        <v>344</v>
      </c>
      <c r="BR7" s="138"/>
    </row>
    <row r="8" spans="1:70" ht="29" hidden="1" x14ac:dyDescent="0.35">
      <c r="A8" s="123">
        <v>4</v>
      </c>
      <c r="B8" s="123" t="s">
        <v>253</v>
      </c>
      <c r="C8" s="123" t="s">
        <v>270</v>
      </c>
      <c r="D8" s="123" t="s">
        <v>269</v>
      </c>
      <c r="E8" s="123" t="s">
        <v>294</v>
      </c>
      <c r="F8" s="123" t="s">
        <v>294</v>
      </c>
      <c r="G8" s="123" t="s">
        <v>295</v>
      </c>
      <c r="H8" s="123" t="s">
        <v>296</v>
      </c>
      <c r="I8" s="123">
        <v>144527</v>
      </c>
      <c r="J8" s="123" t="s">
        <v>330</v>
      </c>
      <c r="K8" s="123">
        <v>144527</v>
      </c>
      <c r="L8" s="123" t="s">
        <v>315</v>
      </c>
      <c r="M8" s="123" t="s">
        <v>316</v>
      </c>
      <c r="N8" s="123">
        <v>244332</v>
      </c>
      <c r="O8" s="123" t="s">
        <v>345</v>
      </c>
      <c r="P8" s="123">
        <v>321091</v>
      </c>
      <c r="Q8" s="123" t="s">
        <v>346</v>
      </c>
      <c r="R8" s="123" t="s">
        <v>254</v>
      </c>
      <c r="S8" s="123" t="s">
        <v>347</v>
      </c>
      <c r="T8" s="123" t="s">
        <v>347</v>
      </c>
      <c r="U8" s="123" t="s">
        <v>277</v>
      </c>
      <c r="V8" s="123" t="s">
        <v>255</v>
      </c>
      <c r="W8" s="123">
        <v>0</v>
      </c>
      <c r="X8" s="123" t="s">
        <v>348</v>
      </c>
      <c r="Y8" s="123">
        <v>355278700</v>
      </c>
      <c r="Z8" s="123" t="s">
        <v>349</v>
      </c>
      <c r="AA8" s="123" t="s">
        <v>350</v>
      </c>
      <c r="AB8" s="124">
        <v>32000</v>
      </c>
      <c r="AC8" s="123" t="s">
        <v>337</v>
      </c>
      <c r="AD8" s="123">
        <v>24</v>
      </c>
      <c r="AE8" s="123" t="s">
        <v>307</v>
      </c>
      <c r="AF8" s="123" t="s">
        <v>351</v>
      </c>
      <c r="AG8" s="123" t="s">
        <v>352</v>
      </c>
      <c r="AH8" s="123" t="s">
        <v>257</v>
      </c>
      <c r="AI8" s="123" t="s">
        <v>353</v>
      </c>
      <c r="AJ8" s="124">
        <v>1710</v>
      </c>
      <c r="AK8" s="124">
        <v>1710</v>
      </c>
      <c r="AL8" s="123" t="s">
        <v>354</v>
      </c>
      <c r="AM8" s="124">
        <v>28953.38</v>
      </c>
      <c r="AN8" s="124">
        <v>8492.6200000000008</v>
      </c>
      <c r="AO8" s="124">
        <v>37446</v>
      </c>
      <c r="AP8" s="124">
        <v>3046.62</v>
      </c>
      <c r="AQ8" s="124">
        <v>84.38</v>
      </c>
      <c r="AR8" s="124">
        <v>3131</v>
      </c>
      <c r="AS8" s="124">
        <v>3046.62</v>
      </c>
      <c r="AT8" s="124">
        <v>84.38</v>
      </c>
      <c r="AU8" s="124">
        <v>3131</v>
      </c>
      <c r="AV8" s="123">
        <v>28</v>
      </c>
      <c r="AW8" s="123"/>
      <c r="AX8" s="123"/>
      <c r="AY8" s="123"/>
      <c r="AZ8" s="123"/>
      <c r="BA8" s="123"/>
      <c r="BB8" s="123" t="s">
        <v>258</v>
      </c>
      <c r="BC8" s="123" t="s">
        <v>256</v>
      </c>
      <c r="BD8" s="123"/>
      <c r="BE8" s="124">
        <v>0</v>
      </c>
      <c r="BF8" s="123" t="s">
        <v>347</v>
      </c>
      <c r="BG8" s="136" t="s">
        <v>355</v>
      </c>
      <c r="BH8" s="132" t="s">
        <v>738</v>
      </c>
      <c r="BI8" s="93" t="s">
        <v>100</v>
      </c>
      <c r="BJ8" s="132">
        <v>46189</v>
      </c>
      <c r="BK8" s="93" t="s">
        <v>104</v>
      </c>
      <c r="BL8" s="94" t="s">
        <v>328</v>
      </c>
      <c r="BM8" s="95" t="s">
        <v>181</v>
      </c>
      <c r="BN8" s="133" t="s">
        <v>223</v>
      </c>
      <c r="BO8" s="133"/>
      <c r="BP8" s="42" t="s">
        <v>223</v>
      </c>
      <c r="BQ8" s="137" t="s">
        <v>329</v>
      </c>
      <c r="BR8" s="138"/>
    </row>
    <row r="9" spans="1:70" ht="29" hidden="1" x14ac:dyDescent="0.35">
      <c r="A9" s="123">
        <v>5</v>
      </c>
      <c r="B9" s="123" t="s">
        <v>253</v>
      </c>
      <c r="C9" s="123" t="s">
        <v>270</v>
      </c>
      <c r="D9" s="123" t="s">
        <v>269</v>
      </c>
      <c r="E9" s="123" t="s">
        <v>294</v>
      </c>
      <c r="F9" s="123" t="s">
        <v>294</v>
      </c>
      <c r="G9" s="123" t="s">
        <v>295</v>
      </c>
      <c r="H9" s="123" t="s">
        <v>296</v>
      </c>
      <c r="I9" s="123">
        <v>144006</v>
      </c>
      <c r="J9" s="123" t="s">
        <v>356</v>
      </c>
      <c r="K9" s="123">
        <v>144006</v>
      </c>
      <c r="L9" s="123" t="s">
        <v>298</v>
      </c>
      <c r="M9" s="123" t="s">
        <v>299</v>
      </c>
      <c r="N9" s="123">
        <v>241117</v>
      </c>
      <c r="O9" s="123" t="s">
        <v>357</v>
      </c>
      <c r="P9" s="123">
        <v>320405</v>
      </c>
      <c r="Q9" s="123" t="s">
        <v>358</v>
      </c>
      <c r="R9" s="123" t="s">
        <v>254</v>
      </c>
      <c r="S9" s="123" t="s">
        <v>359</v>
      </c>
      <c r="T9" s="123" t="s">
        <v>359</v>
      </c>
      <c r="U9" s="123" t="s">
        <v>277</v>
      </c>
      <c r="V9" s="123" t="s">
        <v>255</v>
      </c>
      <c r="W9" s="123">
        <v>0</v>
      </c>
      <c r="X9" s="123" t="s">
        <v>360</v>
      </c>
      <c r="Y9" s="123">
        <v>356159064</v>
      </c>
      <c r="Z9" s="123" t="s">
        <v>361</v>
      </c>
      <c r="AA9" s="123" t="s">
        <v>362</v>
      </c>
      <c r="AB9" s="124">
        <v>32000</v>
      </c>
      <c r="AC9" s="123" t="s">
        <v>363</v>
      </c>
      <c r="AD9" s="123">
        <v>24</v>
      </c>
      <c r="AE9" s="123" t="s">
        <v>307</v>
      </c>
      <c r="AF9" s="123" t="s">
        <v>364</v>
      </c>
      <c r="AG9" s="123" t="s">
        <v>365</v>
      </c>
      <c r="AH9" s="123" t="s">
        <v>257</v>
      </c>
      <c r="AI9" s="123" t="s">
        <v>280</v>
      </c>
      <c r="AJ9" s="124">
        <v>1710</v>
      </c>
      <c r="AK9" s="124">
        <v>1710</v>
      </c>
      <c r="AL9" s="123" t="s">
        <v>366</v>
      </c>
      <c r="AM9" s="124">
        <v>12587.72</v>
      </c>
      <c r="AN9" s="124">
        <v>6222.28</v>
      </c>
      <c r="AO9" s="124">
        <v>18810</v>
      </c>
      <c r="AP9" s="124">
        <v>19412.28</v>
      </c>
      <c r="AQ9" s="124">
        <v>2978.72</v>
      </c>
      <c r="AR9" s="124">
        <v>22391</v>
      </c>
      <c r="AS9" s="124">
        <v>19412.28</v>
      </c>
      <c r="AT9" s="124">
        <v>2978.72</v>
      </c>
      <c r="AU9" s="124">
        <v>22391</v>
      </c>
      <c r="AV9" s="123">
        <v>26</v>
      </c>
      <c r="AW9" s="123"/>
      <c r="AX9" s="123"/>
      <c r="AY9" s="123"/>
      <c r="AZ9" s="123"/>
      <c r="BA9" s="123"/>
      <c r="BB9" s="123" t="s">
        <v>258</v>
      </c>
      <c r="BC9" s="123" t="s">
        <v>256</v>
      </c>
      <c r="BD9" s="123"/>
      <c r="BE9" s="124">
        <v>0</v>
      </c>
      <c r="BF9" s="123" t="s">
        <v>359</v>
      </c>
      <c r="BG9" s="136" t="s">
        <v>367</v>
      </c>
      <c r="BH9" s="132" t="s">
        <v>738</v>
      </c>
      <c r="BI9" s="93" t="s">
        <v>100</v>
      </c>
      <c r="BJ9" s="132">
        <v>46189</v>
      </c>
      <c r="BK9" s="93" t="s">
        <v>104</v>
      </c>
      <c r="BL9" s="94" t="s">
        <v>328</v>
      </c>
      <c r="BM9" s="95" t="s">
        <v>181</v>
      </c>
      <c r="BN9" s="133" t="s">
        <v>223</v>
      </c>
      <c r="BO9" s="133"/>
      <c r="BP9" s="42" t="s">
        <v>223</v>
      </c>
      <c r="BQ9" s="137" t="s">
        <v>329</v>
      </c>
      <c r="BR9" s="138"/>
    </row>
    <row r="10" spans="1:70" ht="29" hidden="1" x14ac:dyDescent="0.35">
      <c r="A10" s="123">
        <v>6</v>
      </c>
      <c r="B10" s="123" t="s">
        <v>253</v>
      </c>
      <c r="C10" s="123" t="s">
        <v>270</v>
      </c>
      <c r="D10" s="123" t="s">
        <v>269</v>
      </c>
      <c r="E10" s="123" t="s">
        <v>294</v>
      </c>
      <c r="F10" s="123" t="s">
        <v>294</v>
      </c>
      <c r="G10" s="123" t="s">
        <v>295</v>
      </c>
      <c r="H10" s="123" t="s">
        <v>296</v>
      </c>
      <c r="I10" s="123">
        <v>144006</v>
      </c>
      <c r="J10" s="123" t="s">
        <v>356</v>
      </c>
      <c r="K10" s="123">
        <v>144006</v>
      </c>
      <c r="L10" s="123" t="s">
        <v>298</v>
      </c>
      <c r="M10" s="123" t="s">
        <v>299</v>
      </c>
      <c r="N10" s="123">
        <v>241117</v>
      </c>
      <c r="O10" s="123" t="s">
        <v>357</v>
      </c>
      <c r="P10" s="123">
        <v>320405</v>
      </c>
      <c r="Q10" s="123" t="s">
        <v>358</v>
      </c>
      <c r="R10" s="123" t="s">
        <v>254</v>
      </c>
      <c r="S10" s="123" t="s">
        <v>368</v>
      </c>
      <c r="T10" s="123" t="s">
        <v>368</v>
      </c>
      <c r="U10" s="123" t="s">
        <v>277</v>
      </c>
      <c r="V10" s="123" t="s">
        <v>255</v>
      </c>
      <c r="W10" s="123">
        <v>0</v>
      </c>
      <c r="X10" s="123" t="s">
        <v>369</v>
      </c>
      <c r="Y10" s="123">
        <v>356159768</v>
      </c>
      <c r="Z10" s="123" t="s">
        <v>370</v>
      </c>
      <c r="AA10" s="123" t="s">
        <v>362</v>
      </c>
      <c r="AB10" s="124">
        <v>32000</v>
      </c>
      <c r="AC10" s="123" t="s">
        <v>363</v>
      </c>
      <c r="AD10" s="123">
        <v>24</v>
      </c>
      <c r="AE10" s="123" t="s">
        <v>307</v>
      </c>
      <c r="AF10" s="123" t="s">
        <v>364</v>
      </c>
      <c r="AG10" s="123" t="s">
        <v>365</v>
      </c>
      <c r="AH10" s="123" t="s">
        <v>257</v>
      </c>
      <c r="AI10" s="123" t="s">
        <v>280</v>
      </c>
      <c r="AJ10" s="124">
        <v>1710</v>
      </c>
      <c r="AK10" s="124">
        <v>1710</v>
      </c>
      <c r="AL10" s="123" t="s">
        <v>371</v>
      </c>
      <c r="AM10" s="124">
        <v>13925.43</v>
      </c>
      <c r="AN10" s="124">
        <v>6594.57</v>
      </c>
      <c r="AO10" s="124">
        <v>20520</v>
      </c>
      <c r="AP10" s="124">
        <v>18074.57</v>
      </c>
      <c r="AQ10" s="124">
        <v>2606.4299999999998</v>
      </c>
      <c r="AR10" s="124">
        <v>20681</v>
      </c>
      <c r="AS10" s="124">
        <v>18074.57</v>
      </c>
      <c r="AT10" s="124">
        <v>2606.4299999999998</v>
      </c>
      <c r="AU10" s="124">
        <v>20681</v>
      </c>
      <c r="AV10" s="123">
        <v>26</v>
      </c>
      <c r="AW10" s="123"/>
      <c r="AX10" s="123"/>
      <c r="AY10" s="123"/>
      <c r="AZ10" s="123"/>
      <c r="BA10" s="123"/>
      <c r="BB10" s="123" t="s">
        <v>258</v>
      </c>
      <c r="BC10" s="123" t="s">
        <v>256</v>
      </c>
      <c r="BD10" s="123"/>
      <c r="BE10" s="124">
        <v>0</v>
      </c>
      <c r="BF10" s="123" t="s">
        <v>368</v>
      </c>
      <c r="BG10" s="136" t="s">
        <v>372</v>
      </c>
      <c r="BH10" s="132" t="s">
        <v>738</v>
      </c>
      <c r="BI10" s="93" t="s">
        <v>100</v>
      </c>
      <c r="BJ10" s="132">
        <v>46189</v>
      </c>
      <c r="BK10" s="93" t="s">
        <v>103</v>
      </c>
      <c r="BL10" s="94" t="s">
        <v>108</v>
      </c>
      <c r="BM10" s="95" t="s">
        <v>181</v>
      </c>
      <c r="BN10" s="133" t="s">
        <v>223</v>
      </c>
      <c r="BO10" s="133"/>
      <c r="BP10" s="42" t="s">
        <v>223</v>
      </c>
      <c r="BQ10" s="137" t="s">
        <v>344</v>
      </c>
      <c r="BR10" s="138"/>
    </row>
    <row r="11" spans="1:70" ht="29" hidden="1" x14ac:dyDescent="0.35">
      <c r="A11" s="123">
        <v>7</v>
      </c>
      <c r="B11" s="123" t="s">
        <v>253</v>
      </c>
      <c r="C11" s="123" t="s">
        <v>270</v>
      </c>
      <c r="D11" s="123" t="s">
        <v>269</v>
      </c>
      <c r="E11" s="123" t="s">
        <v>294</v>
      </c>
      <c r="F11" s="123" t="s">
        <v>294</v>
      </c>
      <c r="G11" s="123" t="s">
        <v>295</v>
      </c>
      <c r="H11" s="123" t="s">
        <v>296</v>
      </c>
      <c r="I11" s="123">
        <v>142688</v>
      </c>
      <c r="J11" s="123" t="s">
        <v>356</v>
      </c>
      <c r="K11" s="123">
        <v>142688</v>
      </c>
      <c r="L11" s="123" t="s">
        <v>298</v>
      </c>
      <c r="M11" s="123" t="s">
        <v>299</v>
      </c>
      <c r="N11" s="123">
        <v>244154</v>
      </c>
      <c r="O11" s="123" t="s">
        <v>373</v>
      </c>
      <c r="P11" s="123">
        <v>359933</v>
      </c>
      <c r="Q11" s="123" t="s">
        <v>374</v>
      </c>
      <c r="R11" s="123" t="s">
        <v>254</v>
      </c>
      <c r="S11" s="123" t="s">
        <v>375</v>
      </c>
      <c r="T11" s="123" t="s">
        <v>375</v>
      </c>
      <c r="U11" s="123" t="s">
        <v>277</v>
      </c>
      <c r="V11" s="123" t="s">
        <v>255</v>
      </c>
      <c r="W11" s="123">
        <v>0</v>
      </c>
      <c r="X11" s="123" t="s">
        <v>360</v>
      </c>
      <c r="Y11" s="123">
        <v>355865157</v>
      </c>
      <c r="Z11" s="123" t="s">
        <v>376</v>
      </c>
      <c r="AA11" s="123" t="s">
        <v>286</v>
      </c>
      <c r="AB11" s="124">
        <v>42000</v>
      </c>
      <c r="AC11" s="123" t="s">
        <v>363</v>
      </c>
      <c r="AD11" s="123">
        <v>24</v>
      </c>
      <c r="AE11" s="123" t="s">
        <v>307</v>
      </c>
      <c r="AF11" s="123" t="s">
        <v>377</v>
      </c>
      <c r="AG11" s="123" t="s">
        <v>378</v>
      </c>
      <c r="AH11" s="123" t="s">
        <v>257</v>
      </c>
      <c r="AI11" s="123" t="s">
        <v>379</v>
      </c>
      <c r="AJ11" s="124">
        <v>2240</v>
      </c>
      <c r="AK11" s="124">
        <v>2240</v>
      </c>
      <c r="AL11" s="123" t="s">
        <v>380</v>
      </c>
      <c r="AM11" s="124">
        <v>19927.87</v>
      </c>
      <c r="AN11" s="124">
        <v>9192.1299999999992</v>
      </c>
      <c r="AO11" s="124">
        <v>29120</v>
      </c>
      <c r="AP11" s="124">
        <v>22072.13</v>
      </c>
      <c r="AQ11" s="124">
        <v>2934.87</v>
      </c>
      <c r="AR11" s="124">
        <v>25007</v>
      </c>
      <c r="AS11" s="124">
        <v>22072.13</v>
      </c>
      <c r="AT11" s="124">
        <v>2934.87</v>
      </c>
      <c r="AU11" s="124">
        <v>25007</v>
      </c>
      <c r="AV11" s="123">
        <v>27</v>
      </c>
      <c r="AW11" s="123"/>
      <c r="AX11" s="123"/>
      <c r="AY11" s="123"/>
      <c r="AZ11" s="123"/>
      <c r="BA11" s="123"/>
      <c r="BB11" s="123" t="s">
        <v>258</v>
      </c>
      <c r="BC11" s="123" t="s">
        <v>256</v>
      </c>
      <c r="BD11" s="123"/>
      <c r="BE11" s="124">
        <v>0</v>
      </c>
      <c r="BF11" s="123" t="s">
        <v>375</v>
      </c>
      <c r="BG11" s="136" t="s">
        <v>381</v>
      </c>
      <c r="BH11" s="132" t="s">
        <v>738</v>
      </c>
      <c r="BI11" s="93" t="s">
        <v>100</v>
      </c>
      <c r="BJ11" s="132">
        <v>46189</v>
      </c>
      <c r="BK11" s="139" t="s">
        <v>103</v>
      </c>
      <c r="BL11" s="143" t="s">
        <v>108</v>
      </c>
      <c r="BM11" s="140" t="s">
        <v>181</v>
      </c>
      <c r="BN11" s="141" t="s">
        <v>223</v>
      </c>
      <c r="BO11" s="142" t="s">
        <v>223</v>
      </c>
      <c r="BP11" s="3" t="s">
        <v>223</v>
      </c>
      <c r="BQ11" s="145" t="s">
        <v>313</v>
      </c>
      <c r="BR11" s="138"/>
    </row>
    <row r="12" spans="1:70" ht="34.5" hidden="1" x14ac:dyDescent="0.35">
      <c r="A12" s="123">
        <v>8</v>
      </c>
      <c r="B12" s="123" t="s">
        <v>253</v>
      </c>
      <c r="C12" s="123" t="s">
        <v>270</v>
      </c>
      <c r="D12" s="123" t="s">
        <v>269</v>
      </c>
      <c r="E12" s="123" t="s">
        <v>294</v>
      </c>
      <c r="F12" s="123" t="s">
        <v>294</v>
      </c>
      <c r="G12" s="123" t="s">
        <v>295</v>
      </c>
      <c r="H12" s="123" t="s">
        <v>296</v>
      </c>
      <c r="I12" s="123">
        <v>189717</v>
      </c>
      <c r="J12" s="123" t="s">
        <v>382</v>
      </c>
      <c r="K12" s="123">
        <v>189717</v>
      </c>
      <c r="L12" s="123" t="s">
        <v>315</v>
      </c>
      <c r="M12" s="123" t="s">
        <v>316</v>
      </c>
      <c r="N12" s="123">
        <v>253491</v>
      </c>
      <c r="O12" s="123" t="s">
        <v>383</v>
      </c>
      <c r="P12" s="123">
        <v>332951</v>
      </c>
      <c r="Q12" s="123" t="s">
        <v>384</v>
      </c>
      <c r="R12" s="123" t="s">
        <v>385</v>
      </c>
      <c r="S12" s="123" t="s">
        <v>386</v>
      </c>
      <c r="T12" s="123" t="s">
        <v>386</v>
      </c>
      <c r="U12" s="123" t="s">
        <v>387</v>
      </c>
      <c r="V12" s="123" t="s">
        <v>255</v>
      </c>
      <c r="W12" s="123">
        <v>0</v>
      </c>
      <c r="X12" s="123" t="s">
        <v>259</v>
      </c>
      <c r="Y12" s="123">
        <v>18499042</v>
      </c>
      <c r="Z12" s="123" t="s">
        <v>388</v>
      </c>
      <c r="AA12" s="123" t="s">
        <v>389</v>
      </c>
      <c r="AB12" s="124">
        <v>41488</v>
      </c>
      <c r="AC12" s="123" t="s">
        <v>390</v>
      </c>
      <c r="AD12" s="123">
        <v>24</v>
      </c>
      <c r="AE12" s="123" t="s">
        <v>391</v>
      </c>
      <c r="AF12" s="123" t="s">
        <v>392</v>
      </c>
      <c r="AG12" s="123" t="s">
        <v>393</v>
      </c>
      <c r="AH12" s="123" t="s">
        <v>288</v>
      </c>
      <c r="AI12" s="123" t="s">
        <v>389</v>
      </c>
      <c r="AJ12" s="124">
        <v>2195</v>
      </c>
      <c r="AK12" s="124">
        <v>2195</v>
      </c>
      <c r="AL12" s="123" t="s">
        <v>394</v>
      </c>
      <c r="AM12" s="124">
        <v>21846.27</v>
      </c>
      <c r="AN12" s="124">
        <v>1624</v>
      </c>
      <c r="AO12" s="124">
        <v>23470.27</v>
      </c>
      <c r="AP12" s="124">
        <v>23604.7</v>
      </c>
      <c r="AQ12" s="124">
        <v>2752.99</v>
      </c>
      <c r="AR12" s="124">
        <v>26357.69</v>
      </c>
      <c r="AS12" s="124">
        <v>22994.73</v>
      </c>
      <c r="AT12" s="124">
        <v>2752.99</v>
      </c>
      <c r="AU12" s="124">
        <v>25747.72</v>
      </c>
      <c r="AV12" s="123">
        <v>58</v>
      </c>
      <c r="AW12" s="123"/>
      <c r="AX12" s="123"/>
      <c r="AY12" s="123"/>
      <c r="AZ12" s="123"/>
      <c r="BA12" s="123"/>
      <c r="BB12" s="123" t="s">
        <v>258</v>
      </c>
      <c r="BC12" s="123" t="s">
        <v>256</v>
      </c>
      <c r="BD12" s="123"/>
      <c r="BE12" s="124">
        <v>0</v>
      </c>
      <c r="BF12" s="123" t="s">
        <v>386</v>
      </c>
      <c r="BG12" s="136" t="s">
        <v>395</v>
      </c>
      <c r="BH12" s="132" t="s">
        <v>738</v>
      </c>
      <c r="BI12" s="93" t="s">
        <v>100</v>
      </c>
      <c r="BJ12" s="132">
        <v>46189</v>
      </c>
      <c r="BK12" s="93" t="s">
        <v>104</v>
      </c>
      <c r="BL12" s="143" t="s">
        <v>396</v>
      </c>
      <c r="BM12" s="140" t="s">
        <v>181</v>
      </c>
      <c r="BN12" s="141" t="s">
        <v>223</v>
      </c>
      <c r="BO12" s="142"/>
      <c r="BP12" s="3" t="s">
        <v>223</v>
      </c>
      <c r="BQ12" s="145" t="s">
        <v>397</v>
      </c>
      <c r="BR12" s="138"/>
    </row>
    <row r="13" spans="1:70" ht="43.5" hidden="1" x14ac:dyDescent="0.35">
      <c r="A13" s="123">
        <v>9</v>
      </c>
      <c r="B13" s="123" t="s">
        <v>253</v>
      </c>
      <c r="C13" s="123" t="s">
        <v>270</v>
      </c>
      <c r="D13" s="123" t="s">
        <v>269</v>
      </c>
      <c r="E13" s="123" t="s">
        <v>294</v>
      </c>
      <c r="F13" s="123" t="s">
        <v>294</v>
      </c>
      <c r="G13" s="123" t="s">
        <v>295</v>
      </c>
      <c r="H13" s="123" t="s">
        <v>296</v>
      </c>
      <c r="I13" s="123">
        <v>189717</v>
      </c>
      <c r="J13" s="123" t="s">
        <v>382</v>
      </c>
      <c r="K13" s="123">
        <v>189717</v>
      </c>
      <c r="L13" s="123" t="s">
        <v>315</v>
      </c>
      <c r="M13" s="123" t="s">
        <v>316</v>
      </c>
      <c r="N13" s="123">
        <v>247621</v>
      </c>
      <c r="O13" s="123" t="s">
        <v>398</v>
      </c>
      <c r="P13" s="123">
        <v>325409</v>
      </c>
      <c r="Q13" s="123" t="s">
        <v>287</v>
      </c>
      <c r="R13" s="123" t="s">
        <v>385</v>
      </c>
      <c r="S13" s="123" t="s">
        <v>399</v>
      </c>
      <c r="T13" s="123" t="s">
        <v>399</v>
      </c>
      <c r="U13" s="123" t="s">
        <v>387</v>
      </c>
      <c r="V13" s="123" t="s">
        <v>255</v>
      </c>
      <c r="W13" s="123">
        <v>0</v>
      </c>
      <c r="X13" s="123" t="s">
        <v>400</v>
      </c>
      <c r="Y13" s="123">
        <v>18797371</v>
      </c>
      <c r="Z13" s="123" t="s">
        <v>401</v>
      </c>
      <c r="AA13" s="123" t="s">
        <v>402</v>
      </c>
      <c r="AB13" s="124">
        <v>41488</v>
      </c>
      <c r="AC13" s="123" t="s">
        <v>390</v>
      </c>
      <c r="AD13" s="123">
        <v>24</v>
      </c>
      <c r="AE13" s="123" t="s">
        <v>391</v>
      </c>
      <c r="AF13" s="123" t="s">
        <v>403</v>
      </c>
      <c r="AG13" s="123" t="s">
        <v>404</v>
      </c>
      <c r="AH13" s="123" t="s">
        <v>288</v>
      </c>
      <c r="AI13" s="123" t="s">
        <v>402</v>
      </c>
      <c r="AJ13" s="124">
        <v>2195</v>
      </c>
      <c r="AK13" s="124">
        <v>2195</v>
      </c>
      <c r="AL13" s="123" t="s">
        <v>394</v>
      </c>
      <c r="AM13" s="124">
        <v>27112.43</v>
      </c>
      <c r="AN13" s="124">
        <v>3516</v>
      </c>
      <c r="AO13" s="124">
        <v>30628.43</v>
      </c>
      <c r="AP13" s="124">
        <v>20449.009999999998</v>
      </c>
      <c r="AQ13" s="124">
        <v>1134.72</v>
      </c>
      <c r="AR13" s="124">
        <v>21583.73</v>
      </c>
      <c r="AS13" s="124">
        <v>15841.57</v>
      </c>
      <c r="AT13" s="124">
        <v>1134.72</v>
      </c>
      <c r="AU13" s="124">
        <v>16976.29</v>
      </c>
      <c r="AV13" s="123">
        <v>58</v>
      </c>
      <c r="AW13" s="123"/>
      <c r="AX13" s="123"/>
      <c r="AY13" s="123"/>
      <c r="AZ13" s="123"/>
      <c r="BA13" s="123"/>
      <c r="BB13" s="123" t="s">
        <v>258</v>
      </c>
      <c r="BC13" s="123" t="s">
        <v>256</v>
      </c>
      <c r="BD13" s="123"/>
      <c r="BE13" s="124">
        <v>0</v>
      </c>
      <c r="BF13" s="123" t="s">
        <v>399</v>
      </c>
      <c r="BG13" s="136" t="s">
        <v>405</v>
      </c>
      <c r="BH13" s="132" t="s">
        <v>738</v>
      </c>
      <c r="BI13" s="93" t="s">
        <v>100</v>
      </c>
      <c r="BJ13" s="132">
        <v>46189</v>
      </c>
      <c r="BK13" s="139" t="s">
        <v>104</v>
      </c>
      <c r="BL13" s="143" t="s">
        <v>396</v>
      </c>
      <c r="BM13" s="140" t="s">
        <v>181</v>
      </c>
      <c r="BN13" s="141" t="s">
        <v>406</v>
      </c>
      <c r="BO13" s="142"/>
      <c r="BP13" s="3" t="s">
        <v>223</v>
      </c>
      <c r="BQ13" s="145" t="s">
        <v>407</v>
      </c>
      <c r="BR13" s="138"/>
    </row>
    <row r="14" spans="1:70" ht="34.5" hidden="1" x14ac:dyDescent="0.35">
      <c r="A14" s="123">
        <v>10</v>
      </c>
      <c r="B14" s="123" t="s">
        <v>253</v>
      </c>
      <c r="C14" s="123" t="s">
        <v>270</v>
      </c>
      <c r="D14" s="123" t="s">
        <v>269</v>
      </c>
      <c r="E14" s="123" t="s">
        <v>294</v>
      </c>
      <c r="F14" s="123" t="s">
        <v>294</v>
      </c>
      <c r="G14" s="123" t="s">
        <v>295</v>
      </c>
      <c r="H14" s="123" t="s">
        <v>296</v>
      </c>
      <c r="I14" s="123">
        <v>146071</v>
      </c>
      <c r="J14" s="123" t="s">
        <v>297</v>
      </c>
      <c r="K14" s="123">
        <v>146071</v>
      </c>
      <c r="L14" s="123" t="s">
        <v>298</v>
      </c>
      <c r="M14" s="123" t="s">
        <v>299</v>
      </c>
      <c r="N14" s="123">
        <v>248559</v>
      </c>
      <c r="O14" s="123" t="s">
        <v>408</v>
      </c>
      <c r="P14" s="123">
        <v>338154</v>
      </c>
      <c r="Q14" s="123" t="s">
        <v>409</v>
      </c>
      <c r="R14" s="123" t="s">
        <v>385</v>
      </c>
      <c r="S14" s="123" t="s">
        <v>410</v>
      </c>
      <c r="T14" s="123" t="s">
        <v>410</v>
      </c>
      <c r="U14" s="123" t="s">
        <v>387</v>
      </c>
      <c r="V14" s="123" t="s">
        <v>255</v>
      </c>
      <c r="W14" s="123">
        <v>0</v>
      </c>
      <c r="X14" s="123" t="s">
        <v>259</v>
      </c>
      <c r="Y14" s="123">
        <v>18831431</v>
      </c>
      <c r="Z14" s="123" t="s">
        <v>411</v>
      </c>
      <c r="AA14" s="123" t="s">
        <v>412</v>
      </c>
      <c r="AB14" s="124">
        <v>31116</v>
      </c>
      <c r="AC14" s="123" t="s">
        <v>413</v>
      </c>
      <c r="AD14" s="123">
        <v>24</v>
      </c>
      <c r="AE14" s="123" t="s">
        <v>307</v>
      </c>
      <c r="AF14" s="123" t="s">
        <v>414</v>
      </c>
      <c r="AG14" s="123" t="s">
        <v>415</v>
      </c>
      <c r="AH14" s="123" t="s">
        <v>288</v>
      </c>
      <c r="AI14" s="123" t="s">
        <v>412</v>
      </c>
      <c r="AJ14" s="124">
        <v>1645</v>
      </c>
      <c r="AK14" s="124">
        <v>1645</v>
      </c>
      <c r="AL14" s="123" t="s">
        <v>394</v>
      </c>
      <c r="AM14" s="124">
        <v>22420.01</v>
      </c>
      <c r="AN14" s="124">
        <v>3563.86</v>
      </c>
      <c r="AO14" s="124">
        <v>25983.87</v>
      </c>
      <c r="AP14" s="124">
        <v>10823.88</v>
      </c>
      <c r="AQ14" s="124">
        <v>464.15</v>
      </c>
      <c r="AR14" s="124">
        <v>11288.03</v>
      </c>
      <c r="AS14" s="124">
        <v>9043.99</v>
      </c>
      <c r="AT14" s="124">
        <v>464.15</v>
      </c>
      <c r="AU14" s="124">
        <v>9508.14</v>
      </c>
      <c r="AV14" s="123">
        <v>57</v>
      </c>
      <c r="AW14" s="123"/>
      <c r="AX14" s="123"/>
      <c r="AY14" s="123"/>
      <c r="AZ14" s="123"/>
      <c r="BA14" s="123"/>
      <c r="BB14" s="123" t="s">
        <v>258</v>
      </c>
      <c r="BC14" s="123" t="s">
        <v>256</v>
      </c>
      <c r="BD14" s="123"/>
      <c r="BE14" s="124">
        <v>0</v>
      </c>
      <c r="BF14" s="123" t="s">
        <v>410</v>
      </c>
      <c r="BG14" s="136" t="s">
        <v>416</v>
      </c>
      <c r="BH14" s="132" t="s">
        <v>738</v>
      </c>
      <c r="BI14" s="93" t="s">
        <v>100</v>
      </c>
      <c r="BJ14" s="132">
        <v>46189</v>
      </c>
      <c r="BK14" s="93" t="s">
        <v>104</v>
      </c>
      <c r="BL14" s="94" t="s">
        <v>328</v>
      </c>
      <c r="BM14" s="95" t="s">
        <v>181</v>
      </c>
      <c r="BN14" s="133" t="s">
        <v>223</v>
      </c>
      <c r="BO14" s="133"/>
      <c r="BP14" s="42" t="s">
        <v>223</v>
      </c>
      <c r="BQ14" s="137" t="s">
        <v>329</v>
      </c>
      <c r="BR14" s="138"/>
    </row>
    <row r="15" spans="1:70" ht="34.5" hidden="1" x14ac:dyDescent="0.35">
      <c r="A15" s="123">
        <v>11</v>
      </c>
      <c r="B15" s="123" t="s">
        <v>253</v>
      </c>
      <c r="C15" s="123" t="s">
        <v>270</v>
      </c>
      <c r="D15" s="123" t="s">
        <v>269</v>
      </c>
      <c r="E15" s="123" t="s">
        <v>294</v>
      </c>
      <c r="F15" s="123" t="s">
        <v>294</v>
      </c>
      <c r="G15" s="123" t="s">
        <v>295</v>
      </c>
      <c r="H15" s="123" t="s">
        <v>296</v>
      </c>
      <c r="I15" s="123">
        <v>146071</v>
      </c>
      <c r="J15" s="123" t="s">
        <v>297</v>
      </c>
      <c r="K15" s="123">
        <v>146071</v>
      </c>
      <c r="L15" s="123" t="s">
        <v>298</v>
      </c>
      <c r="M15" s="123" t="s">
        <v>299</v>
      </c>
      <c r="N15" s="123">
        <v>248559</v>
      </c>
      <c r="O15" s="123" t="s">
        <v>408</v>
      </c>
      <c r="P15" s="123">
        <v>326662</v>
      </c>
      <c r="Q15" s="123" t="s">
        <v>417</v>
      </c>
      <c r="R15" s="123" t="s">
        <v>385</v>
      </c>
      <c r="S15" s="123" t="s">
        <v>418</v>
      </c>
      <c r="T15" s="123" t="s">
        <v>418</v>
      </c>
      <c r="U15" s="123" t="s">
        <v>387</v>
      </c>
      <c r="V15" s="123" t="s">
        <v>255</v>
      </c>
      <c r="W15" s="123">
        <v>0</v>
      </c>
      <c r="X15" s="123" t="s">
        <v>419</v>
      </c>
      <c r="Y15" s="123">
        <v>18831790</v>
      </c>
      <c r="Z15" s="123" t="s">
        <v>420</v>
      </c>
      <c r="AA15" s="123" t="s">
        <v>412</v>
      </c>
      <c r="AB15" s="124">
        <v>31116</v>
      </c>
      <c r="AC15" s="123" t="s">
        <v>413</v>
      </c>
      <c r="AD15" s="123">
        <v>24</v>
      </c>
      <c r="AE15" s="123" t="s">
        <v>307</v>
      </c>
      <c r="AF15" s="123" t="s">
        <v>414</v>
      </c>
      <c r="AG15" s="123" t="s">
        <v>415</v>
      </c>
      <c r="AH15" s="123" t="s">
        <v>288</v>
      </c>
      <c r="AI15" s="123" t="s">
        <v>412</v>
      </c>
      <c r="AJ15" s="124">
        <v>1645</v>
      </c>
      <c r="AK15" s="124">
        <v>1645</v>
      </c>
      <c r="AL15" s="123" t="s">
        <v>394</v>
      </c>
      <c r="AM15" s="124">
        <v>8215.9500000000007</v>
      </c>
      <c r="AN15" s="124">
        <v>104</v>
      </c>
      <c r="AO15" s="124">
        <v>8319.9500000000007</v>
      </c>
      <c r="AP15" s="124">
        <v>28016.38</v>
      </c>
      <c r="AQ15" s="124">
        <v>4999.09</v>
      </c>
      <c r="AR15" s="124">
        <v>33015.47</v>
      </c>
      <c r="AS15" s="124">
        <v>26237.05</v>
      </c>
      <c r="AT15" s="124">
        <v>4999.09</v>
      </c>
      <c r="AU15" s="124">
        <v>31236.14</v>
      </c>
      <c r="AV15" s="123">
        <v>57</v>
      </c>
      <c r="AW15" s="123"/>
      <c r="AX15" s="123"/>
      <c r="AY15" s="123"/>
      <c r="AZ15" s="123"/>
      <c r="BA15" s="123"/>
      <c r="BB15" s="123" t="s">
        <v>258</v>
      </c>
      <c r="BC15" s="123" t="s">
        <v>256</v>
      </c>
      <c r="BD15" s="123"/>
      <c r="BE15" s="124">
        <v>0</v>
      </c>
      <c r="BF15" s="123" t="s">
        <v>418</v>
      </c>
      <c r="BG15" s="136" t="s">
        <v>421</v>
      </c>
      <c r="BH15" s="132" t="s">
        <v>738</v>
      </c>
      <c r="BI15" s="93" t="s">
        <v>100</v>
      </c>
      <c r="BJ15" s="132">
        <v>46189</v>
      </c>
      <c r="BK15" s="93" t="s">
        <v>104</v>
      </c>
      <c r="BL15" s="94" t="s">
        <v>328</v>
      </c>
      <c r="BM15" s="95" t="s">
        <v>181</v>
      </c>
      <c r="BN15" s="133" t="s">
        <v>223</v>
      </c>
      <c r="BO15" s="133"/>
      <c r="BP15" s="42" t="s">
        <v>223</v>
      </c>
      <c r="BQ15" s="137" t="s">
        <v>329</v>
      </c>
      <c r="BR15" s="138"/>
    </row>
    <row r="16" spans="1:70" ht="43.5" hidden="1" x14ac:dyDescent="0.35">
      <c r="A16" s="123">
        <v>12</v>
      </c>
      <c r="B16" s="123" t="s">
        <v>253</v>
      </c>
      <c r="C16" s="123" t="s">
        <v>270</v>
      </c>
      <c r="D16" s="123" t="s">
        <v>269</v>
      </c>
      <c r="E16" s="123" t="s">
        <v>294</v>
      </c>
      <c r="F16" s="123" t="s">
        <v>294</v>
      </c>
      <c r="G16" s="123" t="s">
        <v>295</v>
      </c>
      <c r="H16" s="123" t="s">
        <v>296</v>
      </c>
      <c r="I16" s="123">
        <v>143297</v>
      </c>
      <c r="J16" s="123" t="s">
        <v>422</v>
      </c>
      <c r="K16" s="123">
        <v>143297</v>
      </c>
      <c r="L16" s="123" t="s">
        <v>315</v>
      </c>
      <c r="M16" s="123" t="s">
        <v>316</v>
      </c>
      <c r="N16" s="123">
        <v>258659</v>
      </c>
      <c r="O16" s="123" t="s">
        <v>423</v>
      </c>
      <c r="P16" s="123">
        <v>339643</v>
      </c>
      <c r="Q16" s="123" t="s">
        <v>424</v>
      </c>
      <c r="R16" s="123" t="s">
        <v>385</v>
      </c>
      <c r="S16" s="123" t="s">
        <v>425</v>
      </c>
      <c r="T16" s="123" t="s">
        <v>425</v>
      </c>
      <c r="U16" s="123" t="s">
        <v>387</v>
      </c>
      <c r="V16" s="123" t="s">
        <v>291</v>
      </c>
      <c r="W16" s="123">
        <v>0</v>
      </c>
      <c r="X16" s="123" t="s">
        <v>426</v>
      </c>
      <c r="Y16" s="123">
        <v>19543829</v>
      </c>
      <c r="Z16" s="123" t="s">
        <v>427</v>
      </c>
      <c r="AA16" s="123" t="s">
        <v>428</v>
      </c>
      <c r="AB16" s="124">
        <v>41488</v>
      </c>
      <c r="AC16" s="123" t="s">
        <v>429</v>
      </c>
      <c r="AD16" s="123">
        <v>24</v>
      </c>
      <c r="AE16" s="123" t="s">
        <v>391</v>
      </c>
      <c r="AF16" s="123" t="s">
        <v>430</v>
      </c>
      <c r="AG16" s="123" t="s">
        <v>431</v>
      </c>
      <c r="AH16" s="123" t="s">
        <v>288</v>
      </c>
      <c r="AI16" s="123" t="s">
        <v>428</v>
      </c>
      <c r="AJ16" s="124">
        <v>2195</v>
      </c>
      <c r="AK16" s="124">
        <v>2195</v>
      </c>
      <c r="AL16" s="123" t="s">
        <v>432</v>
      </c>
      <c r="AM16" s="124">
        <v>20434.07</v>
      </c>
      <c r="AN16" s="124">
        <v>141.57</v>
      </c>
      <c r="AO16" s="124">
        <v>20575.64</v>
      </c>
      <c r="AP16" s="124">
        <v>21930.53</v>
      </c>
      <c r="AQ16" s="124">
        <v>2181.5</v>
      </c>
      <c r="AR16" s="124">
        <v>24112.03</v>
      </c>
      <c r="AS16" s="124">
        <v>21240.93</v>
      </c>
      <c r="AT16" s="124">
        <v>2181.5</v>
      </c>
      <c r="AU16" s="124">
        <v>23422.43</v>
      </c>
      <c r="AV16" s="123">
        <v>58</v>
      </c>
      <c r="AW16" s="123"/>
      <c r="AX16" s="123"/>
      <c r="AY16" s="123"/>
      <c r="AZ16" s="123"/>
      <c r="BA16" s="123"/>
      <c r="BB16" s="123" t="s">
        <v>258</v>
      </c>
      <c r="BC16" s="123" t="s">
        <v>256</v>
      </c>
      <c r="BD16" s="123"/>
      <c r="BE16" s="124">
        <v>0</v>
      </c>
      <c r="BF16" s="123" t="s">
        <v>425</v>
      </c>
      <c r="BG16" s="136" t="s">
        <v>433</v>
      </c>
      <c r="BH16" s="132" t="s">
        <v>738</v>
      </c>
      <c r="BI16" s="93" t="s">
        <v>100</v>
      </c>
      <c r="BJ16" s="132">
        <v>46189</v>
      </c>
      <c r="BK16" s="139" t="s">
        <v>104</v>
      </c>
      <c r="BL16" s="143" t="s">
        <v>396</v>
      </c>
      <c r="BM16" s="140" t="s">
        <v>181</v>
      </c>
      <c r="BN16" s="141" t="s">
        <v>406</v>
      </c>
      <c r="BO16" s="142"/>
      <c r="BP16" s="3" t="s">
        <v>223</v>
      </c>
      <c r="BQ16" s="145" t="s">
        <v>407</v>
      </c>
      <c r="BR16" s="138"/>
    </row>
    <row r="17" spans="1:70" ht="34.5" hidden="1" x14ac:dyDescent="0.35">
      <c r="A17" s="123">
        <v>13</v>
      </c>
      <c r="B17" s="123" t="s">
        <v>253</v>
      </c>
      <c r="C17" s="123" t="s">
        <v>270</v>
      </c>
      <c r="D17" s="123" t="s">
        <v>269</v>
      </c>
      <c r="E17" s="123" t="s">
        <v>294</v>
      </c>
      <c r="F17" s="123" t="s">
        <v>294</v>
      </c>
      <c r="G17" s="123" t="s">
        <v>295</v>
      </c>
      <c r="H17" s="123" t="s">
        <v>296</v>
      </c>
      <c r="I17" s="123">
        <v>143297</v>
      </c>
      <c r="J17" s="123" t="s">
        <v>422</v>
      </c>
      <c r="K17" s="123">
        <v>143297</v>
      </c>
      <c r="L17" s="123" t="s">
        <v>315</v>
      </c>
      <c r="M17" s="123" t="s">
        <v>316</v>
      </c>
      <c r="N17" s="123">
        <v>258659</v>
      </c>
      <c r="O17" s="123" t="s">
        <v>423</v>
      </c>
      <c r="P17" s="123">
        <v>339643</v>
      </c>
      <c r="Q17" s="123" t="s">
        <v>424</v>
      </c>
      <c r="R17" s="123" t="s">
        <v>385</v>
      </c>
      <c r="S17" s="123" t="s">
        <v>434</v>
      </c>
      <c r="T17" s="123" t="s">
        <v>434</v>
      </c>
      <c r="U17" s="123" t="s">
        <v>387</v>
      </c>
      <c r="V17" s="123" t="s">
        <v>291</v>
      </c>
      <c r="W17" s="123">
        <v>0</v>
      </c>
      <c r="X17" s="123" t="s">
        <v>426</v>
      </c>
      <c r="Y17" s="123">
        <v>19546072</v>
      </c>
      <c r="Z17" s="123" t="s">
        <v>435</v>
      </c>
      <c r="AA17" s="123" t="s">
        <v>428</v>
      </c>
      <c r="AB17" s="124">
        <v>41488</v>
      </c>
      <c r="AC17" s="123" t="s">
        <v>429</v>
      </c>
      <c r="AD17" s="123">
        <v>24</v>
      </c>
      <c r="AE17" s="123" t="s">
        <v>391</v>
      </c>
      <c r="AF17" s="123" t="s">
        <v>430</v>
      </c>
      <c r="AG17" s="123" t="s">
        <v>431</v>
      </c>
      <c r="AH17" s="123" t="s">
        <v>288</v>
      </c>
      <c r="AI17" s="123" t="s">
        <v>428</v>
      </c>
      <c r="AJ17" s="124">
        <v>2195</v>
      </c>
      <c r="AK17" s="124">
        <v>2195</v>
      </c>
      <c r="AL17" s="123" t="s">
        <v>394</v>
      </c>
      <c r="AM17" s="124">
        <v>16138.2</v>
      </c>
      <c r="AN17" s="124">
        <v>261</v>
      </c>
      <c r="AO17" s="124">
        <v>16399.2</v>
      </c>
      <c r="AP17" s="124">
        <v>29025.42</v>
      </c>
      <c r="AQ17" s="124">
        <v>4119.5</v>
      </c>
      <c r="AR17" s="124">
        <v>33144.92</v>
      </c>
      <c r="AS17" s="124">
        <v>28335.8</v>
      </c>
      <c r="AT17" s="124">
        <v>4119.5</v>
      </c>
      <c r="AU17" s="124">
        <v>32455.3</v>
      </c>
      <c r="AV17" s="123">
        <v>58</v>
      </c>
      <c r="AW17" s="123"/>
      <c r="AX17" s="123"/>
      <c r="AY17" s="123"/>
      <c r="AZ17" s="123"/>
      <c r="BA17" s="123"/>
      <c r="BB17" s="123" t="s">
        <v>258</v>
      </c>
      <c r="BC17" s="123" t="s">
        <v>256</v>
      </c>
      <c r="BD17" s="123"/>
      <c r="BE17" s="124">
        <v>0</v>
      </c>
      <c r="BF17" s="123" t="s">
        <v>434</v>
      </c>
      <c r="BG17" s="136" t="s">
        <v>436</v>
      </c>
      <c r="BH17" s="132" t="s">
        <v>738</v>
      </c>
      <c r="BI17" s="93" t="s">
        <v>100</v>
      </c>
      <c r="BJ17" s="132">
        <v>46189</v>
      </c>
      <c r="BK17" s="93" t="s">
        <v>104</v>
      </c>
      <c r="BL17" s="143" t="s">
        <v>396</v>
      </c>
      <c r="BM17" s="140" t="s">
        <v>181</v>
      </c>
      <c r="BN17" s="141" t="s">
        <v>223</v>
      </c>
      <c r="BO17" s="142"/>
      <c r="BP17" s="3" t="s">
        <v>223</v>
      </c>
      <c r="BQ17" s="145" t="s">
        <v>397</v>
      </c>
      <c r="BR17" s="138"/>
    </row>
    <row r="18" spans="1:70" ht="34.5" hidden="1" x14ac:dyDescent="0.35">
      <c r="A18" s="123">
        <v>14</v>
      </c>
      <c r="B18" s="123" t="s">
        <v>253</v>
      </c>
      <c r="C18" s="123" t="s">
        <v>270</v>
      </c>
      <c r="D18" s="123" t="s">
        <v>269</v>
      </c>
      <c r="E18" s="123" t="s">
        <v>294</v>
      </c>
      <c r="F18" s="123" t="s">
        <v>294</v>
      </c>
      <c r="G18" s="123" t="s">
        <v>295</v>
      </c>
      <c r="H18" s="123" t="s">
        <v>296</v>
      </c>
      <c r="I18" s="123">
        <v>143297</v>
      </c>
      <c r="J18" s="123" t="s">
        <v>422</v>
      </c>
      <c r="K18" s="123">
        <v>143297</v>
      </c>
      <c r="L18" s="123" t="s">
        <v>315</v>
      </c>
      <c r="M18" s="123" t="s">
        <v>316</v>
      </c>
      <c r="N18" s="123">
        <v>258659</v>
      </c>
      <c r="O18" s="123" t="s">
        <v>423</v>
      </c>
      <c r="P18" s="123">
        <v>339643</v>
      </c>
      <c r="Q18" s="123" t="s">
        <v>424</v>
      </c>
      <c r="R18" s="123" t="s">
        <v>385</v>
      </c>
      <c r="S18" s="123" t="s">
        <v>437</v>
      </c>
      <c r="T18" s="123" t="s">
        <v>437</v>
      </c>
      <c r="U18" s="123" t="s">
        <v>387</v>
      </c>
      <c r="V18" s="123" t="s">
        <v>291</v>
      </c>
      <c r="W18" s="123">
        <v>0</v>
      </c>
      <c r="X18" s="123" t="s">
        <v>426</v>
      </c>
      <c r="Y18" s="123">
        <v>19896750</v>
      </c>
      <c r="Z18" s="123" t="s">
        <v>438</v>
      </c>
      <c r="AA18" s="123" t="s">
        <v>439</v>
      </c>
      <c r="AB18" s="124">
        <v>31116</v>
      </c>
      <c r="AC18" s="123" t="s">
        <v>429</v>
      </c>
      <c r="AD18" s="123">
        <v>24</v>
      </c>
      <c r="AE18" s="123" t="s">
        <v>307</v>
      </c>
      <c r="AF18" s="123" t="s">
        <v>440</v>
      </c>
      <c r="AG18" s="123" t="s">
        <v>441</v>
      </c>
      <c r="AH18" s="123" t="s">
        <v>288</v>
      </c>
      <c r="AI18" s="123" t="s">
        <v>439</v>
      </c>
      <c r="AJ18" s="124">
        <v>1645</v>
      </c>
      <c r="AK18" s="124">
        <v>1645</v>
      </c>
      <c r="AL18" s="123" t="s">
        <v>394</v>
      </c>
      <c r="AM18" s="124">
        <v>12602.42</v>
      </c>
      <c r="AN18" s="124">
        <v>173.86</v>
      </c>
      <c r="AO18" s="124">
        <v>12776.28</v>
      </c>
      <c r="AP18" s="124">
        <v>19895.43</v>
      </c>
      <c r="AQ18" s="124">
        <v>2496.56</v>
      </c>
      <c r="AR18" s="124">
        <v>22391.99</v>
      </c>
      <c r="AS18" s="124">
        <v>19377.580000000002</v>
      </c>
      <c r="AT18" s="124">
        <v>2496.56</v>
      </c>
      <c r="AU18" s="124">
        <v>21874.14</v>
      </c>
      <c r="AV18" s="123">
        <v>58</v>
      </c>
      <c r="AW18" s="123"/>
      <c r="AX18" s="123"/>
      <c r="AY18" s="123"/>
      <c r="AZ18" s="123"/>
      <c r="BA18" s="123"/>
      <c r="BB18" s="123" t="s">
        <v>258</v>
      </c>
      <c r="BC18" s="123" t="s">
        <v>256</v>
      </c>
      <c r="BD18" s="123"/>
      <c r="BE18" s="124">
        <v>0</v>
      </c>
      <c r="BF18" s="123" t="s">
        <v>437</v>
      </c>
      <c r="BG18" s="136" t="s">
        <v>442</v>
      </c>
      <c r="BH18" s="132" t="s">
        <v>738</v>
      </c>
      <c r="BI18" s="93" t="s">
        <v>100</v>
      </c>
      <c r="BJ18" s="132">
        <v>46189</v>
      </c>
      <c r="BK18" s="139" t="s">
        <v>103</v>
      </c>
      <c r="BL18" s="143" t="s">
        <v>108</v>
      </c>
      <c r="BM18" s="140" t="s">
        <v>181</v>
      </c>
      <c r="BN18" s="141" t="s">
        <v>223</v>
      </c>
      <c r="BO18" s="142" t="s">
        <v>223</v>
      </c>
      <c r="BP18" s="3" t="s">
        <v>223</v>
      </c>
      <c r="BQ18" s="145" t="s">
        <v>313</v>
      </c>
      <c r="BR18" s="138"/>
    </row>
    <row r="19" spans="1:70" ht="43.5" hidden="1" x14ac:dyDescent="0.35">
      <c r="A19" s="123">
        <v>15</v>
      </c>
      <c r="B19" s="123" t="s">
        <v>253</v>
      </c>
      <c r="C19" s="123" t="s">
        <v>270</v>
      </c>
      <c r="D19" s="123" t="s">
        <v>269</v>
      </c>
      <c r="E19" s="123" t="s">
        <v>294</v>
      </c>
      <c r="F19" s="123" t="s">
        <v>294</v>
      </c>
      <c r="G19" s="123" t="s">
        <v>295</v>
      </c>
      <c r="H19" s="123" t="s">
        <v>296</v>
      </c>
      <c r="I19" s="123">
        <v>146071</v>
      </c>
      <c r="J19" s="123" t="s">
        <v>297</v>
      </c>
      <c r="K19" s="123">
        <v>146071</v>
      </c>
      <c r="L19" s="123" t="s">
        <v>298</v>
      </c>
      <c r="M19" s="123" t="s">
        <v>299</v>
      </c>
      <c r="N19" s="123">
        <v>248559</v>
      </c>
      <c r="O19" s="123" t="s">
        <v>408</v>
      </c>
      <c r="P19" s="123">
        <v>326662</v>
      </c>
      <c r="Q19" s="123" t="s">
        <v>417</v>
      </c>
      <c r="R19" s="123" t="s">
        <v>385</v>
      </c>
      <c r="S19" s="123" t="s">
        <v>443</v>
      </c>
      <c r="T19" s="123" t="s">
        <v>443</v>
      </c>
      <c r="U19" s="123" t="s">
        <v>334</v>
      </c>
      <c r="V19" s="123" t="s">
        <v>255</v>
      </c>
      <c r="W19" s="123">
        <v>0</v>
      </c>
      <c r="X19" s="123" t="s">
        <v>444</v>
      </c>
      <c r="Y19" s="123">
        <v>20166025</v>
      </c>
      <c r="Z19" s="123" t="s">
        <v>445</v>
      </c>
      <c r="AA19" s="123" t="s">
        <v>446</v>
      </c>
      <c r="AB19" s="124">
        <v>41488</v>
      </c>
      <c r="AC19" s="123" t="s">
        <v>413</v>
      </c>
      <c r="AD19" s="123">
        <v>24</v>
      </c>
      <c r="AE19" s="123" t="s">
        <v>408</v>
      </c>
      <c r="AF19" s="123" t="s">
        <v>447</v>
      </c>
      <c r="AG19" s="123" t="s">
        <v>448</v>
      </c>
      <c r="AH19" s="123" t="s">
        <v>449</v>
      </c>
      <c r="AI19" s="123" t="s">
        <v>446</v>
      </c>
      <c r="AJ19" s="124">
        <v>2200</v>
      </c>
      <c r="AK19" s="124">
        <v>2200</v>
      </c>
      <c r="AL19" s="123" t="s">
        <v>450</v>
      </c>
      <c r="AM19" s="124">
        <v>6680.01</v>
      </c>
      <c r="AN19" s="124">
        <v>163.52000000000001</v>
      </c>
      <c r="AO19" s="124">
        <v>6843.53</v>
      </c>
      <c r="AP19" s="124">
        <v>43811.040000000001</v>
      </c>
      <c r="AQ19" s="124">
        <v>9875.73</v>
      </c>
      <c r="AR19" s="124">
        <v>53686.77</v>
      </c>
      <c r="AS19" s="124">
        <v>41309.99</v>
      </c>
      <c r="AT19" s="124">
        <v>9875.73</v>
      </c>
      <c r="AU19" s="124">
        <v>51185.72</v>
      </c>
      <c r="AV19" s="123">
        <v>57</v>
      </c>
      <c r="AW19" s="123"/>
      <c r="AX19" s="123"/>
      <c r="AY19" s="123"/>
      <c r="AZ19" s="123"/>
      <c r="BA19" s="123"/>
      <c r="BB19" s="123" t="s">
        <v>258</v>
      </c>
      <c r="BC19" s="123" t="s">
        <v>256</v>
      </c>
      <c r="BD19" s="123"/>
      <c r="BE19" s="124">
        <v>0</v>
      </c>
      <c r="BF19" s="123" t="s">
        <v>443</v>
      </c>
      <c r="BG19" s="136" t="s">
        <v>451</v>
      </c>
      <c r="BH19" s="132" t="s">
        <v>738</v>
      </c>
      <c r="BI19" s="93" t="s">
        <v>100</v>
      </c>
      <c r="BJ19" s="132">
        <v>46189</v>
      </c>
      <c r="BK19" s="139" t="s">
        <v>104</v>
      </c>
      <c r="BL19" s="143" t="s">
        <v>396</v>
      </c>
      <c r="BM19" s="140" t="s">
        <v>181</v>
      </c>
      <c r="BN19" s="141" t="s">
        <v>406</v>
      </c>
      <c r="BO19" s="142"/>
      <c r="BP19" s="3" t="s">
        <v>223</v>
      </c>
      <c r="BQ19" s="145" t="s">
        <v>407</v>
      </c>
      <c r="BR19" s="138"/>
    </row>
    <row r="20" spans="1:70" ht="34.5" hidden="1" x14ac:dyDescent="0.35">
      <c r="A20" s="123">
        <v>16</v>
      </c>
      <c r="B20" s="123" t="s">
        <v>253</v>
      </c>
      <c r="C20" s="123" t="s">
        <v>270</v>
      </c>
      <c r="D20" s="123" t="s">
        <v>269</v>
      </c>
      <c r="E20" s="123" t="s">
        <v>294</v>
      </c>
      <c r="F20" s="123" t="s">
        <v>294</v>
      </c>
      <c r="G20" s="123" t="s">
        <v>295</v>
      </c>
      <c r="H20" s="123" t="s">
        <v>296</v>
      </c>
      <c r="I20" s="123">
        <v>189717</v>
      </c>
      <c r="J20" s="123" t="s">
        <v>382</v>
      </c>
      <c r="K20" s="123">
        <v>189717</v>
      </c>
      <c r="L20" s="123" t="s">
        <v>315</v>
      </c>
      <c r="M20" s="123" t="s">
        <v>316</v>
      </c>
      <c r="N20" s="123">
        <v>247621</v>
      </c>
      <c r="O20" s="123" t="s">
        <v>398</v>
      </c>
      <c r="P20" s="123">
        <v>325409</v>
      </c>
      <c r="Q20" s="123" t="s">
        <v>287</v>
      </c>
      <c r="R20" s="123" t="s">
        <v>385</v>
      </c>
      <c r="S20" s="123" t="s">
        <v>452</v>
      </c>
      <c r="T20" s="123" t="s">
        <v>452</v>
      </c>
      <c r="U20" s="123" t="s">
        <v>453</v>
      </c>
      <c r="V20" s="123" t="s">
        <v>255</v>
      </c>
      <c r="W20" s="123">
        <v>0</v>
      </c>
      <c r="X20" s="123" t="s">
        <v>454</v>
      </c>
      <c r="Y20" s="123">
        <v>20184765</v>
      </c>
      <c r="Z20" s="123" t="s">
        <v>455</v>
      </c>
      <c r="AA20" s="123" t="s">
        <v>402</v>
      </c>
      <c r="AB20" s="124">
        <v>41488</v>
      </c>
      <c r="AC20" s="123" t="s">
        <v>390</v>
      </c>
      <c r="AD20" s="123">
        <v>24</v>
      </c>
      <c r="AE20" s="123" t="s">
        <v>391</v>
      </c>
      <c r="AF20" s="123" t="s">
        <v>456</v>
      </c>
      <c r="AG20" s="123" t="s">
        <v>404</v>
      </c>
      <c r="AH20" s="123" t="s">
        <v>288</v>
      </c>
      <c r="AI20" s="123" t="s">
        <v>402</v>
      </c>
      <c r="AJ20" s="124">
        <v>2195</v>
      </c>
      <c r="AK20" s="124">
        <v>2195</v>
      </c>
      <c r="AL20" s="123" t="s">
        <v>432</v>
      </c>
      <c r="AM20" s="124">
        <v>25334.66</v>
      </c>
      <c r="AN20" s="124">
        <v>1018</v>
      </c>
      <c r="AO20" s="124">
        <v>26352.66</v>
      </c>
      <c r="AP20" s="124">
        <v>18566.34</v>
      </c>
      <c r="AQ20" s="124">
        <v>1245</v>
      </c>
      <c r="AR20" s="124">
        <v>19811.34</v>
      </c>
      <c r="AS20" s="124">
        <v>16153.34</v>
      </c>
      <c r="AT20" s="124">
        <v>1245</v>
      </c>
      <c r="AU20" s="124">
        <v>17398.34</v>
      </c>
      <c r="AV20" s="123">
        <v>59</v>
      </c>
      <c r="AW20" s="123"/>
      <c r="AX20" s="123"/>
      <c r="AY20" s="123"/>
      <c r="AZ20" s="123"/>
      <c r="BA20" s="123"/>
      <c r="BB20" s="123" t="s">
        <v>258</v>
      </c>
      <c r="BC20" s="123" t="s">
        <v>256</v>
      </c>
      <c r="BD20" s="123"/>
      <c r="BE20" s="124">
        <v>0</v>
      </c>
      <c r="BF20" s="123" t="s">
        <v>452</v>
      </c>
      <c r="BG20" s="136" t="s">
        <v>457</v>
      </c>
      <c r="BH20" s="132" t="s">
        <v>738</v>
      </c>
      <c r="BI20" s="93" t="s">
        <v>100</v>
      </c>
      <c r="BJ20" s="132">
        <v>46189</v>
      </c>
      <c r="BK20" s="93" t="s">
        <v>104</v>
      </c>
      <c r="BL20" s="94" t="s">
        <v>328</v>
      </c>
      <c r="BM20" s="95" t="s">
        <v>181</v>
      </c>
      <c r="BN20" s="133" t="s">
        <v>223</v>
      </c>
      <c r="BO20" s="133"/>
      <c r="BP20" s="42" t="s">
        <v>223</v>
      </c>
      <c r="BQ20" s="137" t="s">
        <v>329</v>
      </c>
      <c r="BR20" s="138"/>
    </row>
    <row r="21" spans="1:70" ht="34.5" hidden="1" x14ac:dyDescent="0.35">
      <c r="A21" s="123">
        <v>17</v>
      </c>
      <c r="B21" s="123" t="s">
        <v>253</v>
      </c>
      <c r="C21" s="123" t="s">
        <v>270</v>
      </c>
      <c r="D21" s="123" t="s">
        <v>269</v>
      </c>
      <c r="E21" s="123" t="s">
        <v>294</v>
      </c>
      <c r="F21" s="123" t="s">
        <v>294</v>
      </c>
      <c r="G21" s="123" t="s">
        <v>295</v>
      </c>
      <c r="H21" s="123" t="s">
        <v>296</v>
      </c>
      <c r="I21" s="123">
        <v>146071</v>
      </c>
      <c r="J21" s="123" t="s">
        <v>297</v>
      </c>
      <c r="K21" s="123">
        <v>146071</v>
      </c>
      <c r="L21" s="123" t="s">
        <v>298</v>
      </c>
      <c r="M21" s="123" t="s">
        <v>299</v>
      </c>
      <c r="N21" s="123">
        <v>248559</v>
      </c>
      <c r="O21" s="123" t="s">
        <v>408</v>
      </c>
      <c r="P21" s="123">
        <v>326662</v>
      </c>
      <c r="Q21" s="123" t="s">
        <v>417</v>
      </c>
      <c r="R21" s="123" t="s">
        <v>385</v>
      </c>
      <c r="S21" s="123" t="s">
        <v>458</v>
      </c>
      <c r="T21" s="123" t="s">
        <v>458</v>
      </c>
      <c r="U21" s="123" t="s">
        <v>334</v>
      </c>
      <c r="V21" s="123" t="s">
        <v>255</v>
      </c>
      <c r="W21" s="123">
        <v>0</v>
      </c>
      <c r="X21" s="123" t="s">
        <v>259</v>
      </c>
      <c r="Y21" s="123">
        <v>20226443</v>
      </c>
      <c r="Z21" s="123" t="s">
        <v>459</v>
      </c>
      <c r="AA21" s="123" t="s">
        <v>446</v>
      </c>
      <c r="AB21" s="124">
        <v>20744</v>
      </c>
      <c r="AC21" s="123" t="s">
        <v>413</v>
      </c>
      <c r="AD21" s="123">
        <v>18</v>
      </c>
      <c r="AE21" s="123" t="s">
        <v>338</v>
      </c>
      <c r="AF21" s="123" t="s">
        <v>460</v>
      </c>
      <c r="AG21" s="123" t="s">
        <v>461</v>
      </c>
      <c r="AH21" s="123" t="s">
        <v>449</v>
      </c>
      <c r="AI21" s="123" t="s">
        <v>446</v>
      </c>
      <c r="AJ21" s="124">
        <v>1390</v>
      </c>
      <c r="AK21" s="124">
        <v>1390</v>
      </c>
      <c r="AL21" s="123" t="s">
        <v>450</v>
      </c>
      <c r="AM21" s="124">
        <v>5467.78</v>
      </c>
      <c r="AN21" s="124">
        <v>61.05</v>
      </c>
      <c r="AO21" s="124">
        <v>5528.83</v>
      </c>
      <c r="AP21" s="124">
        <v>19569.28</v>
      </c>
      <c r="AQ21" s="124">
        <v>2775.64</v>
      </c>
      <c r="AR21" s="124">
        <v>22344.92</v>
      </c>
      <c r="AS21" s="124">
        <v>18480.22</v>
      </c>
      <c r="AT21" s="124">
        <v>2775.64</v>
      </c>
      <c r="AU21" s="124">
        <v>21255.86</v>
      </c>
      <c r="AV21" s="123">
        <v>57</v>
      </c>
      <c r="AW21" s="123"/>
      <c r="AX21" s="123"/>
      <c r="AY21" s="123"/>
      <c r="AZ21" s="123"/>
      <c r="BA21" s="123"/>
      <c r="BB21" s="123" t="s">
        <v>258</v>
      </c>
      <c r="BC21" s="123" t="s">
        <v>256</v>
      </c>
      <c r="BD21" s="123"/>
      <c r="BE21" s="124">
        <v>0</v>
      </c>
      <c r="BF21" s="123" t="s">
        <v>458</v>
      </c>
      <c r="BG21" s="136" t="s">
        <v>462</v>
      </c>
      <c r="BH21" s="132" t="s">
        <v>738</v>
      </c>
      <c r="BI21" s="93" t="s">
        <v>100</v>
      </c>
      <c r="BJ21" s="132">
        <v>46189</v>
      </c>
      <c r="BK21" s="139" t="s">
        <v>103</v>
      </c>
      <c r="BL21" s="143" t="s">
        <v>108</v>
      </c>
      <c r="BM21" s="140" t="s">
        <v>181</v>
      </c>
      <c r="BN21" s="141" t="s">
        <v>223</v>
      </c>
      <c r="BO21" s="142" t="s">
        <v>223</v>
      </c>
      <c r="BP21" s="3" t="s">
        <v>223</v>
      </c>
      <c r="BQ21" s="145" t="s">
        <v>313</v>
      </c>
      <c r="BR21" s="138"/>
    </row>
    <row r="22" spans="1:70" ht="43.5" hidden="1" x14ac:dyDescent="0.35">
      <c r="A22" s="123">
        <v>18</v>
      </c>
      <c r="B22" s="123" t="s">
        <v>253</v>
      </c>
      <c r="C22" s="123" t="s">
        <v>270</v>
      </c>
      <c r="D22" s="123" t="s">
        <v>269</v>
      </c>
      <c r="E22" s="123" t="s">
        <v>294</v>
      </c>
      <c r="F22" s="123" t="s">
        <v>294</v>
      </c>
      <c r="G22" s="123" t="s">
        <v>295</v>
      </c>
      <c r="H22" s="123" t="s">
        <v>296</v>
      </c>
      <c r="I22" s="123">
        <v>146071</v>
      </c>
      <c r="J22" s="123" t="s">
        <v>297</v>
      </c>
      <c r="K22" s="123">
        <v>146071</v>
      </c>
      <c r="L22" s="123" t="s">
        <v>298</v>
      </c>
      <c r="M22" s="123" t="s">
        <v>299</v>
      </c>
      <c r="N22" s="123">
        <v>261720</v>
      </c>
      <c r="O22" s="123" t="s">
        <v>463</v>
      </c>
      <c r="P22" s="123">
        <v>343618</v>
      </c>
      <c r="Q22" s="123" t="s">
        <v>464</v>
      </c>
      <c r="R22" s="123" t="s">
        <v>385</v>
      </c>
      <c r="S22" s="123" t="s">
        <v>465</v>
      </c>
      <c r="T22" s="123" t="s">
        <v>465</v>
      </c>
      <c r="U22" s="123" t="s">
        <v>334</v>
      </c>
      <c r="V22" s="123" t="s">
        <v>255</v>
      </c>
      <c r="W22" s="123">
        <v>0</v>
      </c>
      <c r="X22" s="123" t="s">
        <v>259</v>
      </c>
      <c r="Y22" s="123">
        <v>20473339</v>
      </c>
      <c r="Z22" s="123" t="s">
        <v>466</v>
      </c>
      <c r="AA22" s="123" t="s">
        <v>467</v>
      </c>
      <c r="AB22" s="124">
        <v>41488</v>
      </c>
      <c r="AC22" s="123" t="s">
        <v>306</v>
      </c>
      <c r="AD22" s="123">
        <v>24</v>
      </c>
      <c r="AE22" s="123" t="s">
        <v>391</v>
      </c>
      <c r="AF22" s="123" t="s">
        <v>468</v>
      </c>
      <c r="AG22" s="123" t="s">
        <v>469</v>
      </c>
      <c r="AH22" s="123" t="s">
        <v>288</v>
      </c>
      <c r="AI22" s="123" t="s">
        <v>467</v>
      </c>
      <c r="AJ22" s="124">
        <v>2200</v>
      </c>
      <c r="AK22" s="124">
        <v>2200</v>
      </c>
      <c r="AL22" s="123" t="s">
        <v>394</v>
      </c>
      <c r="AM22" s="124">
        <v>17564.11</v>
      </c>
      <c r="AN22" s="124">
        <v>2228.42</v>
      </c>
      <c r="AO22" s="124">
        <v>19792.53</v>
      </c>
      <c r="AP22" s="124">
        <v>25513.97</v>
      </c>
      <c r="AQ22" s="124">
        <v>3197.8</v>
      </c>
      <c r="AR22" s="124">
        <v>28711.77</v>
      </c>
      <c r="AS22" s="124">
        <v>24889.89</v>
      </c>
      <c r="AT22" s="124">
        <v>3197.8</v>
      </c>
      <c r="AU22" s="124">
        <v>28087.69</v>
      </c>
      <c r="AV22" s="123">
        <v>58</v>
      </c>
      <c r="AW22" s="123"/>
      <c r="AX22" s="123"/>
      <c r="AY22" s="123"/>
      <c r="AZ22" s="123"/>
      <c r="BA22" s="123"/>
      <c r="BB22" s="123" t="s">
        <v>258</v>
      </c>
      <c r="BC22" s="123" t="s">
        <v>256</v>
      </c>
      <c r="BD22" s="123"/>
      <c r="BE22" s="124">
        <v>0</v>
      </c>
      <c r="BF22" s="123" t="s">
        <v>465</v>
      </c>
      <c r="BG22" s="136" t="s">
        <v>470</v>
      </c>
      <c r="BH22" s="132" t="s">
        <v>738</v>
      </c>
      <c r="BI22" s="93" t="s">
        <v>100</v>
      </c>
      <c r="BJ22" s="132">
        <v>46189</v>
      </c>
      <c r="BK22" s="139" t="s">
        <v>104</v>
      </c>
      <c r="BL22" s="143" t="s">
        <v>396</v>
      </c>
      <c r="BM22" s="140" t="s">
        <v>181</v>
      </c>
      <c r="BN22" s="141" t="s">
        <v>406</v>
      </c>
      <c r="BO22" s="142"/>
      <c r="BP22" s="3" t="s">
        <v>223</v>
      </c>
      <c r="BQ22" s="145" t="s">
        <v>407</v>
      </c>
      <c r="BR22" s="138"/>
    </row>
    <row r="23" spans="1:70" ht="43.5" hidden="1" x14ac:dyDescent="0.35">
      <c r="A23" s="123">
        <v>19</v>
      </c>
      <c r="B23" s="123" t="s">
        <v>253</v>
      </c>
      <c r="C23" s="123" t="s">
        <v>270</v>
      </c>
      <c r="D23" s="123" t="s">
        <v>269</v>
      </c>
      <c r="E23" s="123" t="s">
        <v>294</v>
      </c>
      <c r="F23" s="123" t="s">
        <v>294</v>
      </c>
      <c r="G23" s="123" t="s">
        <v>295</v>
      </c>
      <c r="H23" s="123" t="s">
        <v>296</v>
      </c>
      <c r="I23" s="123">
        <v>146071</v>
      </c>
      <c r="J23" s="123" t="s">
        <v>297</v>
      </c>
      <c r="K23" s="123">
        <v>146071</v>
      </c>
      <c r="L23" s="123" t="s">
        <v>298</v>
      </c>
      <c r="M23" s="123" t="s">
        <v>299</v>
      </c>
      <c r="N23" s="123">
        <v>261720</v>
      </c>
      <c r="O23" s="123" t="s">
        <v>463</v>
      </c>
      <c r="P23" s="123">
        <v>343618</v>
      </c>
      <c r="Q23" s="123" t="s">
        <v>464</v>
      </c>
      <c r="R23" s="123" t="s">
        <v>385</v>
      </c>
      <c r="S23" s="123" t="s">
        <v>471</v>
      </c>
      <c r="T23" s="123" t="s">
        <v>471</v>
      </c>
      <c r="U23" s="123" t="s">
        <v>453</v>
      </c>
      <c r="V23" s="123" t="s">
        <v>255</v>
      </c>
      <c r="W23" s="123">
        <v>0</v>
      </c>
      <c r="X23" s="123" t="s">
        <v>259</v>
      </c>
      <c r="Y23" s="123">
        <v>20473341</v>
      </c>
      <c r="Z23" s="123" t="s">
        <v>472</v>
      </c>
      <c r="AA23" s="123" t="s">
        <v>467</v>
      </c>
      <c r="AB23" s="124">
        <v>31116</v>
      </c>
      <c r="AC23" s="123" t="s">
        <v>306</v>
      </c>
      <c r="AD23" s="123">
        <v>24</v>
      </c>
      <c r="AE23" s="123" t="s">
        <v>391</v>
      </c>
      <c r="AF23" s="123" t="s">
        <v>468</v>
      </c>
      <c r="AG23" s="123" t="s">
        <v>469</v>
      </c>
      <c r="AH23" s="123" t="s">
        <v>288</v>
      </c>
      <c r="AI23" s="123" t="s">
        <v>467</v>
      </c>
      <c r="AJ23" s="124">
        <v>1650</v>
      </c>
      <c r="AK23" s="124">
        <v>1650</v>
      </c>
      <c r="AL23" s="123" t="s">
        <v>394</v>
      </c>
      <c r="AM23" s="124">
        <v>11304.15</v>
      </c>
      <c r="AN23" s="124">
        <v>771.42</v>
      </c>
      <c r="AO23" s="124">
        <v>12075.57</v>
      </c>
      <c r="AP23" s="124">
        <v>22917.279999999999</v>
      </c>
      <c r="AQ23" s="124">
        <v>3770.93</v>
      </c>
      <c r="AR23" s="124">
        <v>26688.21</v>
      </c>
      <c r="AS23" s="124">
        <v>22343.85</v>
      </c>
      <c r="AT23" s="124">
        <v>3770.93</v>
      </c>
      <c r="AU23" s="124">
        <v>26114.78</v>
      </c>
      <c r="AV23" s="123">
        <v>58</v>
      </c>
      <c r="AW23" s="123"/>
      <c r="AX23" s="123"/>
      <c r="AY23" s="123"/>
      <c r="AZ23" s="123"/>
      <c r="BA23" s="123"/>
      <c r="BB23" s="123" t="s">
        <v>258</v>
      </c>
      <c r="BC23" s="123" t="s">
        <v>256</v>
      </c>
      <c r="BD23" s="123"/>
      <c r="BE23" s="124">
        <v>0</v>
      </c>
      <c r="BF23" s="123" t="s">
        <v>471</v>
      </c>
      <c r="BG23" s="136" t="s">
        <v>473</v>
      </c>
      <c r="BH23" s="132" t="s">
        <v>738</v>
      </c>
      <c r="BI23" s="93" t="s">
        <v>100</v>
      </c>
      <c r="BJ23" s="132">
        <v>46189</v>
      </c>
      <c r="BK23" s="139" t="s">
        <v>104</v>
      </c>
      <c r="BL23" s="143" t="s">
        <v>396</v>
      </c>
      <c r="BM23" s="140" t="s">
        <v>181</v>
      </c>
      <c r="BN23" s="141" t="s">
        <v>406</v>
      </c>
      <c r="BO23" s="142"/>
      <c r="BP23" s="3" t="s">
        <v>223</v>
      </c>
      <c r="BQ23" s="145" t="s">
        <v>407</v>
      </c>
      <c r="BR23" s="138"/>
    </row>
    <row r="24" spans="1:70" ht="34.5" hidden="1" x14ac:dyDescent="0.35">
      <c r="A24" s="123">
        <v>20</v>
      </c>
      <c r="B24" s="123" t="s">
        <v>253</v>
      </c>
      <c r="C24" s="123" t="s">
        <v>270</v>
      </c>
      <c r="D24" s="123" t="s">
        <v>269</v>
      </c>
      <c r="E24" s="123" t="s">
        <v>294</v>
      </c>
      <c r="F24" s="123" t="s">
        <v>294</v>
      </c>
      <c r="G24" s="123" t="s">
        <v>295</v>
      </c>
      <c r="H24" s="123" t="s">
        <v>296</v>
      </c>
      <c r="I24" s="123">
        <v>143297</v>
      </c>
      <c r="J24" s="123" t="s">
        <v>422</v>
      </c>
      <c r="K24" s="123">
        <v>143297</v>
      </c>
      <c r="L24" s="123" t="s">
        <v>315</v>
      </c>
      <c r="M24" s="123" t="s">
        <v>316</v>
      </c>
      <c r="N24" s="123">
        <v>258659</v>
      </c>
      <c r="O24" s="123" t="s">
        <v>423</v>
      </c>
      <c r="P24" s="123">
        <v>339643</v>
      </c>
      <c r="Q24" s="123" t="s">
        <v>424</v>
      </c>
      <c r="R24" s="123" t="s">
        <v>385</v>
      </c>
      <c r="S24" s="123" t="s">
        <v>474</v>
      </c>
      <c r="T24" s="123" t="s">
        <v>474</v>
      </c>
      <c r="U24" s="123" t="s">
        <v>475</v>
      </c>
      <c r="V24" s="123" t="s">
        <v>255</v>
      </c>
      <c r="W24" s="123">
        <v>0</v>
      </c>
      <c r="X24" s="123" t="s">
        <v>259</v>
      </c>
      <c r="Y24" s="123">
        <v>20794215</v>
      </c>
      <c r="Z24" s="123" t="s">
        <v>476</v>
      </c>
      <c r="AA24" s="123" t="s">
        <v>477</v>
      </c>
      <c r="AB24" s="124">
        <v>31116</v>
      </c>
      <c r="AC24" s="123" t="s">
        <v>429</v>
      </c>
      <c r="AD24" s="123">
        <v>24</v>
      </c>
      <c r="AE24" s="123" t="s">
        <v>307</v>
      </c>
      <c r="AF24" s="123" t="s">
        <v>478</v>
      </c>
      <c r="AG24" s="123" t="s">
        <v>479</v>
      </c>
      <c r="AH24" s="123" t="s">
        <v>288</v>
      </c>
      <c r="AI24" s="123" t="s">
        <v>477</v>
      </c>
      <c r="AJ24" s="124">
        <v>1645</v>
      </c>
      <c r="AK24" s="124">
        <v>1645</v>
      </c>
      <c r="AL24" s="123" t="s">
        <v>394</v>
      </c>
      <c r="AM24" s="124">
        <v>12139.43</v>
      </c>
      <c r="AN24" s="124">
        <v>188</v>
      </c>
      <c r="AO24" s="124">
        <v>12327.43</v>
      </c>
      <c r="AP24" s="124">
        <v>20261.75</v>
      </c>
      <c r="AQ24" s="124">
        <v>2800.57</v>
      </c>
      <c r="AR24" s="124">
        <v>23062.32</v>
      </c>
      <c r="AS24" s="124">
        <v>19745.57</v>
      </c>
      <c r="AT24" s="124">
        <v>2800.57</v>
      </c>
      <c r="AU24" s="124">
        <v>22546.14</v>
      </c>
      <c r="AV24" s="123">
        <v>58</v>
      </c>
      <c r="AW24" s="123"/>
      <c r="AX24" s="123"/>
      <c r="AY24" s="123"/>
      <c r="AZ24" s="123"/>
      <c r="BA24" s="123"/>
      <c r="BB24" s="123" t="s">
        <v>258</v>
      </c>
      <c r="BC24" s="123" t="s">
        <v>256</v>
      </c>
      <c r="BD24" s="123"/>
      <c r="BE24" s="124">
        <v>0</v>
      </c>
      <c r="BF24" s="123" t="s">
        <v>474</v>
      </c>
      <c r="BG24" s="136" t="s">
        <v>480</v>
      </c>
      <c r="BH24" s="132" t="s">
        <v>738</v>
      </c>
      <c r="BI24" s="93" t="s">
        <v>100</v>
      </c>
      <c r="BJ24" s="132">
        <v>46189</v>
      </c>
      <c r="BK24" s="93" t="s">
        <v>104</v>
      </c>
      <c r="BL24" s="94" t="s">
        <v>328</v>
      </c>
      <c r="BM24" s="95" t="s">
        <v>181</v>
      </c>
      <c r="BN24" s="133" t="s">
        <v>223</v>
      </c>
      <c r="BO24" s="133"/>
      <c r="BP24" s="42" t="s">
        <v>223</v>
      </c>
      <c r="BQ24" s="137" t="s">
        <v>329</v>
      </c>
      <c r="BR24" s="138"/>
    </row>
    <row r="25" spans="1:70" ht="34.5" hidden="1" x14ac:dyDescent="0.35">
      <c r="A25" s="123">
        <v>21</v>
      </c>
      <c r="B25" s="123" t="s">
        <v>253</v>
      </c>
      <c r="C25" s="123" t="s">
        <v>270</v>
      </c>
      <c r="D25" s="123" t="s">
        <v>269</v>
      </c>
      <c r="E25" s="123" t="s">
        <v>294</v>
      </c>
      <c r="F25" s="123" t="s">
        <v>294</v>
      </c>
      <c r="G25" s="123" t="s">
        <v>295</v>
      </c>
      <c r="H25" s="123" t="s">
        <v>296</v>
      </c>
      <c r="I25" s="123">
        <v>189717</v>
      </c>
      <c r="J25" s="123" t="s">
        <v>382</v>
      </c>
      <c r="K25" s="123">
        <v>189717</v>
      </c>
      <c r="L25" s="123" t="s">
        <v>298</v>
      </c>
      <c r="M25" s="123" t="s">
        <v>299</v>
      </c>
      <c r="N25" s="123">
        <v>259621</v>
      </c>
      <c r="O25" s="123" t="s">
        <v>481</v>
      </c>
      <c r="P25" s="123">
        <v>340894</v>
      </c>
      <c r="Q25" s="123" t="s">
        <v>482</v>
      </c>
      <c r="R25" s="123" t="s">
        <v>385</v>
      </c>
      <c r="S25" s="123" t="s">
        <v>483</v>
      </c>
      <c r="T25" s="123" t="s">
        <v>483</v>
      </c>
      <c r="U25" s="123" t="s">
        <v>334</v>
      </c>
      <c r="V25" s="123" t="s">
        <v>255</v>
      </c>
      <c r="W25" s="123">
        <v>0</v>
      </c>
      <c r="X25" s="123" t="s">
        <v>419</v>
      </c>
      <c r="Y25" s="123">
        <v>21068654</v>
      </c>
      <c r="Z25" s="123" t="s">
        <v>484</v>
      </c>
      <c r="AA25" s="123" t="s">
        <v>485</v>
      </c>
      <c r="AB25" s="124">
        <v>31116</v>
      </c>
      <c r="AC25" s="123" t="s">
        <v>486</v>
      </c>
      <c r="AD25" s="123">
        <v>24</v>
      </c>
      <c r="AE25" s="123" t="s">
        <v>307</v>
      </c>
      <c r="AF25" s="123" t="s">
        <v>487</v>
      </c>
      <c r="AG25" s="123" t="s">
        <v>488</v>
      </c>
      <c r="AH25" s="123" t="s">
        <v>288</v>
      </c>
      <c r="AI25" s="123" t="s">
        <v>485</v>
      </c>
      <c r="AJ25" s="124">
        <v>1650</v>
      </c>
      <c r="AK25" s="124">
        <v>1650</v>
      </c>
      <c r="AL25" s="123" t="s">
        <v>394</v>
      </c>
      <c r="AM25" s="124">
        <v>30564.28</v>
      </c>
      <c r="AN25" s="124">
        <v>1105</v>
      </c>
      <c r="AO25" s="124">
        <v>31669.279999999999</v>
      </c>
      <c r="AP25" s="124">
        <v>1036.72</v>
      </c>
      <c r="AQ25" s="124">
        <v>0</v>
      </c>
      <c r="AR25" s="124">
        <v>1036.72</v>
      </c>
      <c r="AS25" s="124">
        <v>551.72</v>
      </c>
      <c r="AT25" s="124">
        <v>0</v>
      </c>
      <c r="AU25" s="124">
        <v>551.72</v>
      </c>
      <c r="AV25" s="123">
        <v>58</v>
      </c>
      <c r="AW25" s="123"/>
      <c r="AX25" s="123"/>
      <c r="AY25" s="123"/>
      <c r="AZ25" s="123"/>
      <c r="BA25" s="123"/>
      <c r="BB25" s="123" t="s">
        <v>258</v>
      </c>
      <c r="BC25" s="123" t="s">
        <v>256</v>
      </c>
      <c r="BD25" s="123"/>
      <c r="BE25" s="124">
        <v>0</v>
      </c>
      <c r="BF25" s="123" t="s">
        <v>483</v>
      </c>
      <c r="BG25" s="136" t="s">
        <v>489</v>
      </c>
      <c r="BH25" s="132" t="s">
        <v>738</v>
      </c>
      <c r="BI25" s="93" t="s">
        <v>100</v>
      </c>
      <c r="BJ25" s="132">
        <v>46189</v>
      </c>
      <c r="BK25" s="139" t="s">
        <v>103</v>
      </c>
      <c r="BL25" s="143" t="s">
        <v>108</v>
      </c>
      <c r="BM25" s="140" t="s">
        <v>181</v>
      </c>
      <c r="BN25" s="141" t="s">
        <v>223</v>
      </c>
      <c r="BO25" s="142" t="s">
        <v>223</v>
      </c>
      <c r="BP25" s="3" t="s">
        <v>223</v>
      </c>
      <c r="BQ25" s="145" t="s">
        <v>313</v>
      </c>
      <c r="BR25" s="138"/>
    </row>
    <row r="26" spans="1:70" ht="43.5" hidden="1" x14ac:dyDescent="0.35">
      <c r="A26" s="123">
        <v>22</v>
      </c>
      <c r="B26" s="123" t="s">
        <v>253</v>
      </c>
      <c r="C26" s="123" t="s">
        <v>270</v>
      </c>
      <c r="D26" s="123" t="s">
        <v>269</v>
      </c>
      <c r="E26" s="123" t="s">
        <v>294</v>
      </c>
      <c r="F26" s="123" t="s">
        <v>294</v>
      </c>
      <c r="G26" s="123" t="s">
        <v>295</v>
      </c>
      <c r="H26" s="123" t="s">
        <v>296</v>
      </c>
      <c r="I26" s="123">
        <v>189717</v>
      </c>
      <c r="J26" s="123" t="s">
        <v>382</v>
      </c>
      <c r="K26" s="123">
        <v>189717</v>
      </c>
      <c r="L26" s="123" t="s">
        <v>315</v>
      </c>
      <c r="M26" s="123" t="s">
        <v>316</v>
      </c>
      <c r="N26" s="123">
        <v>247621</v>
      </c>
      <c r="O26" s="123" t="s">
        <v>398</v>
      </c>
      <c r="P26" s="123">
        <v>325409</v>
      </c>
      <c r="Q26" s="123" t="s">
        <v>287</v>
      </c>
      <c r="R26" s="123" t="s">
        <v>385</v>
      </c>
      <c r="S26" s="123" t="s">
        <v>490</v>
      </c>
      <c r="T26" s="123" t="s">
        <v>490</v>
      </c>
      <c r="U26" s="123" t="s">
        <v>387</v>
      </c>
      <c r="V26" s="123" t="s">
        <v>255</v>
      </c>
      <c r="W26" s="123">
        <v>0</v>
      </c>
      <c r="X26" s="123" t="s">
        <v>491</v>
      </c>
      <c r="Y26" s="123">
        <v>21099082</v>
      </c>
      <c r="Z26" s="123" t="s">
        <v>492</v>
      </c>
      <c r="AA26" s="123" t="s">
        <v>493</v>
      </c>
      <c r="AB26" s="124">
        <v>41488</v>
      </c>
      <c r="AC26" s="123" t="s">
        <v>390</v>
      </c>
      <c r="AD26" s="123">
        <v>24</v>
      </c>
      <c r="AE26" s="123" t="s">
        <v>391</v>
      </c>
      <c r="AF26" s="123" t="s">
        <v>494</v>
      </c>
      <c r="AG26" s="123" t="s">
        <v>495</v>
      </c>
      <c r="AH26" s="123" t="s">
        <v>288</v>
      </c>
      <c r="AI26" s="123" t="s">
        <v>493</v>
      </c>
      <c r="AJ26" s="124">
        <v>2200</v>
      </c>
      <c r="AK26" s="124">
        <v>2200</v>
      </c>
      <c r="AL26" s="123" t="s">
        <v>394</v>
      </c>
      <c r="AM26" s="124">
        <v>37262.480000000003</v>
      </c>
      <c r="AN26" s="124">
        <v>4233.37</v>
      </c>
      <c r="AO26" s="124">
        <v>41495.85</v>
      </c>
      <c r="AP26" s="124">
        <v>6882.72</v>
      </c>
      <c r="AQ26" s="124">
        <v>57.24</v>
      </c>
      <c r="AR26" s="124">
        <v>6939.96</v>
      </c>
      <c r="AS26" s="124">
        <v>4341.5200000000004</v>
      </c>
      <c r="AT26" s="124">
        <v>57.24</v>
      </c>
      <c r="AU26" s="124">
        <v>4398.76</v>
      </c>
      <c r="AV26" s="123">
        <v>58</v>
      </c>
      <c r="AW26" s="123"/>
      <c r="AX26" s="123"/>
      <c r="AY26" s="123"/>
      <c r="AZ26" s="123"/>
      <c r="BA26" s="123"/>
      <c r="BB26" s="123" t="s">
        <v>258</v>
      </c>
      <c r="BC26" s="123" t="s">
        <v>256</v>
      </c>
      <c r="BD26" s="123"/>
      <c r="BE26" s="124">
        <v>0</v>
      </c>
      <c r="BF26" s="123" t="s">
        <v>490</v>
      </c>
      <c r="BG26" s="136" t="s">
        <v>496</v>
      </c>
      <c r="BH26" s="132" t="s">
        <v>738</v>
      </c>
      <c r="BI26" s="93" t="s">
        <v>100</v>
      </c>
      <c r="BJ26" s="132">
        <v>46189</v>
      </c>
      <c r="BK26" s="139" t="s">
        <v>104</v>
      </c>
      <c r="BL26" s="143" t="s">
        <v>396</v>
      </c>
      <c r="BM26" s="140" t="s">
        <v>181</v>
      </c>
      <c r="BN26" s="141" t="s">
        <v>406</v>
      </c>
      <c r="BO26" s="142"/>
      <c r="BP26" s="3" t="s">
        <v>223</v>
      </c>
      <c r="BQ26" s="145" t="s">
        <v>407</v>
      </c>
      <c r="BR26" s="138"/>
    </row>
    <row r="27" spans="1:70" ht="29" hidden="1" x14ac:dyDescent="0.35">
      <c r="A27" s="123">
        <v>23</v>
      </c>
      <c r="B27" s="123" t="s">
        <v>253</v>
      </c>
      <c r="C27" s="123" t="s">
        <v>270</v>
      </c>
      <c r="D27" s="123" t="s">
        <v>269</v>
      </c>
      <c r="E27" s="123" t="s">
        <v>294</v>
      </c>
      <c r="F27" s="123" t="s">
        <v>294</v>
      </c>
      <c r="G27" s="123" t="s">
        <v>295</v>
      </c>
      <c r="H27" s="123" t="s">
        <v>296</v>
      </c>
      <c r="I27" s="123">
        <v>146071</v>
      </c>
      <c r="J27" s="123" t="s">
        <v>297</v>
      </c>
      <c r="K27" s="123">
        <v>146071</v>
      </c>
      <c r="L27" s="123" t="s">
        <v>298</v>
      </c>
      <c r="M27" s="123" t="s">
        <v>299</v>
      </c>
      <c r="N27" s="123">
        <v>247260</v>
      </c>
      <c r="O27" s="123" t="s">
        <v>300</v>
      </c>
      <c r="P27" s="123">
        <v>327590</v>
      </c>
      <c r="Q27" s="123" t="s">
        <v>301</v>
      </c>
      <c r="R27" s="123" t="s">
        <v>497</v>
      </c>
      <c r="S27" s="123" t="s">
        <v>498</v>
      </c>
      <c r="T27" s="123" t="s">
        <v>498</v>
      </c>
      <c r="U27" s="123" t="s">
        <v>387</v>
      </c>
      <c r="V27" s="123" t="s">
        <v>255</v>
      </c>
      <c r="W27" s="123">
        <v>0</v>
      </c>
      <c r="X27" s="123" t="s">
        <v>259</v>
      </c>
      <c r="Y27" s="123">
        <v>21417261</v>
      </c>
      <c r="Z27" s="123" t="s">
        <v>499</v>
      </c>
      <c r="AA27" s="123" t="s">
        <v>500</v>
      </c>
      <c r="AB27" s="124">
        <v>20744</v>
      </c>
      <c r="AC27" s="123" t="s">
        <v>306</v>
      </c>
      <c r="AD27" s="123">
        <v>18</v>
      </c>
      <c r="AE27" s="123" t="s">
        <v>391</v>
      </c>
      <c r="AF27" s="123" t="s">
        <v>501</v>
      </c>
      <c r="AG27" s="123" t="s">
        <v>502</v>
      </c>
      <c r="AH27" s="123" t="s">
        <v>288</v>
      </c>
      <c r="AI27" s="123" t="s">
        <v>500</v>
      </c>
      <c r="AJ27" s="124">
        <v>1390</v>
      </c>
      <c r="AK27" s="124">
        <v>1390</v>
      </c>
      <c r="AL27" s="123" t="s">
        <v>394</v>
      </c>
      <c r="AM27" s="124">
        <v>19440.18</v>
      </c>
      <c r="AN27" s="124">
        <v>839.91</v>
      </c>
      <c r="AO27" s="124">
        <v>20280.09</v>
      </c>
      <c r="AP27" s="124">
        <v>3746.36</v>
      </c>
      <c r="AQ27" s="124">
        <v>3.16</v>
      </c>
      <c r="AR27" s="124">
        <v>3749.52</v>
      </c>
      <c r="AS27" s="124">
        <v>1437.82</v>
      </c>
      <c r="AT27" s="124">
        <v>3.16</v>
      </c>
      <c r="AU27" s="124">
        <v>1440.98</v>
      </c>
      <c r="AV27" s="123">
        <v>59</v>
      </c>
      <c r="AW27" s="123"/>
      <c r="AX27" s="123"/>
      <c r="AY27" s="123"/>
      <c r="AZ27" s="123"/>
      <c r="BA27" s="123"/>
      <c r="BB27" s="123" t="s">
        <v>258</v>
      </c>
      <c r="BC27" s="123" t="s">
        <v>256</v>
      </c>
      <c r="BD27" s="123"/>
      <c r="BE27" s="124">
        <v>0</v>
      </c>
      <c r="BF27" s="123" t="s">
        <v>498</v>
      </c>
      <c r="BG27" s="136" t="s">
        <v>503</v>
      </c>
      <c r="BH27" s="132" t="s">
        <v>738</v>
      </c>
      <c r="BI27" s="93" t="s">
        <v>100</v>
      </c>
      <c r="BJ27" s="132">
        <v>46189</v>
      </c>
      <c r="BK27" s="93" t="s">
        <v>104</v>
      </c>
      <c r="BL27" s="143" t="s">
        <v>396</v>
      </c>
      <c r="BM27" s="140" t="s">
        <v>181</v>
      </c>
      <c r="BN27" s="141" t="s">
        <v>223</v>
      </c>
      <c r="BO27" s="142"/>
      <c r="BP27" s="3" t="s">
        <v>223</v>
      </c>
      <c r="BQ27" s="145" t="s">
        <v>397</v>
      </c>
      <c r="BR27" s="138"/>
    </row>
    <row r="28" spans="1:70" ht="43.5" hidden="1" x14ac:dyDescent="0.35">
      <c r="A28" s="123">
        <v>24</v>
      </c>
      <c r="B28" s="123" t="s">
        <v>253</v>
      </c>
      <c r="C28" s="123" t="s">
        <v>270</v>
      </c>
      <c r="D28" s="123" t="s">
        <v>269</v>
      </c>
      <c r="E28" s="123" t="s">
        <v>294</v>
      </c>
      <c r="F28" s="123" t="s">
        <v>294</v>
      </c>
      <c r="G28" s="123" t="s">
        <v>295</v>
      </c>
      <c r="H28" s="123" t="s">
        <v>296</v>
      </c>
      <c r="I28" s="123">
        <v>189717</v>
      </c>
      <c r="J28" s="123" t="s">
        <v>382</v>
      </c>
      <c r="K28" s="123">
        <v>189717</v>
      </c>
      <c r="L28" s="123" t="s">
        <v>298</v>
      </c>
      <c r="M28" s="123" t="s">
        <v>299</v>
      </c>
      <c r="N28" s="123">
        <v>243948</v>
      </c>
      <c r="O28" s="123" t="s">
        <v>504</v>
      </c>
      <c r="P28" s="123">
        <v>320591</v>
      </c>
      <c r="Q28" s="123" t="s">
        <v>505</v>
      </c>
      <c r="R28" s="123" t="s">
        <v>506</v>
      </c>
      <c r="S28" s="123" t="s">
        <v>507</v>
      </c>
      <c r="T28" s="123" t="s">
        <v>507</v>
      </c>
      <c r="U28" s="123" t="s">
        <v>475</v>
      </c>
      <c r="V28" s="123" t="s">
        <v>255</v>
      </c>
      <c r="W28" s="123">
        <v>0</v>
      </c>
      <c r="X28" s="123" t="s">
        <v>508</v>
      </c>
      <c r="Y28" s="123">
        <v>24004358</v>
      </c>
      <c r="Z28" s="123" t="s">
        <v>509</v>
      </c>
      <c r="AA28" s="123" t="s">
        <v>510</v>
      </c>
      <c r="AB28" s="124">
        <v>51860</v>
      </c>
      <c r="AC28" s="123" t="s">
        <v>486</v>
      </c>
      <c r="AD28" s="123">
        <v>24</v>
      </c>
      <c r="AE28" s="123" t="s">
        <v>511</v>
      </c>
      <c r="AF28" s="123" t="s">
        <v>512</v>
      </c>
      <c r="AG28" s="123" t="s">
        <v>513</v>
      </c>
      <c r="AH28" s="123" t="s">
        <v>288</v>
      </c>
      <c r="AI28" s="123" t="s">
        <v>510</v>
      </c>
      <c r="AJ28" s="124">
        <v>2700</v>
      </c>
      <c r="AK28" s="124">
        <v>2700</v>
      </c>
      <c r="AL28" s="123" t="s">
        <v>450</v>
      </c>
      <c r="AM28" s="124">
        <v>21937.66</v>
      </c>
      <c r="AN28" s="124">
        <v>541.32000000000005</v>
      </c>
      <c r="AO28" s="124">
        <v>22478.98</v>
      </c>
      <c r="AP28" s="124">
        <v>29922.34</v>
      </c>
      <c r="AQ28" s="124">
        <v>3458.68</v>
      </c>
      <c r="AR28" s="124">
        <v>33381.019999999997</v>
      </c>
      <c r="AS28" s="124">
        <v>29922.34</v>
      </c>
      <c r="AT28" s="124">
        <v>3458.68</v>
      </c>
      <c r="AU28" s="124">
        <v>33381.019999999997</v>
      </c>
      <c r="AV28" s="123">
        <v>59</v>
      </c>
      <c r="AW28" s="123"/>
      <c r="AX28" s="123"/>
      <c r="AY28" s="123"/>
      <c r="AZ28" s="123"/>
      <c r="BA28" s="123"/>
      <c r="BB28" s="123" t="s">
        <v>258</v>
      </c>
      <c r="BC28" s="123" t="s">
        <v>256</v>
      </c>
      <c r="BD28" s="123"/>
      <c r="BE28" s="124">
        <v>0</v>
      </c>
      <c r="BF28" s="123" t="s">
        <v>507</v>
      </c>
      <c r="BG28" s="136" t="s">
        <v>514</v>
      </c>
      <c r="BH28" s="132" t="s">
        <v>738</v>
      </c>
      <c r="BI28" s="93" t="s">
        <v>100</v>
      </c>
      <c r="BJ28" s="132">
        <v>46189</v>
      </c>
      <c r="BK28" s="139" t="s">
        <v>104</v>
      </c>
      <c r="BL28" s="143" t="s">
        <v>396</v>
      </c>
      <c r="BM28" s="140" t="s">
        <v>181</v>
      </c>
      <c r="BN28" s="141" t="s">
        <v>406</v>
      </c>
      <c r="BO28" s="142"/>
      <c r="BP28" s="3" t="s">
        <v>223</v>
      </c>
      <c r="BQ28" s="145" t="s">
        <v>407</v>
      </c>
      <c r="BR28" s="138"/>
    </row>
    <row r="29" spans="1:70" ht="29" hidden="1" x14ac:dyDescent="0.35">
      <c r="A29" s="123">
        <v>25</v>
      </c>
      <c r="B29" s="123" t="s">
        <v>253</v>
      </c>
      <c r="C29" s="123" t="s">
        <v>270</v>
      </c>
      <c r="D29" s="123" t="s">
        <v>269</v>
      </c>
      <c r="E29" s="123" t="s">
        <v>294</v>
      </c>
      <c r="F29" s="123" t="s">
        <v>294</v>
      </c>
      <c r="G29" s="123" t="s">
        <v>295</v>
      </c>
      <c r="H29" s="123" t="s">
        <v>296</v>
      </c>
      <c r="I29" s="123">
        <v>189717</v>
      </c>
      <c r="J29" s="123" t="s">
        <v>382</v>
      </c>
      <c r="K29" s="123">
        <v>189717</v>
      </c>
      <c r="L29" s="123" t="s">
        <v>298</v>
      </c>
      <c r="M29" s="123" t="s">
        <v>299</v>
      </c>
      <c r="N29" s="123">
        <v>268434</v>
      </c>
      <c r="O29" s="123" t="s">
        <v>515</v>
      </c>
      <c r="P29" s="123">
        <v>352322</v>
      </c>
      <c r="Q29" s="123" t="s">
        <v>516</v>
      </c>
      <c r="R29" s="123" t="s">
        <v>506</v>
      </c>
      <c r="S29" s="123" t="s">
        <v>517</v>
      </c>
      <c r="T29" s="123" t="s">
        <v>517</v>
      </c>
      <c r="U29" s="123" t="s">
        <v>387</v>
      </c>
      <c r="V29" s="123" t="s">
        <v>255</v>
      </c>
      <c r="W29" s="123">
        <v>0</v>
      </c>
      <c r="X29" s="123" t="s">
        <v>444</v>
      </c>
      <c r="Y29" s="123">
        <v>24004372</v>
      </c>
      <c r="Z29" s="123" t="s">
        <v>518</v>
      </c>
      <c r="AA29" s="123" t="s">
        <v>510</v>
      </c>
      <c r="AB29" s="124">
        <v>51860</v>
      </c>
      <c r="AC29" s="123" t="s">
        <v>486</v>
      </c>
      <c r="AD29" s="123">
        <v>24</v>
      </c>
      <c r="AE29" s="123" t="s">
        <v>391</v>
      </c>
      <c r="AF29" s="123" t="s">
        <v>519</v>
      </c>
      <c r="AG29" s="123" t="s">
        <v>513</v>
      </c>
      <c r="AH29" s="123" t="s">
        <v>288</v>
      </c>
      <c r="AI29" s="123" t="s">
        <v>510</v>
      </c>
      <c r="AJ29" s="124">
        <v>2700</v>
      </c>
      <c r="AK29" s="124">
        <v>2700</v>
      </c>
      <c r="AL29" s="123" t="s">
        <v>520</v>
      </c>
      <c r="AM29" s="124">
        <v>15962.29</v>
      </c>
      <c r="AN29" s="124">
        <v>1997.33</v>
      </c>
      <c r="AO29" s="124">
        <v>17959.62</v>
      </c>
      <c r="AP29" s="124">
        <v>37420.46</v>
      </c>
      <c r="AQ29" s="124">
        <v>5498.08</v>
      </c>
      <c r="AR29" s="124">
        <v>42918.54</v>
      </c>
      <c r="AS29" s="124">
        <v>37420.71</v>
      </c>
      <c r="AT29" s="124">
        <v>5498.08</v>
      </c>
      <c r="AU29" s="124">
        <v>42918.79</v>
      </c>
      <c r="AV29" s="123">
        <v>59</v>
      </c>
      <c r="AW29" s="123"/>
      <c r="AX29" s="123"/>
      <c r="AY29" s="123"/>
      <c r="AZ29" s="123"/>
      <c r="BA29" s="123"/>
      <c r="BB29" s="123" t="s">
        <v>258</v>
      </c>
      <c r="BC29" s="123" t="s">
        <v>256</v>
      </c>
      <c r="BD29" s="123"/>
      <c r="BE29" s="124">
        <v>0</v>
      </c>
      <c r="BF29" s="123" t="s">
        <v>517</v>
      </c>
      <c r="BG29" s="136" t="s">
        <v>521</v>
      </c>
      <c r="BH29" s="132" t="s">
        <v>738</v>
      </c>
      <c r="BI29" s="93" t="s">
        <v>100</v>
      </c>
      <c r="BJ29" s="132">
        <v>46189</v>
      </c>
      <c r="BK29" s="93" t="s">
        <v>104</v>
      </c>
      <c r="BL29" s="94" t="s">
        <v>328</v>
      </c>
      <c r="BM29" s="95" t="s">
        <v>181</v>
      </c>
      <c r="BN29" s="133" t="s">
        <v>223</v>
      </c>
      <c r="BO29" s="133"/>
      <c r="BP29" s="42" t="s">
        <v>223</v>
      </c>
      <c r="BQ29" s="137" t="s">
        <v>329</v>
      </c>
      <c r="BR29" s="138"/>
    </row>
    <row r="30" spans="1:70" ht="29" hidden="1" x14ac:dyDescent="0.35">
      <c r="A30" s="123">
        <v>26</v>
      </c>
      <c r="B30" s="123" t="s">
        <v>253</v>
      </c>
      <c r="C30" s="123" t="s">
        <v>270</v>
      </c>
      <c r="D30" s="123" t="s">
        <v>269</v>
      </c>
      <c r="E30" s="123" t="s">
        <v>294</v>
      </c>
      <c r="F30" s="123" t="s">
        <v>294</v>
      </c>
      <c r="G30" s="123" t="s">
        <v>295</v>
      </c>
      <c r="H30" s="123" t="s">
        <v>296</v>
      </c>
      <c r="I30" s="123">
        <v>189717</v>
      </c>
      <c r="J30" s="123" t="s">
        <v>382</v>
      </c>
      <c r="K30" s="123">
        <v>189717</v>
      </c>
      <c r="L30" s="123" t="s">
        <v>298</v>
      </c>
      <c r="M30" s="123" t="s">
        <v>299</v>
      </c>
      <c r="N30" s="123">
        <v>268434</v>
      </c>
      <c r="O30" s="123" t="s">
        <v>515</v>
      </c>
      <c r="P30" s="123">
        <v>352322</v>
      </c>
      <c r="Q30" s="123" t="s">
        <v>516</v>
      </c>
      <c r="R30" s="123" t="s">
        <v>506</v>
      </c>
      <c r="S30" s="123" t="s">
        <v>522</v>
      </c>
      <c r="T30" s="123" t="s">
        <v>522</v>
      </c>
      <c r="U30" s="123" t="s">
        <v>453</v>
      </c>
      <c r="V30" s="123" t="s">
        <v>291</v>
      </c>
      <c r="W30" s="123">
        <v>0</v>
      </c>
      <c r="X30" s="123" t="s">
        <v>444</v>
      </c>
      <c r="Y30" s="123">
        <v>24004387</v>
      </c>
      <c r="Z30" s="123" t="s">
        <v>523</v>
      </c>
      <c r="AA30" s="123" t="s">
        <v>510</v>
      </c>
      <c r="AB30" s="124">
        <v>51860</v>
      </c>
      <c r="AC30" s="123" t="s">
        <v>486</v>
      </c>
      <c r="AD30" s="123">
        <v>24</v>
      </c>
      <c r="AE30" s="123" t="s">
        <v>511</v>
      </c>
      <c r="AF30" s="123" t="s">
        <v>524</v>
      </c>
      <c r="AG30" s="123" t="s">
        <v>513</v>
      </c>
      <c r="AH30" s="123" t="s">
        <v>288</v>
      </c>
      <c r="AI30" s="123" t="s">
        <v>510</v>
      </c>
      <c r="AJ30" s="124">
        <v>2700</v>
      </c>
      <c r="AK30" s="124">
        <v>2700</v>
      </c>
      <c r="AL30" s="123" t="s">
        <v>525</v>
      </c>
      <c r="AM30" s="124">
        <v>14738.21</v>
      </c>
      <c r="AN30" s="124">
        <v>1458.19</v>
      </c>
      <c r="AO30" s="124">
        <v>16196.4</v>
      </c>
      <c r="AP30" s="124">
        <v>40144.120000000003</v>
      </c>
      <c r="AQ30" s="124">
        <v>6727.3</v>
      </c>
      <c r="AR30" s="124">
        <v>46871.42</v>
      </c>
      <c r="AS30" s="124">
        <v>40144.79</v>
      </c>
      <c r="AT30" s="124">
        <v>6727.3</v>
      </c>
      <c r="AU30" s="124">
        <v>46872.09</v>
      </c>
      <c r="AV30" s="123">
        <v>59</v>
      </c>
      <c r="AW30" s="123"/>
      <c r="AX30" s="123"/>
      <c r="AY30" s="123"/>
      <c r="AZ30" s="123"/>
      <c r="BA30" s="123"/>
      <c r="BB30" s="123" t="s">
        <v>258</v>
      </c>
      <c r="BC30" s="123" t="s">
        <v>256</v>
      </c>
      <c r="BD30" s="123"/>
      <c r="BE30" s="124">
        <v>0</v>
      </c>
      <c r="BF30" s="123" t="s">
        <v>522</v>
      </c>
      <c r="BG30" s="136" t="s">
        <v>526</v>
      </c>
      <c r="BH30" s="132" t="s">
        <v>738</v>
      </c>
      <c r="BI30" s="93" t="s">
        <v>100</v>
      </c>
      <c r="BJ30" s="144">
        <v>46190</v>
      </c>
      <c r="BK30" s="139" t="s">
        <v>103</v>
      </c>
      <c r="BL30" s="143" t="s">
        <v>108</v>
      </c>
      <c r="BM30" s="140" t="s">
        <v>181</v>
      </c>
      <c r="BN30" s="141" t="s">
        <v>223</v>
      </c>
      <c r="BO30" s="142" t="s">
        <v>223</v>
      </c>
      <c r="BP30" s="3" t="s">
        <v>223</v>
      </c>
      <c r="BQ30" s="145" t="s">
        <v>313</v>
      </c>
      <c r="BR30" s="138"/>
    </row>
    <row r="31" spans="1:70" ht="29" hidden="1" x14ac:dyDescent="0.35">
      <c r="A31" s="123">
        <v>27</v>
      </c>
      <c r="B31" s="123" t="s">
        <v>253</v>
      </c>
      <c r="C31" s="123" t="s">
        <v>270</v>
      </c>
      <c r="D31" s="123" t="s">
        <v>269</v>
      </c>
      <c r="E31" s="123" t="s">
        <v>294</v>
      </c>
      <c r="F31" s="123" t="s">
        <v>294</v>
      </c>
      <c r="G31" s="123" t="s">
        <v>295</v>
      </c>
      <c r="H31" s="123" t="s">
        <v>296</v>
      </c>
      <c r="I31" s="123">
        <v>189717</v>
      </c>
      <c r="J31" s="123" t="s">
        <v>382</v>
      </c>
      <c r="K31" s="123">
        <v>189717</v>
      </c>
      <c r="L31" s="123" t="s">
        <v>298</v>
      </c>
      <c r="M31" s="123" t="s">
        <v>299</v>
      </c>
      <c r="N31" s="123">
        <v>270725</v>
      </c>
      <c r="O31" s="123" t="s">
        <v>527</v>
      </c>
      <c r="P31" s="123">
        <v>355282</v>
      </c>
      <c r="Q31" s="123" t="s">
        <v>528</v>
      </c>
      <c r="R31" s="123" t="s">
        <v>506</v>
      </c>
      <c r="S31" s="123" t="s">
        <v>529</v>
      </c>
      <c r="T31" s="123" t="s">
        <v>529</v>
      </c>
      <c r="U31" s="123" t="s">
        <v>334</v>
      </c>
      <c r="V31" s="123" t="s">
        <v>255</v>
      </c>
      <c r="W31" s="123">
        <v>0</v>
      </c>
      <c r="X31" s="123" t="s">
        <v>259</v>
      </c>
      <c r="Y31" s="123">
        <v>24075833</v>
      </c>
      <c r="Z31" s="123" t="s">
        <v>530</v>
      </c>
      <c r="AA31" s="123" t="s">
        <v>531</v>
      </c>
      <c r="AB31" s="124">
        <v>51860</v>
      </c>
      <c r="AC31" s="123" t="s">
        <v>486</v>
      </c>
      <c r="AD31" s="123">
        <v>24</v>
      </c>
      <c r="AE31" s="123" t="s">
        <v>391</v>
      </c>
      <c r="AF31" s="123" t="s">
        <v>532</v>
      </c>
      <c r="AG31" s="123" t="s">
        <v>533</v>
      </c>
      <c r="AH31" s="123" t="s">
        <v>288</v>
      </c>
      <c r="AI31" s="123" t="s">
        <v>531</v>
      </c>
      <c r="AJ31" s="124">
        <v>2700</v>
      </c>
      <c r="AK31" s="124">
        <v>2700</v>
      </c>
      <c r="AL31" s="123" t="s">
        <v>450</v>
      </c>
      <c r="AM31" s="124">
        <v>20271</v>
      </c>
      <c r="AN31" s="124">
        <v>226.62</v>
      </c>
      <c r="AO31" s="124">
        <v>20497.62</v>
      </c>
      <c r="AP31" s="124">
        <v>31589</v>
      </c>
      <c r="AQ31" s="124">
        <v>3746.38</v>
      </c>
      <c r="AR31" s="124">
        <v>35335.379999999997</v>
      </c>
      <c r="AS31" s="124">
        <v>31589</v>
      </c>
      <c r="AT31" s="124">
        <v>3746.38</v>
      </c>
      <c r="AU31" s="124">
        <v>35335.379999999997</v>
      </c>
      <c r="AV31" s="123">
        <v>59</v>
      </c>
      <c r="AW31" s="123"/>
      <c r="AX31" s="123"/>
      <c r="AY31" s="123"/>
      <c r="AZ31" s="123"/>
      <c r="BA31" s="123"/>
      <c r="BB31" s="123" t="s">
        <v>258</v>
      </c>
      <c r="BC31" s="123" t="s">
        <v>256</v>
      </c>
      <c r="BD31" s="123"/>
      <c r="BE31" s="124">
        <v>0</v>
      </c>
      <c r="BF31" s="123" t="s">
        <v>529</v>
      </c>
      <c r="BG31" s="136" t="s">
        <v>534</v>
      </c>
      <c r="BH31" s="132" t="s">
        <v>738</v>
      </c>
      <c r="BI31" s="93" t="s">
        <v>100</v>
      </c>
      <c r="BJ31" s="144">
        <v>46190</v>
      </c>
      <c r="BK31" s="93" t="s">
        <v>104</v>
      </c>
      <c r="BL31" s="143" t="s">
        <v>396</v>
      </c>
      <c r="BM31" s="140" t="s">
        <v>181</v>
      </c>
      <c r="BN31" s="141" t="s">
        <v>223</v>
      </c>
      <c r="BO31" s="142"/>
      <c r="BP31" s="3" t="s">
        <v>223</v>
      </c>
      <c r="BQ31" s="145" t="s">
        <v>397</v>
      </c>
      <c r="BR31" s="138"/>
    </row>
    <row r="32" spans="1:70" ht="29" hidden="1" x14ac:dyDescent="0.35">
      <c r="A32" s="123">
        <v>28</v>
      </c>
      <c r="B32" s="123" t="s">
        <v>253</v>
      </c>
      <c r="C32" s="123" t="s">
        <v>270</v>
      </c>
      <c r="D32" s="123" t="s">
        <v>269</v>
      </c>
      <c r="E32" s="123" t="s">
        <v>294</v>
      </c>
      <c r="F32" s="123" t="s">
        <v>294</v>
      </c>
      <c r="G32" s="123" t="s">
        <v>295</v>
      </c>
      <c r="H32" s="123" t="s">
        <v>296</v>
      </c>
      <c r="I32" s="123">
        <v>143297</v>
      </c>
      <c r="J32" s="123" t="s">
        <v>422</v>
      </c>
      <c r="K32" s="123">
        <v>143297</v>
      </c>
      <c r="L32" s="123" t="s">
        <v>315</v>
      </c>
      <c r="M32" s="123" t="s">
        <v>316</v>
      </c>
      <c r="N32" s="123">
        <v>258659</v>
      </c>
      <c r="O32" s="123" t="s">
        <v>423</v>
      </c>
      <c r="P32" s="123">
        <v>339643</v>
      </c>
      <c r="Q32" s="123" t="s">
        <v>424</v>
      </c>
      <c r="R32" s="123" t="s">
        <v>506</v>
      </c>
      <c r="S32" s="123" t="s">
        <v>535</v>
      </c>
      <c r="T32" s="123" t="s">
        <v>535</v>
      </c>
      <c r="U32" s="123" t="s">
        <v>475</v>
      </c>
      <c r="V32" s="123" t="s">
        <v>255</v>
      </c>
      <c r="W32" s="123">
        <v>0</v>
      </c>
      <c r="X32" s="123" t="s">
        <v>426</v>
      </c>
      <c r="Y32" s="123">
        <v>24132868</v>
      </c>
      <c r="Z32" s="123" t="s">
        <v>536</v>
      </c>
      <c r="AA32" s="123" t="s">
        <v>537</v>
      </c>
      <c r="AB32" s="124">
        <v>51860</v>
      </c>
      <c r="AC32" s="123" t="s">
        <v>429</v>
      </c>
      <c r="AD32" s="123">
        <v>24</v>
      </c>
      <c r="AE32" s="123" t="s">
        <v>408</v>
      </c>
      <c r="AF32" s="123" t="s">
        <v>538</v>
      </c>
      <c r="AG32" s="123" t="s">
        <v>539</v>
      </c>
      <c r="AH32" s="123" t="s">
        <v>288</v>
      </c>
      <c r="AI32" s="123" t="s">
        <v>537</v>
      </c>
      <c r="AJ32" s="124">
        <v>2700</v>
      </c>
      <c r="AK32" s="124">
        <v>2700</v>
      </c>
      <c r="AL32" s="123" t="s">
        <v>450</v>
      </c>
      <c r="AM32" s="124">
        <v>21822.79</v>
      </c>
      <c r="AN32" s="124">
        <v>945.68</v>
      </c>
      <c r="AO32" s="124">
        <v>22768.47</v>
      </c>
      <c r="AP32" s="124">
        <v>30037.21</v>
      </c>
      <c r="AQ32" s="124">
        <v>3390.32</v>
      </c>
      <c r="AR32" s="124">
        <v>33427.53</v>
      </c>
      <c r="AS32" s="124">
        <v>30037.21</v>
      </c>
      <c r="AT32" s="124">
        <v>3390.32</v>
      </c>
      <c r="AU32" s="124">
        <v>33427.53</v>
      </c>
      <c r="AV32" s="123">
        <v>59</v>
      </c>
      <c r="AW32" s="123"/>
      <c r="AX32" s="123"/>
      <c r="AY32" s="123"/>
      <c r="AZ32" s="123"/>
      <c r="BA32" s="123"/>
      <c r="BB32" s="123" t="s">
        <v>258</v>
      </c>
      <c r="BC32" s="123" t="s">
        <v>256</v>
      </c>
      <c r="BD32" s="123"/>
      <c r="BE32" s="124">
        <v>0</v>
      </c>
      <c r="BF32" s="123" t="s">
        <v>535</v>
      </c>
      <c r="BG32" s="136" t="s">
        <v>540</v>
      </c>
      <c r="BH32" s="132" t="s">
        <v>738</v>
      </c>
      <c r="BI32" s="93" t="s">
        <v>100</v>
      </c>
      <c r="BJ32" s="144">
        <v>46190</v>
      </c>
      <c r="BK32" s="93" t="s">
        <v>104</v>
      </c>
      <c r="BL32" s="94" t="s">
        <v>328</v>
      </c>
      <c r="BM32" s="95" t="s">
        <v>181</v>
      </c>
      <c r="BN32" s="133" t="s">
        <v>223</v>
      </c>
      <c r="BO32" s="133"/>
      <c r="BP32" s="42" t="s">
        <v>223</v>
      </c>
      <c r="BQ32" s="137" t="s">
        <v>329</v>
      </c>
      <c r="BR32" s="138"/>
    </row>
    <row r="33" spans="1:70" ht="29" hidden="1" x14ac:dyDescent="0.35">
      <c r="A33" s="123">
        <v>29</v>
      </c>
      <c r="B33" s="123" t="s">
        <v>253</v>
      </c>
      <c r="C33" s="123" t="s">
        <v>270</v>
      </c>
      <c r="D33" s="123" t="s">
        <v>269</v>
      </c>
      <c r="E33" s="123" t="s">
        <v>294</v>
      </c>
      <c r="F33" s="123" t="s">
        <v>294</v>
      </c>
      <c r="G33" s="123" t="s">
        <v>295</v>
      </c>
      <c r="H33" s="123" t="s">
        <v>296</v>
      </c>
      <c r="I33" s="123">
        <v>146071</v>
      </c>
      <c r="J33" s="123" t="s">
        <v>297</v>
      </c>
      <c r="K33" s="123">
        <v>146071</v>
      </c>
      <c r="L33" s="123" t="s">
        <v>298</v>
      </c>
      <c r="M33" s="123" t="s">
        <v>299</v>
      </c>
      <c r="N33" s="123">
        <v>248559</v>
      </c>
      <c r="O33" s="123" t="s">
        <v>408</v>
      </c>
      <c r="P33" s="123">
        <v>326662</v>
      </c>
      <c r="Q33" s="123" t="s">
        <v>417</v>
      </c>
      <c r="R33" s="123" t="s">
        <v>506</v>
      </c>
      <c r="S33" s="123" t="s">
        <v>541</v>
      </c>
      <c r="T33" s="123" t="s">
        <v>541</v>
      </c>
      <c r="U33" s="123" t="s">
        <v>475</v>
      </c>
      <c r="V33" s="123" t="s">
        <v>255</v>
      </c>
      <c r="W33" s="123">
        <v>0</v>
      </c>
      <c r="X33" s="123" t="s">
        <v>259</v>
      </c>
      <c r="Y33" s="123">
        <v>24159580</v>
      </c>
      <c r="Z33" s="123" t="s">
        <v>542</v>
      </c>
      <c r="AA33" s="123" t="s">
        <v>543</v>
      </c>
      <c r="AB33" s="124">
        <v>62232</v>
      </c>
      <c r="AC33" s="123" t="s">
        <v>413</v>
      </c>
      <c r="AD33" s="123">
        <v>24</v>
      </c>
      <c r="AE33" s="123" t="s">
        <v>544</v>
      </c>
      <c r="AF33" s="123" t="s">
        <v>545</v>
      </c>
      <c r="AG33" s="123" t="s">
        <v>546</v>
      </c>
      <c r="AH33" s="123" t="s">
        <v>449</v>
      </c>
      <c r="AI33" s="123" t="s">
        <v>543</v>
      </c>
      <c r="AJ33" s="124">
        <v>3200</v>
      </c>
      <c r="AK33" s="124">
        <v>3200</v>
      </c>
      <c r="AL33" s="123" t="s">
        <v>547</v>
      </c>
      <c r="AM33" s="124">
        <v>28115.1</v>
      </c>
      <c r="AN33" s="124">
        <v>1364.88</v>
      </c>
      <c r="AO33" s="124">
        <v>29479.98</v>
      </c>
      <c r="AP33" s="124">
        <v>34116.9</v>
      </c>
      <c r="AQ33" s="124">
        <v>3892.12</v>
      </c>
      <c r="AR33" s="124">
        <v>38009.019999999997</v>
      </c>
      <c r="AS33" s="124">
        <v>34116.9</v>
      </c>
      <c r="AT33" s="124">
        <v>3892.12</v>
      </c>
      <c r="AU33" s="124">
        <v>38009.019999999997</v>
      </c>
      <c r="AV33" s="123">
        <v>58</v>
      </c>
      <c r="AW33" s="123"/>
      <c r="AX33" s="123"/>
      <c r="AY33" s="123"/>
      <c r="AZ33" s="123"/>
      <c r="BA33" s="123"/>
      <c r="BB33" s="123" t="s">
        <v>258</v>
      </c>
      <c r="BC33" s="123" t="s">
        <v>256</v>
      </c>
      <c r="BD33" s="123"/>
      <c r="BE33" s="124">
        <v>0</v>
      </c>
      <c r="BF33" s="123" t="s">
        <v>541</v>
      </c>
      <c r="BG33" s="136" t="s">
        <v>548</v>
      </c>
      <c r="BH33" s="132" t="s">
        <v>738</v>
      </c>
      <c r="BI33" s="93" t="s">
        <v>100</v>
      </c>
      <c r="BJ33" s="144">
        <v>46190</v>
      </c>
      <c r="BK33" s="93" t="s">
        <v>104</v>
      </c>
      <c r="BL33" s="143" t="s">
        <v>396</v>
      </c>
      <c r="BM33" s="140" t="s">
        <v>181</v>
      </c>
      <c r="BN33" s="141" t="s">
        <v>223</v>
      </c>
      <c r="BO33" s="142"/>
      <c r="BP33" s="3" t="s">
        <v>223</v>
      </c>
      <c r="BQ33" s="145" t="s">
        <v>397</v>
      </c>
      <c r="BR33" s="138"/>
    </row>
    <row r="34" spans="1:70" ht="43.5" hidden="1" x14ac:dyDescent="0.35">
      <c r="A34" s="123">
        <v>30</v>
      </c>
      <c r="B34" s="123" t="s">
        <v>253</v>
      </c>
      <c r="C34" s="123" t="s">
        <v>270</v>
      </c>
      <c r="D34" s="123" t="s">
        <v>269</v>
      </c>
      <c r="E34" s="123" t="s">
        <v>294</v>
      </c>
      <c r="F34" s="123" t="s">
        <v>294</v>
      </c>
      <c r="G34" s="123" t="s">
        <v>295</v>
      </c>
      <c r="H34" s="123" t="s">
        <v>296</v>
      </c>
      <c r="I34" s="123">
        <v>189717</v>
      </c>
      <c r="J34" s="123" t="s">
        <v>382</v>
      </c>
      <c r="K34" s="123">
        <v>189717</v>
      </c>
      <c r="L34" s="123" t="s">
        <v>298</v>
      </c>
      <c r="M34" s="123" t="s">
        <v>299</v>
      </c>
      <c r="N34" s="123">
        <v>244932</v>
      </c>
      <c r="O34" s="123" t="s">
        <v>549</v>
      </c>
      <c r="P34" s="123">
        <v>321852</v>
      </c>
      <c r="Q34" s="123" t="s">
        <v>550</v>
      </c>
      <c r="R34" s="123" t="s">
        <v>506</v>
      </c>
      <c r="S34" s="123" t="s">
        <v>551</v>
      </c>
      <c r="T34" s="123" t="s">
        <v>551</v>
      </c>
      <c r="U34" s="123" t="s">
        <v>453</v>
      </c>
      <c r="V34" s="123" t="s">
        <v>255</v>
      </c>
      <c r="W34" s="123">
        <v>0</v>
      </c>
      <c r="X34" s="123" t="s">
        <v>552</v>
      </c>
      <c r="Y34" s="123">
        <v>24159582</v>
      </c>
      <c r="Z34" s="123" t="s">
        <v>553</v>
      </c>
      <c r="AA34" s="123" t="s">
        <v>554</v>
      </c>
      <c r="AB34" s="124">
        <v>51860</v>
      </c>
      <c r="AC34" s="123" t="s">
        <v>486</v>
      </c>
      <c r="AD34" s="123">
        <v>24</v>
      </c>
      <c r="AE34" s="123" t="s">
        <v>555</v>
      </c>
      <c r="AF34" s="123" t="s">
        <v>556</v>
      </c>
      <c r="AG34" s="123" t="s">
        <v>557</v>
      </c>
      <c r="AH34" s="123" t="s">
        <v>449</v>
      </c>
      <c r="AI34" s="123" t="s">
        <v>554</v>
      </c>
      <c r="AJ34" s="124">
        <v>2700</v>
      </c>
      <c r="AK34" s="124">
        <v>2700</v>
      </c>
      <c r="AL34" s="123" t="s">
        <v>558</v>
      </c>
      <c r="AM34" s="124">
        <v>36503.519999999997</v>
      </c>
      <c r="AN34" s="124">
        <v>2258.3000000000002</v>
      </c>
      <c r="AO34" s="124">
        <v>38761.82</v>
      </c>
      <c r="AP34" s="124">
        <v>15356.48</v>
      </c>
      <c r="AQ34" s="124">
        <v>775.7</v>
      </c>
      <c r="AR34" s="124">
        <v>16132.18</v>
      </c>
      <c r="AS34" s="124">
        <v>15356.48</v>
      </c>
      <c r="AT34" s="124">
        <v>775.7</v>
      </c>
      <c r="AU34" s="124">
        <v>16132.18</v>
      </c>
      <c r="AV34" s="123">
        <v>58</v>
      </c>
      <c r="AW34" s="123"/>
      <c r="AX34" s="123"/>
      <c r="AY34" s="123"/>
      <c r="AZ34" s="123"/>
      <c r="BA34" s="123"/>
      <c r="BB34" s="123" t="s">
        <v>258</v>
      </c>
      <c r="BC34" s="123" t="s">
        <v>256</v>
      </c>
      <c r="BD34" s="123"/>
      <c r="BE34" s="124">
        <v>0</v>
      </c>
      <c r="BF34" s="123" t="s">
        <v>551</v>
      </c>
      <c r="BG34" s="136" t="s">
        <v>559</v>
      </c>
      <c r="BH34" s="132" t="s">
        <v>738</v>
      </c>
      <c r="BI34" s="93" t="s">
        <v>100</v>
      </c>
      <c r="BJ34" s="144">
        <v>46190</v>
      </c>
      <c r="BK34" s="139" t="s">
        <v>104</v>
      </c>
      <c r="BL34" s="143" t="s">
        <v>396</v>
      </c>
      <c r="BM34" s="140" t="s">
        <v>181</v>
      </c>
      <c r="BN34" s="141" t="s">
        <v>406</v>
      </c>
      <c r="BO34" s="142"/>
      <c r="BP34" s="3" t="s">
        <v>223</v>
      </c>
      <c r="BQ34" s="145" t="s">
        <v>407</v>
      </c>
      <c r="BR34" s="138"/>
    </row>
    <row r="35" spans="1:70" ht="43.5" hidden="1" x14ac:dyDescent="0.35">
      <c r="A35" s="123">
        <v>31</v>
      </c>
      <c r="B35" s="123" t="s">
        <v>253</v>
      </c>
      <c r="C35" s="123" t="s">
        <v>270</v>
      </c>
      <c r="D35" s="123" t="s">
        <v>269</v>
      </c>
      <c r="E35" s="123" t="s">
        <v>294</v>
      </c>
      <c r="F35" s="123" t="s">
        <v>294</v>
      </c>
      <c r="G35" s="123" t="s">
        <v>295</v>
      </c>
      <c r="H35" s="123" t="s">
        <v>296</v>
      </c>
      <c r="I35" s="123">
        <v>146071</v>
      </c>
      <c r="J35" s="123" t="s">
        <v>297</v>
      </c>
      <c r="K35" s="123">
        <v>146071</v>
      </c>
      <c r="L35" s="123" t="s">
        <v>298</v>
      </c>
      <c r="M35" s="123" t="s">
        <v>299</v>
      </c>
      <c r="N35" s="123">
        <v>248559</v>
      </c>
      <c r="O35" s="123" t="s">
        <v>408</v>
      </c>
      <c r="P35" s="123">
        <v>326662</v>
      </c>
      <c r="Q35" s="123" t="s">
        <v>417</v>
      </c>
      <c r="R35" s="123" t="s">
        <v>506</v>
      </c>
      <c r="S35" s="123" t="s">
        <v>560</v>
      </c>
      <c r="T35" s="123" t="s">
        <v>560</v>
      </c>
      <c r="U35" s="123" t="s">
        <v>334</v>
      </c>
      <c r="V35" s="123" t="s">
        <v>255</v>
      </c>
      <c r="W35" s="123">
        <v>0</v>
      </c>
      <c r="X35" s="123" t="s">
        <v>444</v>
      </c>
      <c r="Y35" s="123">
        <v>24159611</v>
      </c>
      <c r="Z35" s="123" t="s">
        <v>561</v>
      </c>
      <c r="AA35" s="123" t="s">
        <v>543</v>
      </c>
      <c r="AB35" s="124">
        <v>62232</v>
      </c>
      <c r="AC35" s="123" t="s">
        <v>413</v>
      </c>
      <c r="AD35" s="123">
        <v>24</v>
      </c>
      <c r="AE35" s="123" t="s">
        <v>544</v>
      </c>
      <c r="AF35" s="123" t="s">
        <v>545</v>
      </c>
      <c r="AG35" s="123" t="s">
        <v>546</v>
      </c>
      <c r="AH35" s="123" t="s">
        <v>449</v>
      </c>
      <c r="AI35" s="123" t="s">
        <v>543</v>
      </c>
      <c r="AJ35" s="124">
        <v>3200</v>
      </c>
      <c r="AK35" s="124">
        <v>3200</v>
      </c>
      <c r="AL35" s="123" t="s">
        <v>450</v>
      </c>
      <c r="AM35" s="124">
        <v>26483</v>
      </c>
      <c r="AN35" s="124">
        <v>600.98</v>
      </c>
      <c r="AO35" s="124">
        <v>27083.98</v>
      </c>
      <c r="AP35" s="124">
        <v>35749</v>
      </c>
      <c r="AQ35" s="124">
        <v>3680.02</v>
      </c>
      <c r="AR35" s="124">
        <v>39429.019999999997</v>
      </c>
      <c r="AS35" s="124">
        <v>35749</v>
      </c>
      <c r="AT35" s="124">
        <v>3680.02</v>
      </c>
      <c r="AU35" s="124">
        <v>39429.019999999997</v>
      </c>
      <c r="AV35" s="123">
        <v>57</v>
      </c>
      <c r="AW35" s="123"/>
      <c r="AX35" s="123"/>
      <c r="AY35" s="123"/>
      <c r="AZ35" s="123"/>
      <c r="BA35" s="123"/>
      <c r="BB35" s="123" t="s">
        <v>258</v>
      </c>
      <c r="BC35" s="123" t="s">
        <v>256</v>
      </c>
      <c r="BD35" s="123"/>
      <c r="BE35" s="124">
        <v>0</v>
      </c>
      <c r="BF35" s="123" t="s">
        <v>560</v>
      </c>
      <c r="BG35" s="136" t="s">
        <v>562</v>
      </c>
      <c r="BH35" s="132" t="s">
        <v>738</v>
      </c>
      <c r="BI35" s="93" t="s">
        <v>100</v>
      </c>
      <c r="BJ35" s="144">
        <v>46190</v>
      </c>
      <c r="BK35" s="139" t="s">
        <v>104</v>
      </c>
      <c r="BL35" s="143" t="s">
        <v>396</v>
      </c>
      <c r="BM35" s="140" t="s">
        <v>181</v>
      </c>
      <c r="BN35" s="141" t="s">
        <v>406</v>
      </c>
      <c r="BO35" s="142"/>
      <c r="BP35" s="3" t="s">
        <v>223</v>
      </c>
      <c r="BQ35" s="145" t="s">
        <v>407</v>
      </c>
      <c r="BR35" s="138"/>
    </row>
    <row r="36" spans="1:70" ht="29" hidden="1" x14ac:dyDescent="0.35">
      <c r="A36" s="123">
        <v>32</v>
      </c>
      <c r="B36" s="123" t="s">
        <v>253</v>
      </c>
      <c r="C36" s="123" t="s">
        <v>270</v>
      </c>
      <c r="D36" s="123" t="s">
        <v>269</v>
      </c>
      <c r="E36" s="123" t="s">
        <v>294</v>
      </c>
      <c r="F36" s="123" t="s">
        <v>294</v>
      </c>
      <c r="G36" s="123" t="s">
        <v>295</v>
      </c>
      <c r="H36" s="123" t="s">
        <v>296</v>
      </c>
      <c r="I36" s="123">
        <v>146071</v>
      </c>
      <c r="J36" s="123" t="s">
        <v>297</v>
      </c>
      <c r="K36" s="123">
        <v>146071</v>
      </c>
      <c r="L36" s="123" t="s">
        <v>298</v>
      </c>
      <c r="M36" s="123" t="s">
        <v>299</v>
      </c>
      <c r="N36" s="123">
        <v>248559</v>
      </c>
      <c r="O36" s="123" t="s">
        <v>408</v>
      </c>
      <c r="P36" s="123">
        <v>326662</v>
      </c>
      <c r="Q36" s="123" t="s">
        <v>417</v>
      </c>
      <c r="R36" s="123" t="s">
        <v>506</v>
      </c>
      <c r="S36" s="123" t="s">
        <v>563</v>
      </c>
      <c r="T36" s="123" t="s">
        <v>563</v>
      </c>
      <c r="U36" s="123" t="s">
        <v>334</v>
      </c>
      <c r="V36" s="123" t="s">
        <v>255</v>
      </c>
      <c r="W36" s="123">
        <v>0</v>
      </c>
      <c r="X36" s="123" t="s">
        <v>444</v>
      </c>
      <c r="Y36" s="123">
        <v>24159645</v>
      </c>
      <c r="Z36" s="123" t="s">
        <v>564</v>
      </c>
      <c r="AA36" s="123" t="s">
        <v>543</v>
      </c>
      <c r="AB36" s="124">
        <v>62232</v>
      </c>
      <c r="AC36" s="123" t="s">
        <v>413</v>
      </c>
      <c r="AD36" s="123">
        <v>24</v>
      </c>
      <c r="AE36" s="123" t="s">
        <v>544</v>
      </c>
      <c r="AF36" s="123" t="s">
        <v>565</v>
      </c>
      <c r="AG36" s="123" t="s">
        <v>546</v>
      </c>
      <c r="AH36" s="123" t="s">
        <v>449</v>
      </c>
      <c r="AI36" s="123" t="s">
        <v>543</v>
      </c>
      <c r="AJ36" s="124">
        <v>3200</v>
      </c>
      <c r="AK36" s="124">
        <v>3200</v>
      </c>
      <c r="AL36" s="123" t="s">
        <v>566</v>
      </c>
      <c r="AM36" s="124">
        <v>24829.86</v>
      </c>
      <c r="AN36" s="124">
        <v>812</v>
      </c>
      <c r="AO36" s="124">
        <v>25641.86</v>
      </c>
      <c r="AP36" s="124">
        <v>37402.14</v>
      </c>
      <c r="AQ36" s="124">
        <v>4474</v>
      </c>
      <c r="AR36" s="124">
        <v>41876.14</v>
      </c>
      <c r="AS36" s="124">
        <v>37402.14</v>
      </c>
      <c r="AT36" s="124">
        <v>4474</v>
      </c>
      <c r="AU36" s="124">
        <v>41876.14</v>
      </c>
      <c r="AV36" s="123">
        <v>58</v>
      </c>
      <c r="AW36" s="123"/>
      <c r="AX36" s="123"/>
      <c r="AY36" s="123"/>
      <c r="AZ36" s="123"/>
      <c r="BA36" s="123"/>
      <c r="BB36" s="123" t="s">
        <v>258</v>
      </c>
      <c r="BC36" s="123" t="s">
        <v>256</v>
      </c>
      <c r="BD36" s="123"/>
      <c r="BE36" s="124">
        <v>0</v>
      </c>
      <c r="BF36" s="123" t="s">
        <v>563</v>
      </c>
      <c r="BG36" s="136" t="s">
        <v>567</v>
      </c>
      <c r="BH36" s="132" t="s">
        <v>738</v>
      </c>
      <c r="BI36" s="93" t="s">
        <v>100</v>
      </c>
      <c r="BJ36" s="144">
        <v>46190</v>
      </c>
      <c r="BK36" s="93" t="s">
        <v>104</v>
      </c>
      <c r="BL36" s="143" t="s">
        <v>396</v>
      </c>
      <c r="BM36" s="140" t="s">
        <v>181</v>
      </c>
      <c r="BN36" s="141" t="s">
        <v>223</v>
      </c>
      <c r="BO36" s="142"/>
      <c r="BP36" s="3" t="s">
        <v>223</v>
      </c>
      <c r="BQ36" s="145" t="s">
        <v>397</v>
      </c>
      <c r="BR36" s="138"/>
    </row>
    <row r="37" spans="1:70" ht="29" hidden="1" x14ac:dyDescent="0.35">
      <c r="A37" s="123">
        <v>33</v>
      </c>
      <c r="B37" s="123" t="s">
        <v>253</v>
      </c>
      <c r="C37" s="123" t="s">
        <v>270</v>
      </c>
      <c r="D37" s="123" t="s">
        <v>269</v>
      </c>
      <c r="E37" s="123" t="s">
        <v>294</v>
      </c>
      <c r="F37" s="123" t="s">
        <v>294</v>
      </c>
      <c r="G37" s="123" t="s">
        <v>295</v>
      </c>
      <c r="H37" s="123" t="s">
        <v>296</v>
      </c>
      <c r="I37" s="123">
        <v>146071</v>
      </c>
      <c r="J37" s="123" t="s">
        <v>297</v>
      </c>
      <c r="K37" s="123">
        <v>146071</v>
      </c>
      <c r="L37" s="123" t="s">
        <v>298</v>
      </c>
      <c r="M37" s="123" t="s">
        <v>299</v>
      </c>
      <c r="N37" s="123">
        <v>248559</v>
      </c>
      <c r="O37" s="123" t="s">
        <v>408</v>
      </c>
      <c r="P37" s="123">
        <v>326662</v>
      </c>
      <c r="Q37" s="123" t="s">
        <v>417</v>
      </c>
      <c r="R37" s="123" t="s">
        <v>506</v>
      </c>
      <c r="S37" s="123" t="s">
        <v>568</v>
      </c>
      <c r="T37" s="123" t="s">
        <v>568</v>
      </c>
      <c r="U37" s="123" t="s">
        <v>334</v>
      </c>
      <c r="V37" s="123" t="s">
        <v>255</v>
      </c>
      <c r="W37" s="123">
        <v>0</v>
      </c>
      <c r="X37" s="123" t="s">
        <v>259</v>
      </c>
      <c r="Y37" s="123">
        <v>24159691</v>
      </c>
      <c r="Z37" s="123" t="s">
        <v>569</v>
      </c>
      <c r="AA37" s="123" t="s">
        <v>543</v>
      </c>
      <c r="AB37" s="124">
        <v>62232</v>
      </c>
      <c r="AC37" s="123" t="s">
        <v>413</v>
      </c>
      <c r="AD37" s="123">
        <v>24</v>
      </c>
      <c r="AE37" s="123" t="s">
        <v>570</v>
      </c>
      <c r="AF37" s="123" t="s">
        <v>545</v>
      </c>
      <c r="AG37" s="123" t="s">
        <v>546</v>
      </c>
      <c r="AH37" s="123" t="s">
        <v>449</v>
      </c>
      <c r="AI37" s="123" t="s">
        <v>543</v>
      </c>
      <c r="AJ37" s="124">
        <v>3200</v>
      </c>
      <c r="AK37" s="124">
        <v>3200</v>
      </c>
      <c r="AL37" s="123" t="s">
        <v>450</v>
      </c>
      <c r="AM37" s="124">
        <v>13678.56</v>
      </c>
      <c r="AN37" s="124">
        <v>182.31</v>
      </c>
      <c r="AO37" s="124">
        <v>13860.87</v>
      </c>
      <c r="AP37" s="124">
        <v>53367.3</v>
      </c>
      <c r="AQ37" s="124">
        <v>9021.58</v>
      </c>
      <c r="AR37" s="124">
        <v>62388.88</v>
      </c>
      <c r="AS37" s="124">
        <v>53367.44</v>
      </c>
      <c r="AT37" s="124">
        <v>9021.58</v>
      </c>
      <c r="AU37" s="124">
        <v>62389.02</v>
      </c>
      <c r="AV37" s="123">
        <v>57</v>
      </c>
      <c r="AW37" s="123"/>
      <c r="AX37" s="123"/>
      <c r="AY37" s="123"/>
      <c r="AZ37" s="123"/>
      <c r="BA37" s="123"/>
      <c r="BB37" s="123" t="s">
        <v>258</v>
      </c>
      <c r="BC37" s="123" t="s">
        <v>256</v>
      </c>
      <c r="BD37" s="123"/>
      <c r="BE37" s="124">
        <v>0</v>
      </c>
      <c r="BF37" s="123" t="s">
        <v>568</v>
      </c>
      <c r="BG37" s="136" t="s">
        <v>571</v>
      </c>
      <c r="BH37" s="132" t="s">
        <v>738</v>
      </c>
      <c r="BI37" s="93" t="s">
        <v>100</v>
      </c>
      <c r="BJ37" s="144">
        <v>46190</v>
      </c>
      <c r="BK37" s="139" t="s">
        <v>103</v>
      </c>
      <c r="BL37" s="143" t="s">
        <v>108</v>
      </c>
      <c r="BM37" s="140" t="s">
        <v>181</v>
      </c>
      <c r="BN37" s="141" t="s">
        <v>223</v>
      </c>
      <c r="BO37" s="142" t="s">
        <v>223</v>
      </c>
      <c r="BP37" s="3" t="s">
        <v>223</v>
      </c>
      <c r="BQ37" s="145" t="s">
        <v>313</v>
      </c>
      <c r="BR37" s="138"/>
    </row>
    <row r="38" spans="1:70" ht="29" hidden="1" x14ac:dyDescent="0.35">
      <c r="A38" s="123">
        <v>34</v>
      </c>
      <c r="B38" s="123" t="s">
        <v>253</v>
      </c>
      <c r="C38" s="123" t="s">
        <v>270</v>
      </c>
      <c r="D38" s="123" t="s">
        <v>269</v>
      </c>
      <c r="E38" s="123" t="s">
        <v>294</v>
      </c>
      <c r="F38" s="123" t="s">
        <v>294</v>
      </c>
      <c r="G38" s="123" t="s">
        <v>295</v>
      </c>
      <c r="H38" s="123" t="s">
        <v>296</v>
      </c>
      <c r="I38" s="123">
        <v>146071</v>
      </c>
      <c r="J38" s="123" t="s">
        <v>297</v>
      </c>
      <c r="K38" s="123">
        <v>146071</v>
      </c>
      <c r="L38" s="123" t="s">
        <v>298</v>
      </c>
      <c r="M38" s="123" t="s">
        <v>299</v>
      </c>
      <c r="N38" s="123">
        <v>248559</v>
      </c>
      <c r="O38" s="123" t="s">
        <v>408</v>
      </c>
      <c r="P38" s="123">
        <v>326662</v>
      </c>
      <c r="Q38" s="123" t="s">
        <v>417</v>
      </c>
      <c r="R38" s="123" t="s">
        <v>506</v>
      </c>
      <c r="S38" s="123" t="s">
        <v>572</v>
      </c>
      <c r="T38" s="123" t="s">
        <v>572</v>
      </c>
      <c r="U38" s="123" t="s">
        <v>475</v>
      </c>
      <c r="V38" s="123" t="s">
        <v>255</v>
      </c>
      <c r="W38" s="123">
        <v>0</v>
      </c>
      <c r="X38" s="123" t="s">
        <v>444</v>
      </c>
      <c r="Y38" s="123">
        <v>24159700</v>
      </c>
      <c r="Z38" s="123" t="s">
        <v>573</v>
      </c>
      <c r="AA38" s="123" t="s">
        <v>543</v>
      </c>
      <c r="AB38" s="124">
        <v>62232</v>
      </c>
      <c r="AC38" s="123" t="s">
        <v>413</v>
      </c>
      <c r="AD38" s="123">
        <v>24</v>
      </c>
      <c r="AE38" s="123" t="s">
        <v>338</v>
      </c>
      <c r="AF38" s="123" t="s">
        <v>545</v>
      </c>
      <c r="AG38" s="123" t="s">
        <v>546</v>
      </c>
      <c r="AH38" s="123" t="s">
        <v>449</v>
      </c>
      <c r="AI38" s="123" t="s">
        <v>543</v>
      </c>
      <c r="AJ38" s="124">
        <v>3200</v>
      </c>
      <c r="AK38" s="124">
        <v>3200</v>
      </c>
      <c r="AL38" s="123" t="s">
        <v>450</v>
      </c>
      <c r="AM38" s="124">
        <v>14667.8</v>
      </c>
      <c r="AN38" s="124">
        <v>181.48</v>
      </c>
      <c r="AO38" s="124">
        <v>14849.28</v>
      </c>
      <c r="AP38" s="124">
        <v>53121.24</v>
      </c>
      <c r="AQ38" s="124">
        <v>8928.82</v>
      </c>
      <c r="AR38" s="124">
        <v>62050.06</v>
      </c>
      <c r="AS38" s="124">
        <v>53122.2</v>
      </c>
      <c r="AT38" s="124">
        <v>8928.82</v>
      </c>
      <c r="AU38" s="124">
        <v>62051.02</v>
      </c>
      <c r="AV38" s="123">
        <v>57</v>
      </c>
      <c r="AW38" s="123"/>
      <c r="AX38" s="123"/>
      <c r="AY38" s="123"/>
      <c r="AZ38" s="123"/>
      <c r="BA38" s="123"/>
      <c r="BB38" s="123" t="s">
        <v>258</v>
      </c>
      <c r="BC38" s="123" t="s">
        <v>256</v>
      </c>
      <c r="BD38" s="123"/>
      <c r="BE38" s="124">
        <v>0</v>
      </c>
      <c r="BF38" s="123" t="s">
        <v>572</v>
      </c>
      <c r="BG38" s="136" t="s">
        <v>574</v>
      </c>
      <c r="BH38" s="132" t="s">
        <v>738</v>
      </c>
      <c r="BI38" s="93" t="s">
        <v>100</v>
      </c>
      <c r="BJ38" s="144">
        <v>46190</v>
      </c>
      <c r="BK38" s="93" t="s">
        <v>104</v>
      </c>
      <c r="BL38" s="94" t="s">
        <v>328</v>
      </c>
      <c r="BM38" s="95" t="s">
        <v>181</v>
      </c>
      <c r="BN38" s="133" t="s">
        <v>223</v>
      </c>
      <c r="BO38" s="133"/>
      <c r="BP38" s="42" t="s">
        <v>223</v>
      </c>
      <c r="BQ38" s="137" t="s">
        <v>329</v>
      </c>
      <c r="BR38" s="138"/>
    </row>
    <row r="39" spans="1:70" ht="43.5" hidden="1" x14ac:dyDescent="0.35">
      <c r="A39" s="123">
        <v>35</v>
      </c>
      <c r="B39" s="123" t="s">
        <v>253</v>
      </c>
      <c r="C39" s="123" t="s">
        <v>270</v>
      </c>
      <c r="D39" s="123" t="s">
        <v>269</v>
      </c>
      <c r="E39" s="123" t="s">
        <v>294</v>
      </c>
      <c r="F39" s="123" t="s">
        <v>294</v>
      </c>
      <c r="G39" s="123" t="s">
        <v>295</v>
      </c>
      <c r="H39" s="123" t="s">
        <v>296</v>
      </c>
      <c r="I39" s="123">
        <v>189717</v>
      </c>
      <c r="J39" s="123" t="s">
        <v>382</v>
      </c>
      <c r="K39" s="123">
        <v>189717</v>
      </c>
      <c r="L39" s="123" t="s">
        <v>298</v>
      </c>
      <c r="M39" s="123" t="s">
        <v>299</v>
      </c>
      <c r="N39" s="123">
        <v>242306</v>
      </c>
      <c r="O39" s="123" t="s">
        <v>575</v>
      </c>
      <c r="P39" s="123">
        <v>318558</v>
      </c>
      <c r="Q39" s="123" t="s">
        <v>576</v>
      </c>
      <c r="R39" s="123" t="s">
        <v>506</v>
      </c>
      <c r="S39" s="123" t="s">
        <v>577</v>
      </c>
      <c r="T39" s="123" t="s">
        <v>577</v>
      </c>
      <c r="U39" s="123" t="s">
        <v>453</v>
      </c>
      <c r="V39" s="123" t="s">
        <v>291</v>
      </c>
      <c r="W39" s="123">
        <v>0</v>
      </c>
      <c r="X39" s="123" t="s">
        <v>578</v>
      </c>
      <c r="Y39" s="123">
        <v>25335406</v>
      </c>
      <c r="Z39" s="123" t="s">
        <v>579</v>
      </c>
      <c r="AA39" s="123" t="s">
        <v>580</v>
      </c>
      <c r="AB39" s="124">
        <v>62232</v>
      </c>
      <c r="AC39" s="123" t="s">
        <v>390</v>
      </c>
      <c r="AD39" s="123">
        <v>24</v>
      </c>
      <c r="AE39" s="123" t="s">
        <v>338</v>
      </c>
      <c r="AF39" s="123" t="s">
        <v>581</v>
      </c>
      <c r="AG39" s="123" t="s">
        <v>582</v>
      </c>
      <c r="AH39" s="123" t="s">
        <v>288</v>
      </c>
      <c r="AI39" s="123" t="s">
        <v>580</v>
      </c>
      <c r="AJ39" s="124">
        <v>3200</v>
      </c>
      <c r="AK39" s="124">
        <v>3200</v>
      </c>
      <c r="AL39" s="123" t="s">
        <v>394</v>
      </c>
      <c r="AM39" s="124">
        <v>18776.91</v>
      </c>
      <c r="AN39" s="124">
        <v>1685.49</v>
      </c>
      <c r="AO39" s="124">
        <v>20462.400000000001</v>
      </c>
      <c r="AP39" s="124">
        <v>45711.519999999997</v>
      </c>
      <c r="AQ39" s="124">
        <v>7068.57</v>
      </c>
      <c r="AR39" s="124">
        <v>52780.09</v>
      </c>
      <c r="AS39" s="124">
        <v>45712.09</v>
      </c>
      <c r="AT39" s="124">
        <v>7068.57</v>
      </c>
      <c r="AU39" s="124">
        <v>52780.66</v>
      </c>
      <c r="AV39" s="123">
        <v>59</v>
      </c>
      <c r="AW39" s="123"/>
      <c r="AX39" s="123"/>
      <c r="AY39" s="123"/>
      <c r="AZ39" s="123"/>
      <c r="BA39" s="123"/>
      <c r="BB39" s="123" t="s">
        <v>258</v>
      </c>
      <c r="BC39" s="123" t="s">
        <v>256</v>
      </c>
      <c r="BD39" s="123"/>
      <c r="BE39" s="124">
        <v>0</v>
      </c>
      <c r="BF39" s="123" t="s">
        <v>577</v>
      </c>
      <c r="BG39" s="136" t="s">
        <v>583</v>
      </c>
      <c r="BH39" s="132" t="s">
        <v>738</v>
      </c>
      <c r="BI39" s="93" t="s">
        <v>100</v>
      </c>
      <c r="BJ39" s="144">
        <v>46190</v>
      </c>
      <c r="BK39" s="139" t="s">
        <v>104</v>
      </c>
      <c r="BL39" s="143" t="s">
        <v>396</v>
      </c>
      <c r="BM39" s="140" t="s">
        <v>181</v>
      </c>
      <c r="BN39" s="141" t="s">
        <v>406</v>
      </c>
      <c r="BO39" s="142"/>
      <c r="BP39" s="3" t="s">
        <v>223</v>
      </c>
      <c r="BQ39" s="145" t="s">
        <v>407</v>
      </c>
      <c r="BR39" s="138"/>
    </row>
    <row r="40" spans="1:70" ht="29" hidden="1" x14ac:dyDescent="0.35">
      <c r="A40" s="123">
        <v>36</v>
      </c>
      <c r="B40" s="123" t="s">
        <v>253</v>
      </c>
      <c r="C40" s="123" t="s">
        <v>270</v>
      </c>
      <c r="D40" s="123" t="s">
        <v>269</v>
      </c>
      <c r="E40" s="123" t="s">
        <v>294</v>
      </c>
      <c r="F40" s="123" t="s">
        <v>294</v>
      </c>
      <c r="G40" s="123" t="s">
        <v>295</v>
      </c>
      <c r="H40" s="123" t="s">
        <v>296</v>
      </c>
      <c r="I40" s="123">
        <v>189717</v>
      </c>
      <c r="J40" s="123" t="s">
        <v>382</v>
      </c>
      <c r="K40" s="123">
        <v>189717</v>
      </c>
      <c r="L40" s="123" t="s">
        <v>298</v>
      </c>
      <c r="M40" s="123" t="s">
        <v>299</v>
      </c>
      <c r="N40" s="123">
        <v>251434</v>
      </c>
      <c r="O40" s="123" t="s">
        <v>584</v>
      </c>
      <c r="P40" s="123">
        <v>330321</v>
      </c>
      <c r="Q40" s="123" t="s">
        <v>585</v>
      </c>
      <c r="R40" s="123" t="s">
        <v>506</v>
      </c>
      <c r="S40" s="123" t="s">
        <v>586</v>
      </c>
      <c r="T40" s="123" t="s">
        <v>586</v>
      </c>
      <c r="U40" s="123" t="s">
        <v>475</v>
      </c>
      <c r="V40" s="123" t="s">
        <v>255</v>
      </c>
      <c r="W40" s="123">
        <v>0</v>
      </c>
      <c r="X40" s="123" t="s">
        <v>587</v>
      </c>
      <c r="Y40" s="123">
        <v>28775494</v>
      </c>
      <c r="Z40" s="123" t="s">
        <v>588</v>
      </c>
      <c r="AA40" s="123" t="s">
        <v>589</v>
      </c>
      <c r="AB40" s="124">
        <v>62432</v>
      </c>
      <c r="AC40" s="123" t="s">
        <v>486</v>
      </c>
      <c r="AD40" s="123">
        <v>24</v>
      </c>
      <c r="AE40" s="123" t="s">
        <v>590</v>
      </c>
      <c r="AF40" s="123" t="s">
        <v>591</v>
      </c>
      <c r="AG40" s="123" t="s">
        <v>592</v>
      </c>
      <c r="AH40" s="123" t="s">
        <v>288</v>
      </c>
      <c r="AI40" s="123" t="s">
        <v>589</v>
      </c>
      <c r="AJ40" s="124">
        <v>3250</v>
      </c>
      <c r="AK40" s="124">
        <v>3250</v>
      </c>
      <c r="AL40" s="123" t="s">
        <v>394</v>
      </c>
      <c r="AM40" s="124">
        <v>10056.17</v>
      </c>
      <c r="AN40" s="124">
        <v>0</v>
      </c>
      <c r="AO40" s="124">
        <v>10056.17</v>
      </c>
      <c r="AP40" s="124">
        <v>52375.83</v>
      </c>
      <c r="AQ40" s="124">
        <v>8246</v>
      </c>
      <c r="AR40" s="124">
        <v>60621.83</v>
      </c>
      <c r="AS40" s="124">
        <v>52375.83</v>
      </c>
      <c r="AT40" s="124">
        <v>8246</v>
      </c>
      <c r="AU40" s="124">
        <v>60621.83</v>
      </c>
      <c r="AV40" s="123">
        <v>58</v>
      </c>
      <c r="AW40" s="123"/>
      <c r="AX40" s="123"/>
      <c r="AY40" s="123"/>
      <c r="AZ40" s="123"/>
      <c r="BA40" s="123"/>
      <c r="BB40" s="123" t="s">
        <v>258</v>
      </c>
      <c r="BC40" s="123" t="s">
        <v>256</v>
      </c>
      <c r="BD40" s="123"/>
      <c r="BE40" s="124">
        <v>0</v>
      </c>
      <c r="BF40" s="123" t="s">
        <v>586</v>
      </c>
      <c r="BG40" s="136" t="s">
        <v>593</v>
      </c>
      <c r="BH40" s="132" t="s">
        <v>738</v>
      </c>
      <c r="BI40" s="93" t="s">
        <v>100</v>
      </c>
      <c r="BJ40" s="144">
        <v>46190</v>
      </c>
      <c r="BK40" s="93" t="s">
        <v>104</v>
      </c>
      <c r="BL40" s="143" t="s">
        <v>396</v>
      </c>
      <c r="BM40" s="140" t="s">
        <v>181</v>
      </c>
      <c r="BN40" s="141" t="s">
        <v>223</v>
      </c>
      <c r="BO40" s="142"/>
      <c r="BP40" s="3" t="s">
        <v>223</v>
      </c>
      <c r="BQ40" s="145" t="s">
        <v>397</v>
      </c>
      <c r="BR40" s="138"/>
    </row>
    <row r="41" spans="1:70" ht="43.5" hidden="1" x14ac:dyDescent="0.35">
      <c r="A41" s="123">
        <v>37</v>
      </c>
      <c r="B41" s="123" t="s">
        <v>253</v>
      </c>
      <c r="C41" s="123" t="s">
        <v>270</v>
      </c>
      <c r="D41" s="123" t="s">
        <v>269</v>
      </c>
      <c r="E41" s="123" t="s">
        <v>294</v>
      </c>
      <c r="F41" s="123" t="s">
        <v>294</v>
      </c>
      <c r="G41" s="123" t="s">
        <v>295</v>
      </c>
      <c r="H41" s="123" t="s">
        <v>296</v>
      </c>
      <c r="I41" s="123">
        <v>189717</v>
      </c>
      <c r="J41" s="123" t="s">
        <v>382</v>
      </c>
      <c r="K41" s="123">
        <v>189717</v>
      </c>
      <c r="L41" s="123" t="s">
        <v>298</v>
      </c>
      <c r="M41" s="123" t="s">
        <v>299</v>
      </c>
      <c r="N41" s="123">
        <v>251434</v>
      </c>
      <c r="O41" s="123" t="s">
        <v>584</v>
      </c>
      <c r="P41" s="123">
        <v>330321</v>
      </c>
      <c r="Q41" s="123" t="s">
        <v>585</v>
      </c>
      <c r="R41" s="123" t="s">
        <v>506</v>
      </c>
      <c r="S41" s="123" t="s">
        <v>594</v>
      </c>
      <c r="T41" s="123" t="s">
        <v>594</v>
      </c>
      <c r="U41" s="123" t="s">
        <v>475</v>
      </c>
      <c r="V41" s="123" t="s">
        <v>255</v>
      </c>
      <c r="W41" s="123">
        <v>0</v>
      </c>
      <c r="X41" s="123" t="s">
        <v>259</v>
      </c>
      <c r="Y41" s="123">
        <v>28775496</v>
      </c>
      <c r="Z41" s="123" t="s">
        <v>595</v>
      </c>
      <c r="AA41" s="123" t="s">
        <v>596</v>
      </c>
      <c r="AB41" s="124">
        <v>51860</v>
      </c>
      <c r="AC41" s="123" t="s">
        <v>486</v>
      </c>
      <c r="AD41" s="123">
        <v>24</v>
      </c>
      <c r="AE41" s="123" t="s">
        <v>391</v>
      </c>
      <c r="AF41" s="123" t="s">
        <v>597</v>
      </c>
      <c r="AG41" s="123" t="s">
        <v>598</v>
      </c>
      <c r="AH41" s="123" t="s">
        <v>288</v>
      </c>
      <c r="AI41" s="123" t="s">
        <v>596</v>
      </c>
      <c r="AJ41" s="124">
        <v>2700</v>
      </c>
      <c r="AK41" s="124">
        <v>2700</v>
      </c>
      <c r="AL41" s="123" t="s">
        <v>394</v>
      </c>
      <c r="AM41" s="124">
        <v>16377.99</v>
      </c>
      <c r="AN41" s="124">
        <v>2565.64</v>
      </c>
      <c r="AO41" s="124">
        <v>18943.63</v>
      </c>
      <c r="AP41" s="124">
        <v>35482.01</v>
      </c>
      <c r="AQ41" s="124">
        <v>4774.3599999999997</v>
      </c>
      <c r="AR41" s="124">
        <v>40256.370000000003</v>
      </c>
      <c r="AS41" s="124">
        <v>35482.01</v>
      </c>
      <c r="AT41" s="124">
        <v>4774.3599999999997</v>
      </c>
      <c r="AU41" s="124">
        <v>40256.370000000003</v>
      </c>
      <c r="AV41" s="123">
        <v>58</v>
      </c>
      <c r="AW41" s="123"/>
      <c r="AX41" s="123"/>
      <c r="AY41" s="123"/>
      <c r="AZ41" s="123"/>
      <c r="BA41" s="123"/>
      <c r="BB41" s="123" t="s">
        <v>258</v>
      </c>
      <c r="BC41" s="123" t="s">
        <v>256</v>
      </c>
      <c r="BD41" s="123"/>
      <c r="BE41" s="124">
        <v>0</v>
      </c>
      <c r="BF41" s="123" t="s">
        <v>594</v>
      </c>
      <c r="BG41" s="136" t="s">
        <v>599</v>
      </c>
      <c r="BH41" s="132" t="s">
        <v>738</v>
      </c>
      <c r="BI41" s="93" t="s">
        <v>100</v>
      </c>
      <c r="BJ41" s="144">
        <v>46190</v>
      </c>
      <c r="BK41" s="139" t="s">
        <v>104</v>
      </c>
      <c r="BL41" s="143" t="s">
        <v>396</v>
      </c>
      <c r="BM41" s="140" t="s">
        <v>181</v>
      </c>
      <c r="BN41" s="141" t="s">
        <v>406</v>
      </c>
      <c r="BO41" s="142"/>
      <c r="BP41" s="3" t="s">
        <v>223</v>
      </c>
      <c r="BQ41" s="145" t="s">
        <v>407</v>
      </c>
      <c r="BR41" s="138"/>
    </row>
    <row r="42" spans="1:70" ht="29" hidden="1" x14ac:dyDescent="0.35">
      <c r="A42" s="123">
        <v>38</v>
      </c>
      <c r="B42" s="123" t="s">
        <v>253</v>
      </c>
      <c r="C42" s="123" t="s">
        <v>270</v>
      </c>
      <c r="D42" s="123" t="s">
        <v>269</v>
      </c>
      <c r="E42" s="123" t="s">
        <v>294</v>
      </c>
      <c r="F42" s="123" t="s">
        <v>294</v>
      </c>
      <c r="G42" s="123" t="s">
        <v>295</v>
      </c>
      <c r="H42" s="123" t="s">
        <v>296</v>
      </c>
      <c r="I42" s="123">
        <v>189717</v>
      </c>
      <c r="J42" s="123" t="s">
        <v>382</v>
      </c>
      <c r="K42" s="123">
        <v>189717</v>
      </c>
      <c r="L42" s="123" t="s">
        <v>298</v>
      </c>
      <c r="M42" s="123" t="s">
        <v>299</v>
      </c>
      <c r="N42" s="123">
        <v>268434</v>
      </c>
      <c r="O42" s="123" t="s">
        <v>515</v>
      </c>
      <c r="P42" s="123">
        <v>352322</v>
      </c>
      <c r="Q42" s="123" t="s">
        <v>516</v>
      </c>
      <c r="R42" s="123" t="s">
        <v>506</v>
      </c>
      <c r="S42" s="123" t="s">
        <v>600</v>
      </c>
      <c r="T42" s="123" t="s">
        <v>600</v>
      </c>
      <c r="U42" s="123" t="s">
        <v>475</v>
      </c>
      <c r="V42" s="123" t="s">
        <v>255</v>
      </c>
      <c r="W42" s="123">
        <v>0</v>
      </c>
      <c r="X42" s="123" t="s">
        <v>601</v>
      </c>
      <c r="Y42" s="123">
        <v>28819164</v>
      </c>
      <c r="Z42" s="123" t="s">
        <v>602</v>
      </c>
      <c r="AA42" s="123" t="s">
        <v>603</v>
      </c>
      <c r="AB42" s="124">
        <v>57046</v>
      </c>
      <c r="AC42" s="123" t="s">
        <v>486</v>
      </c>
      <c r="AD42" s="123">
        <v>24</v>
      </c>
      <c r="AE42" s="123" t="s">
        <v>511</v>
      </c>
      <c r="AF42" s="123" t="s">
        <v>524</v>
      </c>
      <c r="AG42" s="123" t="s">
        <v>604</v>
      </c>
      <c r="AH42" s="123" t="s">
        <v>288</v>
      </c>
      <c r="AI42" s="123" t="s">
        <v>603</v>
      </c>
      <c r="AJ42" s="124">
        <v>2950</v>
      </c>
      <c r="AK42" s="124">
        <v>2950</v>
      </c>
      <c r="AL42" s="123" t="s">
        <v>394</v>
      </c>
      <c r="AM42" s="124">
        <v>10615</v>
      </c>
      <c r="AN42" s="124">
        <v>1658</v>
      </c>
      <c r="AO42" s="124">
        <v>12273</v>
      </c>
      <c r="AP42" s="124">
        <v>46431</v>
      </c>
      <c r="AQ42" s="124">
        <v>7417</v>
      </c>
      <c r="AR42" s="124">
        <v>53848</v>
      </c>
      <c r="AS42" s="124">
        <v>46431</v>
      </c>
      <c r="AT42" s="124">
        <v>7417</v>
      </c>
      <c r="AU42" s="124">
        <v>53848</v>
      </c>
      <c r="AV42" s="123">
        <v>59</v>
      </c>
      <c r="AW42" s="123"/>
      <c r="AX42" s="123"/>
      <c r="AY42" s="123"/>
      <c r="AZ42" s="123"/>
      <c r="BA42" s="123"/>
      <c r="BB42" s="123" t="s">
        <v>258</v>
      </c>
      <c r="BC42" s="123" t="s">
        <v>256</v>
      </c>
      <c r="BD42" s="123"/>
      <c r="BE42" s="124">
        <v>0</v>
      </c>
      <c r="BF42" s="123" t="s">
        <v>600</v>
      </c>
      <c r="BG42" s="136" t="s">
        <v>605</v>
      </c>
      <c r="BH42" s="132" t="s">
        <v>738</v>
      </c>
      <c r="BI42" s="93" t="s">
        <v>100</v>
      </c>
      <c r="BJ42" s="144">
        <v>46190</v>
      </c>
      <c r="BK42" s="139" t="s">
        <v>103</v>
      </c>
      <c r="BL42" s="143" t="s">
        <v>108</v>
      </c>
      <c r="BM42" s="140" t="s">
        <v>181</v>
      </c>
      <c r="BN42" s="141" t="s">
        <v>223</v>
      </c>
      <c r="BO42" s="142" t="s">
        <v>223</v>
      </c>
      <c r="BP42" s="3" t="s">
        <v>223</v>
      </c>
      <c r="BQ42" s="145" t="s">
        <v>313</v>
      </c>
      <c r="BR42" s="138"/>
    </row>
    <row r="43" spans="1:70" ht="43.5" hidden="1" x14ac:dyDescent="0.35">
      <c r="A43" s="123">
        <v>39</v>
      </c>
      <c r="B43" s="123" t="s">
        <v>253</v>
      </c>
      <c r="C43" s="123" t="s">
        <v>270</v>
      </c>
      <c r="D43" s="123" t="s">
        <v>269</v>
      </c>
      <c r="E43" s="123" t="s">
        <v>294</v>
      </c>
      <c r="F43" s="123" t="s">
        <v>294</v>
      </c>
      <c r="G43" s="123" t="s">
        <v>295</v>
      </c>
      <c r="H43" s="123" t="s">
        <v>296</v>
      </c>
      <c r="I43" s="123">
        <v>146071</v>
      </c>
      <c r="J43" s="123" t="s">
        <v>297</v>
      </c>
      <c r="K43" s="123">
        <v>146071</v>
      </c>
      <c r="L43" s="123" t="s">
        <v>298</v>
      </c>
      <c r="M43" s="123" t="s">
        <v>299</v>
      </c>
      <c r="N43" s="123">
        <v>247260</v>
      </c>
      <c r="O43" s="123" t="s">
        <v>300</v>
      </c>
      <c r="P43" s="123">
        <v>327590</v>
      </c>
      <c r="Q43" s="123" t="s">
        <v>301</v>
      </c>
      <c r="R43" s="123" t="s">
        <v>506</v>
      </c>
      <c r="S43" s="123" t="s">
        <v>606</v>
      </c>
      <c r="T43" s="123" t="s">
        <v>606</v>
      </c>
      <c r="U43" s="123" t="s">
        <v>387</v>
      </c>
      <c r="V43" s="123" t="s">
        <v>255</v>
      </c>
      <c r="W43" s="123">
        <v>0</v>
      </c>
      <c r="X43" s="123" t="s">
        <v>419</v>
      </c>
      <c r="Y43" s="123">
        <v>29892384</v>
      </c>
      <c r="Z43" s="123" t="s">
        <v>607</v>
      </c>
      <c r="AA43" s="123" t="s">
        <v>608</v>
      </c>
      <c r="AB43" s="124">
        <v>52060</v>
      </c>
      <c r="AC43" s="123" t="s">
        <v>306</v>
      </c>
      <c r="AD43" s="123">
        <v>24</v>
      </c>
      <c r="AE43" s="123" t="s">
        <v>590</v>
      </c>
      <c r="AF43" s="123" t="s">
        <v>501</v>
      </c>
      <c r="AG43" s="123" t="s">
        <v>609</v>
      </c>
      <c r="AH43" s="123" t="s">
        <v>288</v>
      </c>
      <c r="AI43" s="123" t="s">
        <v>608</v>
      </c>
      <c r="AJ43" s="124">
        <v>2700</v>
      </c>
      <c r="AK43" s="124">
        <v>2700</v>
      </c>
      <c r="AL43" s="123" t="s">
        <v>394</v>
      </c>
      <c r="AM43" s="124">
        <v>50233.45</v>
      </c>
      <c r="AN43" s="124">
        <v>7973</v>
      </c>
      <c r="AO43" s="124">
        <v>58206.45</v>
      </c>
      <c r="AP43" s="124">
        <v>1826.55</v>
      </c>
      <c r="AQ43" s="124">
        <v>0</v>
      </c>
      <c r="AR43" s="124">
        <v>1826.55</v>
      </c>
      <c r="AS43" s="124">
        <v>1826.55</v>
      </c>
      <c r="AT43" s="124">
        <v>0</v>
      </c>
      <c r="AU43" s="124">
        <v>1826.55</v>
      </c>
      <c r="AV43" s="123">
        <v>59</v>
      </c>
      <c r="AW43" s="123"/>
      <c r="AX43" s="123"/>
      <c r="AY43" s="123"/>
      <c r="AZ43" s="123"/>
      <c r="BA43" s="123"/>
      <c r="BB43" s="123" t="s">
        <v>258</v>
      </c>
      <c r="BC43" s="123" t="s">
        <v>256</v>
      </c>
      <c r="BD43" s="123"/>
      <c r="BE43" s="124">
        <v>0</v>
      </c>
      <c r="BF43" s="123" t="s">
        <v>606</v>
      </c>
      <c r="BG43" s="136" t="s">
        <v>610</v>
      </c>
      <c r="BH43" s="132" t="s">
        <v>738</v>
      </c>
      <c r="BI43" s="93" t="s">
        <v>100</v>
      </c>
      <c r="BJ43" s="144">
        <v>46190</v>
      </c>
      <c r="BK43" s="139" t="s">
        <v>104</v>
      </c>
      <c r="BL43" s="143" t="s">
        <v>396</v>
      </c>
      <c r="BM43" s="140" t="s">
        <v>181</v>
      </c>
      <c r="BN43" s="141" t="s">
        <v>406</v>
      </c>
      <c r="BO43" s="142"/>
      <c r="BP43" s="3" t="s">
        <v>223</v>
      </c>
      <c r="BQ43" s="145" t="s">
        <v>407</v>
      </c>
      <c r="BR43" s="138"/>
    </row>
    <row r="44" spans="1:70" ht="29" hidden="1" x14ac:dyDescent="0.35">
      <c r="A44" s="123">
        <v>40</v>
      </c>
      <c r="B44" s="123" t="s">
        <v>253</v>
      </c>
      <c r="C44" s="123" t="s">
        <v>270</v>
      </c>
      <c r="D44" s="123" t="s">
        <v>269</v>
      </c>
      <c r="E44" s="123" t="s">
        <v>294</v>
      </c>
      <c r="F44" s="123" t="s">
        <v>294</v>
      </c>
      <c r="G44" s="123" t="s">
        <v>295</v>
      </c>
      <c r="H44" s="123" t="s">
        <v>296</v>
      </c>
      <c r="I44" s="123">
        <v>189717</v>
      </c>
      <c r="J44" s="123" t="s">
        <v>382</v>
      </c>
      <c r="K44" s="123">
        <v>189717</v>
      </c>
      <c r="L44" s="123" t="s">
        <v>298</v>
      </c>
      <c r="M44" s="123" t="s">
        <v>299</v>
      </c>
      <c r="N44" s="123">
        <v>262761</v>
      </c>
      <c r="O44" s="123" t="s">
        <v>611</v>
      </c>
      <c r="P44" s="123">
        <v>345017</v>
      </c>
      <c r="Q44" s="123" t="s">
        <v>612</v>
      </c>
      <c r="R44" s="123" t="s">
        <v>506</v>
      </c>
      <c r="S44" s="123" t="s">
        <v>613</v>
      </c>
      <c r="T44" s="123" t="s">
        <v>613</v>
      </c>
      <c r="U44" s="123" t="s">
        <v>334</v>
      </c>
      <c r="V44" s="123" t="s">
        <v>255</v>
      </c>
      <c r="W44" s="123">
        <v>0</v>
      </c>
      <c r="X44" s="123" t="s">
        <v>614</v>
      </c>
      <c r="Y44" s="123">
        <v>30139925</v>
      </c>
      <c r="Z44" s="123" t="s">
        <v>615</v>
      </c>
      <c r="AA44" s="123" t="s">
        <v>608</v>
      </c>
      <c r="AB44" s="124">
        <v>63194</v>
      </c>
      <c r="AC44" s="123" t="s">
        <v>486</v>
      </c>
      <c r="AD44" s="123">
        <v>30</v>
      </c>
      <c r="AE44" s="123" t="s">
        <v>590</v>
      </c>
      <c r="AF44" s="123" t="s">
        <v>616</v>
      </c>
      <c r="AG44" s="123" t="s">
        <v>609</v>
      </c>
      <c r="AH44" s="123" t="s">
        <v>288</v>
      </c>
      <c r="AI44" s="123" t="s">
        <v>608</v>
      </c>
      <c r="AJ44" s="124">
        <v>2750</v>
      </c>
      <c r="AK44" s="124">
        <v>2750</v>
      </c>
      <c r="AL44" s="123" t="s">
        <v>394</v>
      </c>
      <c r="AM44" s="124">
        <v>34155</v>
      </c>
      <c r="AN44" s="124">
        <v>9607.6200000000008</v>
      </c>
      <c r="AO44" s="124">
        <v>43762.62</v>
      </c>
      <c r="AP44" s="124">
        <v>29039</v>
      </c>
      <c r="AQ44" s="124">
        <v>2987.38</v>
      </c>
      <c r="AR44" s="124">
        <v>32026.38</v>
      </c>
      <c r="AS44" s="124">
        <v>29039</v>
      </c>
      <c r="AT44" s="124">
        <v>2987.38</v>
      </c>
      <c r="AU44" s="124">
        <v>32026.38</v>
      </c>
      <c r="AV44" s="123">
        <v>57</v>
      </c>
      <c r="AW44" s="123"/>
      <c r="AX44" s="123"/>
      <c r="AY44" s="123"/>
      <c r="AZ44" s="123"/>
      <c r="BA44" s="123"/>
      <c r="BB44" s="123" t="s">
        <v>258</v>
      </c>
      <c r="BC44" s="123" t="s">
        <v>256</v>
      </c>
      <c r="BD44" s="123"/>
      <c r="BE44" s="124">
        <v>0</v>
      </c>
      <c r="BF44" s="123" t="s">
        <v>613</v>
      </c>
      <c r="BG44" s="136" t="s">
        <v>617</v>
      </c>
      <c r="BH44" s="132" t="s">
        <v>738</v>
      </c>
      <c r="BI44" s="93" t="s">
        <v>100</v>
      </c>
      <c r="BJ44" s="144">
        <v>46190</v>
      </c>
      <c r="BK44" s="93" t="s">
        <v>104</v>
      </c>
      <c r="BL44" s="94" t="s">
        <v>328</v>
      </c>
      <c r="BM44" s="95" t="s">
        <v>181</v>
      </c>
      <c r="BN44" s="133" t="s">
        <v>223</v>
      </c>
      <c r="BO44" s="133"/>
      <c r="BP44" s="42" t="s">
        <v>223</v>
      </c>
      <c r="BQ44" s="137" t="s">
        <v>329</v>
      </c>
      <c r="BR44" s="138"/>
    </row>
    <row r="45" spans="1:70" ht="29" hidden="1" x14ac:dyDescent="0.35">
      <c r="A45" s="123">
        <v>41</v>
      </c>
      <c r="B45" s="123" t="s">
        <v>253</v>
      </c>
      <c r="C45" s="123" t="s">
        <v>270</v>
      </c>
      <c r="D45" s="123" t="s">
        <v>269</v>
      </c>
      <c r="E45" s="123" t="s">
        <v>294</v>
      </c>
      <c r="F45" s="123" t="s">
        <v>294</v>
      </c>
      <c r="G45" s="123" t="s">
        <v>295</v>
      </c>
      <c r="H45" s="123" t="s">
        <v>296</v>
      </c>
      <c r="I45" s="123">
        <v>189717</v>
      </c>
      <c r="J45" s="123" t="s">
        <v>382</v>
      </c>
      <c r="K45" s="123">
        <v>189717</v>
      </c>
      <c r="L45" s="123" t="s">
        <v>315</v>
      </c>
      <c r="M45" s="123" t="s">
        <v>316</v>
      </c>
      <c r="N45" s="123">
        <v>244840</v>
      </c>
      <c r="O45" s="123" t="s">
        <v>618</v>
      </c>
      <c r="P45" s="123">
        <v>321734</v>
      </c>
      <c r="Q45" s="123" t="s">
        <v>619</v>
      </c>
      <c r="R45" s="123" t="s">
        <v>506</v>
      </c>
      <c r="S45" s="123" t="s">
        <v>620</v>
      </c>
      <c r="T45" s="123" t="s">
        <v>620</v>
      </c>
      <c r="U45" s="123" t="s">
        <v>334</v>
      </c>
      <c r="V45" s="123" t="s">
        <v>255</v>
      </c>
      <c r="W45" s="123">
        <v>0</v>
      </c>
      <c r="X45" s="123" t="s">
        <v>444</v>
      </c>
      <c r="Y45" s="123">
        <v>30238750</v>
      </c>
      <c r="Z45" s="123" t="s">
        <v>621</v>
      </c>
      <c r="AA45" s="123" t="s">
        <v>622</v>
      </c>
      <c r="AB45" s="124">
        <v>51860</v>
      </c>
      <c r="AC45" s="123" t="s">
        <v>486</v>
      </c>
      <c r="AD45" s="123">
        <v>24</v>
      </c>
      <c r="AE45" s="123" t="s">
        <v>590</v>
      </c>
      <c r="AF45" s="123" t="s">
        <v>623</v>
      </c>
      <c r="AG45" s="123" t="s">
        <v>624</v>
      </c>
      <c r="AH45" s="123" t="s">
        <v>288</v>
      </c>
      <c r="AI45" s="123" t="s">
        <v>622</v>
      </c>
      <c r="AJ45" s="124">
        <v>2700</v>
      </c>
      <c r="AK45" s="124">
        <v>2700</v>
      </c>
      <c r="AL45" s="123" t="s">
        <v>394</v>
      </c>
      <c r="AM45" s="124">
        <v>28227.7</v>
      </c>
      <c r="AN45" s="124">
        <v>4444.6400000000003</v>
      </c>
      <c r="AO45" s="124">
        <v>32672.34</v>
      </c>
      <c r="AP45" s="124">
        <v>23632.3</v>
      </c>
      <c r="AQ45" s="124">
        <v>1937.36</v>
      </c>
      <c r="AR45" s="124">
        <v>25569.66</v>
      </c>
      <c r="AS45" s="124">
        <v>23632.3</v>
      </c>
      <c r="AT45" s="124">
        <v>1937.36</v>
      </c>
      <c r="AU45" s="124">
        <v>25569.66</v>
      </c>
      <c r="AV45" s="123">
        <v>58</v>
      </c>
      <c r="AW45" s="123"/>
      <c r="AX45" s="123"/>
      <c r="AY45" s="123"/>
      <c r="AZ45" s="123"/>
      <c r="BA45" s="123"/>
      <c r="BB45" s="123" t="s">
        <v>258</v>
      </c>
      <c r="BC45" s="123" t="s">
        <v>256</v>
      </c>
      <c r="BD45" s="123"/>
      <c r="BE45" s="124">
        <v>0</v>
      </c>
      <c r="BF45" s="123" t="s">
        <v>620</v>
      </c>
      <c r="BG45" s="136" t="s">
        <v>625</v>
      </c>
      <c r="BH45" s="132" t="s">
        <v>738</v>
      </c>
      <c r="BI45" s="93" t="s">
        <v>100</v>
      </c>
      <c r="BJ45" s="144">
        <v>46190</v>
      </c>
      <c r="BK45" s="139" t="s">
        <v>103</v>
      </c>
      <c r="BL45" s="143" t="s">
        <v>108</v>
      </c>
      <c r="BM45" s="140" t="s">
        <v>181</v>
      </c>
      <c r="BN45" s="141" t="s">
        <v>223</v>
      </c>
      <c r="BO45" s="142" t="s">
        <v>223</v>
      </c>
      <c r="BP45" s="3" t="s">
        <v>223</v>
      </c>
      <c r="BQ45" s="145" t="s">
        <v>313</v>
      </c>
      <c r="BR45" s="138"/>
    </row>
    <row r="46" spans="1:70" ht="29" hidden="1" x14ac:dyDescent="0.35">
      <c r="A46" s="123">
        <v>42</v>
      </c>
      <c r="B46" s="123" t="s">
        <v>253</v>
      </c>
      <c r="C46" s="123" t="s">
        <v>270</v>
      </c>
      <c r="D46" s="123" t="s">
        <v>269</v>
      </c>
      <c r="E46" s="123" t="s">
        <v>294</v>
      </c>
      <c r="F46" s="123" t="s">
        <v>294</v>
      </c>
      <c r="G46" s="123" t="s">
        <v>295</v>
      </c>
      <c r="H46" s="123" t="s">
        <v>296</v>
      </c>
      <c r="I46" s="123">
        <v>189717</v>
      </c>
      <c r="J46" s="123" t="s">
        <v>382</v>
      </c>
      <c r="K46" s="123">
        <v>189717</v>
      </c>
      <c r="L46" s="123" t="s">
        <v>315</v>
      </c>
      <c r="M46" s="123" t="s">
        <v>316</v>
      </c>
      <c r="N46" s="123">
        <v>244840</v>
      </c>
      <c r="O46" s="123" t="s">
        <v>618</v>
      </c>
      <c r="P46" s="123">
        <v>321734</v>
      </c>
      <c r="Q46" s="123" t="s">
        <v>619</v>
      </c>
      <c r="R46" s="123" t="s">
        <v>506</v>
      </c>
      <c r="S46" s="123" t="s">
        <v>626</v>
      </c>
      <c r="T46" s="123" t="s">
        <v>626</v>
      </c>
      <c r="U46" s="123" t="s">
        <v>334</v>
      </c>
      <c r="V46" s="123" t="s">
        <v>255</v>
      </c>
      <c r="W46" s="123">
        <v>0</v>
      </c>
      <c r="X46" s="123" t="s">
        <v>444</v>
      </c>
      <c r="Y46" s="123">
        <v>30238930</v>
      </c>
      <c r="Z46" s="123" t="s">
        <v>627</v>
      </c>
      <c r="AA46" s="123" t="s">
        <v>622</v>
      </c>
      <c r="AB46" s="124">
        <v>52060</v>
      </c>
      <c r="AC46" s="123" t="s">
        <v>486</v>
      </c>
      <c r="AD46" s="123">
        <v>24</v>
      </c>
      <c r="AE46" s="123" t="s">
        <v>590</v>
      </c>
      <c r="AF46" s="123" t="s">
        <v>628</v>
      </c>
      <c r="AG46" s="123" t="s">
        <v>624</v>
      </c>
      <c r="AH46" s="123" t="s">
        <v>288</v>
      </c>
      <c r="AI46" s="123" t="s">
        <v>622</v>
      </c>
      <c r="AJ46" s="124">
        <v>2700</v>
      </c>
      <c r="AK46" s="124">
        <v>2700</v>
      </c>
      <c r="AL46" s="123" t="s">
        <v>394</v>
      </c>
      <c r="AM46" s="124">
        <v>28424.1</v>
      </c>
      <c r="AN46" s="124">
        <v>4445.24</v>
      </c>
      <c r="AO46" s="124">
        <v>32869.339999999997</v>
      </c>
      <c r="AP46" s="124">
        <v>23635.9</v>
      </c>
      <c r="AQ46" s="124">
        <v>1938.76</v>
      </c>
      <c r="AR46" s="124">
        <v>25574.66</v>
      </c>
      <c r="AS46" s="124">
        <v>23635.9</v>
      </c>
      <c r="AT46" s="124">
        <v>1938.76</v>
      </c>
      <c r="AU46" s="124">
        <v>25574.66</v>
      </c>
      <c r="AV46" s="123">
        <v>58</v>
      </c>
      <c r="AW46" s="123"/>
      <c r="AX46" s="123"/>
      <c r="AY46" s="123"/>
      <c r="AZ46" s="123"/>
      <c r="BA46" s="123"/>
      <c r="BB46" s="123" t="s">
        <v>258</v>
      </c>
      <c r="BC46" s="123" t="s">
        <v>256</v>
      </c>
      <c r="BD46" s="123"/>
      <c r="BE46" s="124">
        <v>0</v>
      </c>
      <c r="BF46" s="123" t="s">
        <v>626</v>
      </c>
      <c r="BG46" s="136" t="s">
        <v>629</v>
      </c>
      <c r="BH46" s="132" t="s">
        <v>738</v>
      </c>
      <c r="BI46" s="93" t="s">
        <v>100</v>
      </c>
      <c r="BJ46" s="144">
        <v>46190</v>
      </c>
      <c r="BK46" s="93" t="s">
        <v>104</v>
      </c>
      <c r="BL46" s="143" t="s">
        <v>396</v>
      </c>
      <c r="BM46" s="140" t="s">
        <v>181</v>
      </c>
      <c r="BN46" s="141" t="s">
        <v>223</v>
      </c>
      <c r="BO46" s="142"/>
      <c r="BP46" s="3" t="s">
        <v>223</v>
      </c>
      <c r="BQ46" s="145" t="s">
        <v>397</v>
      </c>
      <c r="BR46" s="138"/>
    </row>
    <row r="47" spans="1:70" ht="43.5" hidden="1" x14ac:dyDescent="0.35">
      <c r="A47" s="123">
        <v>43</v>
      </c>
      <c r="B47" s="123" t="s">
        <v>253</v>
      </c>
      <c r="C47" s="123" t="s">
        <v>270</v>
      </c>
      <c r="D47" s="123" t="s">
        <v>269</v>
      </c>
      <c r="E47" s="123" t="s">
        <v>294</v>
      </c>
      <c r="F47" s="123" t="s">
        <v>294</v>
      </c>
      <c r="G47" s="123" t="s">
        <v>295</v>
      </c>
      <c r="H47" s="123" t="s">
        <v>296</v>
      </c>
      <c r="I47" s="123">
        <v>189717</v>
      </c>
      <c r="J47" s="123" t="s">
        <v>382</v>
      </c>
      <c r="K47" s="123">
        <v>189717</v>
      </c>
      <c r="L47" s="123" t="s">
        <v>315</v>
      </c>
      <c r="M47" s="123" t="s">
        <v>316</v>
      </c>
      <c r="N47" s="123">
        <v>279830</v>
      </c>
      <c r="O47" s="123" t="s">
        <v>630</v>
      </c>
      <c r="P47" s="123">
        <v>367652</v>
      </c>
      <c r="Q47" s="123" t="s">
        <v>631</v>
      </c>
      <c r="R47" s="123" t="s">
        <v>506</v>
      </c>
      <c r="S47" s="123" t="s">
        <v>632</v>
      </c>
      <c r="T47" s="123" t="s">
        <v>632</v>
      </c>
      <c r="U47" s="123" t="s">
        <v>475</v>
      </c>
      <c r="V47" s="123" t="s">
        <v>255</v>
      </c>
      <c r="W47" s="123">
        <v>0</v>
      </c>
      <c r="X47" s="123" t="s">
        <v>419</v>
      </c>
      <c r="Y47" s="123">
        <v>30409823</v>
      </c>
      <c r="Z47" s="123" t="s">
        <v>633</v>
      </c>
      <c r="AA47" s="123" t="s">
        <v>608</v>
      </c>
      <c r="AB47" s="124">
        <v>18869</v>
      </c>
      <c r="AC47" s="123" t="s">
        <v>486</v>
      </c>
      <c r="AD47" s="123">
        <v>18</v>
      </c>
      <c r="AE47" s="123" t="s">
        <v>391</v>
      </c>
      <c r="AF47" s="123" t="s">
        <v>634</v>
      </c>
      <c r="AG47" s="123" t="s">
        <v>609</v>
      </c>
      <c r="AH47" s="123" t="s">
        <v>288</v>
      </c>
      <c r="AI47" s="123" t="s">
        <v>608</v>
      </c>
      <c r="AJ47" s="124">
        <v>1250</v>
      </c>
      <c r="AK47" s="124">
        <v>1250</v>
      </c>
      <c r="AL47" s="123" t="s">
        <v>394</v>
      </c>
      <c r="AM47" s="124">
        <v>16456.03</v>
      </c>
      <c r="AN47" s="124">
        <v>45.76</v>
      </c>
      <c r="AO47" s="124">
        <v>16501.79</v>
      </c>
      <c r="AP47" s="124">
        <v>2412.9699999999998</v>
      </c>
      <c r="AQ47" s="124">
        <v>29.24</v>
      </c>
      <c r="AR47" s="124">
        <v>2442.21</v>
      </c>
      <c r="AS47" s="124">
        <v>2412.9699999999998</v>
      </c>
      <c r="AT47" s="124">
        <v>29.24</v>
      </c>
      <c r="AU47" s="124">
        <v>2442.21</v>
      </c>
      <c r="AV47" s="123">
        <v>58</v>
      </c>
      <c r="AW47" s="123"/>
      <c r="AX47" s="123"/>
      <c r="AY47" s="123"/>
      <c r="AZ47" s="123"/>
      <c r="BA47" s="123"/>
      <c r="BB47" s="123" t="s">
        <v>258</v>
      </c>
      <c r="BC47" s="123" t="s">
        <v>256</v>
      </c>
      <c r="BD47" s="123"/>
      <c r="BE47" s="124">
        <v>0</v>
      </c>
      <c r="BF47" s="123" t="s">
        <v>632</v>
      </c>
      <c r="BG47" s="136" t="s">
        <v>635</v>
      </c>
      <c r="BH47" s="132" t="s">
        <v>738</v>
      </c>
      <c r="BI47" s="93" t="s">
        <v>100</v>
      </c>
      <c r="BJ47" s="144">
        <v>46190</v>
      </c>
      <c r="BK47" s="139" t="s">
        <v>104</v>
      </c>
      <c r="BL47" s="143" t="s">
        <v>396</v>
      </c>
      <c r="BM47" s="140" t="s">
        <v>181</v>
      </c>
      <c r="BN47" s="141" t="s">
        <v>406</v>
      </c>
      <c r="BO47" s="142"/>
      <c r="BP47" s="3" t="s">
        <v>223</v>
      </c>
      <c r="BQ47" s="145" t="s">
        <v>407</v>
      </c>
      <c r="BR47" s="138"/>
    </row>
    <row r="48" spans="1:70" ht="29" hidden="1" x14ac:dyDescent="0.35">
      <c r="A48" s="123">
        <v>44</v>
      </c>
      <c r="B48" s="123" t="s">
        <v>253</v>
      </c>
      <c r="C48" s="123" t="s">
        <v>270</v>
      </c>
      <c r="D48" s="123" t="s">
        <v>269</v>
      </c>
      <c r="E48" s="123" t="s">
        <v>294</v>
      </c>
      <c r="F48" s="123" t="s">
        <v>294</v>
      </c>
      <c r="G48" s="123" t="s">
        <v>295</v>
      </c>
      <c r="H48" s="123" t="s">
        <v>296</v>
      </c>
      <c r="I48" s="123">
        <v>189717</v>
      </c>
      <c r="J48" s="123" t="s">
        <v>382</v>
      </c>
      <c r="K48" s="123">
        <v>189717</v>
      </c>
      <c r="L48" s="123" t="s">
        <v>298</v>
      </c>
      <c r="M48" s="123" t="s">
        <v>299</v>
      </c>
      <c r="N48" s="123">
        <v>245944</v>
      </c>
      <c r="O48" s="123" t="s">
        <v>636</v>
      </c>
      <c r="P48" s="123">
        <v>323191</v>
      </c>
      <c r="Q48" s="123" t="s">
        <v>637</v>
      </c>
      <c r="R48" s="123" t="s">
        <v>506</v>
      </c>
      <c r="S48" s="123" t="s">
        <v>638</v>
      </c>
      <c r="T48" s="123" t="s">
        <v>638</v>
      </c>
      <c r="U48" s="123" t="s">
        <v>453</v>
      </c>
      <c r="V48" s="123" t="s">
        <v>255</v>
      </c>
      <c r="W48" s="123">
        <v>0</v>
      </c>
      <c r="X48" s="123" t="s">
        <v>639</v>
      </c>
      <c r="Y48" s="123">
        <v>30418377</v>
      </c>
      <c r="Z48" s="123" t="s">
        <v>640</v>
      </c>
      <c r="AA48" s="123" t="s">
        <v>641</v>
      </c>
      <c r="AB48" s="124">
        <v>52060</v>
      </c>
      <c r="AC48" s="123" t="s">
        <v>390</v>
      </c>
      <c r="AD48" s="123">
        <v>24</v>
      </c>
      <c r="AE48" s="123" t="s">
        <v>391</v>
      </c>
      <c r="AF48" s="123" t="s">
        <v>642</v>
      </c>
      <c r="AG48" s="123" t="s">
        <v>643</v>
      </c>
      <c r="AH48" s="123" t="s">
        <v>288</v>
      </c>
      <c r="AI48" s="123" t="s">
        <v>641</v>
      </c>
      <c r="AJ48" s="124">
        <v>2700</v>
      </c>
      <c r="AK48" s="124">
        <v>2700</v>
      </c>
      <c r="AL48" s="123" t="s">
        <v>394</v>
      </c>
      <c r="AM48" s="124">
        <v>15921.45</v>
      </c>
      <c r="AN48" s="124">
        <v>3518.74</v>
      </c>
      <c r="AO48" s="124">
        <v>19440.189999999999</v>
      </c>
      <c r="AP48" s="124">
        <v>36138.550000000003</v>
      </c>
      <c r="AQ48" s="124">
        <v>5407.1</v>
      </c>
      <c r="AR48" s="124">
        <v>41545.65</v>
      </c>
      <c r="AS48" s="124">
        <v>36138.550000000003</v>
      </c>
      <c r="AT48" s="124">
        <v>5407.1</v>
      </c>
      <c r="AU48" s="124">
        <v>41545.65</v>
      </c>
      <c r="AV48" s="123">
        <v>59</v>
      </c>
      <c r="AW48" s="123"/>
      <c r="AX48" s="123"/>
      <c r="AY48" s="123"/>
      <c r="AZ48" s="123"/>
      <c r="BA48" s="123"/>
      <c r="BB48" s="123" t="s">
        <v>258</v>
      </c>
      <c r="BC48" s="123" t="s">
        <v>256</v>
      </c>
      <c r="BD48" s="123"/>
      <c r="BE48" s="124">
        <v>0</v>
      </c>
      <c r="BF48" s="123" t="s">
        <v>638</v>
      </c>
      <c r="BG48" s="136" t="s">
        <v>644</v>
      </c>
      <c r="BH48" s="132" t="s">
        <v>738</v>
      </c>
      <c r="BI48" s="93" t="s">
        <v>100</v>
      </c>
      <c r="BJ48" s="144">
        <v>46190</v>
      </c>
      <c r="BK48" s="93" t="s">
        <v>104</v>
      </c>
      <c r="BL48" s="143" t="s">
        <v>396</v>
      </c>
      <c r="BM48" s="140" t="s">
        <v>181</v>
      </c>
      <c r="BN48" s="141" t="s">
        <v>223</v>
      </c>
      <c r="BO48" s="142"/>
      <c r="BP48" s="3" t="s">
        <v>223</v>
      </c>
      <c r="BQ48" s="145" t="s">
        <v>397</v>
      </c>
      <c r="BR48" s="138"/>
    </row>
    <row r="49" spans="1:70" ht="29" hidden="1" x14ac:dyDescent="0.35">
      <c r="A49" s="123">
        <v>45</v>
      </c>
      <c r="B49" s="123" t="s">
        <v>253</v>
      </c>
      <c r="C49" s="123" t="s">
        <v>270</v>
      </c>
      <c r="D49" s="123" t="s">
        <v>269</v>
      </c>
      <c r="E49" s="123" t="s">
        <v>294</v>
      </c>
      <c r="F49" s="123" t="s">
        <v>294</v>
      </c>
      <c r="G49" s="123" t="s">
        <v>295</v>
      </c>
      <c r="H49" s="123" t="s">
        <v>296</v>
      </c>
      <c r="I49" s="123">
        <v>189717</v>
      </c>
      <c r="J49" s="123" t="s">
        <v>382</v>
      </c>
      <c r="K49" s="123">
        <v>189717</v>
      </c>
      <c r="L49" s="123" t="s">
        <v>298</v>
      </c>
      <c r="M49" s="123" t="s">
        <v>299</v>
      </c>
      <c r="N49" s="123">
        <v>245944</v>
      </c>
      <c r="O49" s="123" t="s">
        <v>636</v>
      </c>
      <c r="P49" s="123">
        <v>323191</v>
      </c>
      <c r="Q49" s="123" t="s">
        <v>637</v>
      </c>
      <c r="R49" s="123" t="s">
        <v>506</v>
      </c>
      <c r="S49" s="123" t="s">
        <v>645</v>
      </c>
      <c r="T49" s="123" t="s">
        <v>645</v>
      </c>
      <c r="U49" s="123" t="s">
        <v>453</v>
      </c>
      <c r="V49" s="123" t="s">
        <v>255</v>
      </c>
      <c r="W49" s="123">
        <v>0</v>
      </c>
      <c r="X49" s="123" t="s">
        <v>259</v>
      </c>
      <c r="Y49" s="123">
        <v>30419235</v>
      </c>
      <c r="Z49" s="123" t="s">
        <v>646</v>
      </c>
      <c r="AA49" s="123" t="s">
        <v>641</v>
      </c>
      <c r="AB49" s="124">
        <v>52060</v>
      </c>
      <c r="AC49" s="123" t="s">
        <v>390</v>
      </c>
      <c r="AD49" s="123">
        <v>24</v>
      </c>
      <c r="AE49" s="123" t="s">
        <v>391</v>
      </c>
      <c r="AF49" s="123" t="s">
        <v>642</v>
      </c>
      <c r="AG49" s="123" t="s">
        <v>643</v>
      </c>
      <c r="AH49" s="123" t="s">
        <v>288</v>
      </c>
      <c r="AI49" s="123" t="s">
        <v>641</v>
      </c>
      <c r="AJ49" s="124">
        <v>2700</v>
      </c>
      <c r="AK49" s="124">
        <v>2700</v>
      </c>
      <c r="AL49" s="123" t="s">
        <v>394</v>
      </c>
      <c r="AM49" s="124">
        <v>13656.95</v>
      </c>
      <c r="AN49" s="124">
        <v>2641.13</v>
      </c>
      <c r="AO49" s="124">
        <v>16298.08</v>
      </c>
      <c r="AP49" s="124">
        <v>40737.53</v>
      </c>
      <c r="AQ49" s="124">
        <v>6860.09</v>
      </c>
      <c r="AR49" s="124">
        <v>47597.62</v>
      </c>
      <c r="AS49" s="124">
        <v>40738.050000000003</v>
      </c>
      <c r="AT49" s="124">
        <v>6860.09</v>
      </c>
      <c r="AU49" s="124">
        <v>47598.14</v>
      </c>
      <c r="AV49" s="123">
        <v>58</v>
      </c>
      <c r="AW49" s="123"/>
      <c r="AX49" s="123"/>
      <c r="AY49" s="123"/>
      <c r="AZ49" s="123"/>
      <c r="BA49" s="123"/>
      <c r="BB49" s="123" t="s">
        <v>258</v>
      </c>
      <c r="BC49" s="123" t="s">
        <v>256</v>
      </c>
      <c r="BD49" s="123"/>
      <c r="BE49" s="124">
        <v>0</v>
      </c>
      <c r="BF49" s="123" t="s">
        <v>645</v>
      </c>
      <c r="BG49" s="136" t="s">
        <v>647</v>
      </c>
      <c r="BH49" s="132" t="s">
        <v>738</v>
      </c>
      <c r="BI49" s="93" t="s">
        <v>100</v>
      </c>
      <c r="BJ49" s="144">
        <v>46190</v>
      </c>
      <c r="BK49" s="139" t="s">
        <v>103</v>
      </c>
      <c r="BL49" s="143" t="s">
        <v>108</v>
      </c>
      <c r="BM49" s="140" t="s">
        <v>181</v>
      </c>
      <c r="BN49" s="141" t="s">
        <v>223</v>
      </c>
      <c r="BO49" s="142" t="s">
        <v>223</v>
      </c>
      <c r="BP49" s="3" t="s">
        <v>223</v>
      </c>
      <c r="BQ49" s="145" t="s">
        <v>313</v>
      </c>
      <c r="BR49" s="138"/>
    </row>
    <row r="50" spans="1:70" ht="29" hidden="1" x14ac:dyDescent="0.35">
      <c r="A50" s="123">
        <v>46</v>
      </c>
      <c r="B50" s="123" t="s">
        <v>253</v>
      </c>
      <c r="C50" s="123" t="s">
        <v>270</v>
      </c>
      <c r="D50" s="123" t="s">
        <v>269</v>
      </c>
      <c r="E50" s="123" t="s">
        <v>294</v>
      </c>
      <c r="F50" s="123" t="s">
        <v>294</v>
      </c>
      <c r="G50" s="123" t="s">
        <v>295</v>
      </c>
      <c r="H50" s="123" t="s">
        <v>296</v>
      </c>
      <c r="I50" s="123">
        <v>189717</v>
      </c>
      <c r="J50" s="123" t="s">
        <v>382</v>
      </c>
      <c r="K50" s="123">
        <v>189717</v>
      </c>
      <c r="L50" s="123" t="s">
        <v>298</v>
      </c>
      <c r="M50" s="123" t="s">
        <v>299</v>
      </c>
      <c r="N50" s="123">
        <v>245944</v>
      </c>
      <c r="O50" s="123" t="s">
        <v>636</v>
      </c>
      <c r="P50" s="123">
        <v>323191</v>
      </c>
      <c r="Q50" s="123" t="s">
        <v>637</v>
      </c>
      <c r="R50" s="123" t="s">
        <v>506</v>
      </c>
      <c r="S50" s="123" t="s">
        <v>648</v>
      </c>
      <c r="T50" s="123" t="s">
        <v>648</v>
      </c>
      <c r="U50" s="123" t="s">
        <v>453</v>
      </c>
      <c r="V50" s="123" t="s">
        <v>255</v>
      </c>
      <c r="W50" s="123">
        <v>0</v>
      </c>
      <c r="X50" s="123" t="s">
        <v>649</v>
      </c>
      <c r="Y50" s="123">
        <v>30617470</v>
      </c>
      <c r="Z50" s="123" t="s">
        <v>650</v>
      </c>
      <c r="AA50" s="123" t="s">
        <v>641</v>
      </c>
      <c r="AB50" s="124">
        <v>52060</v>
      </c>
      <c r="AC50" s="123" t="s">
        <v>390</v>
      </c>
      <c r="AD50" s="123">
        <v>24</v>
      </c>
      <c r="AE50" s="123" t="s">
        <v>391</v>
      </c>
      <c r="AF50" s="123" t="s">
        <v>651</v>
      </c>
      <c r="AG50" s="123" t="s">
        <v>643</v>
      </c>
      <c r="AH50" s="123" t="s">
        <v>288</v>
      </c>
      <c r="AI50" s="123" t="s">
        <v>641</v>
      </c>
      <c r="AJ50" s="124">
        <v>2700</v>
      </c>
      <c r="AK50" s="124">
        <v>2700</v>
      </c>
      <c r="AL50" s="123" t="s">
        <v>394</v>
      </c>
      <c r="AM50" s="124">
        <v>12365.6</v>
      </c>
      <c r="AN50" s="124">
        <v>1446.26</v>
      </c>
      <c r="AO50" s="124">
        <v>13811.86</v>
      </c>
      <c r="AP50" s="124">
        <v>39694.400000000001</v>
      </c>
      <c r="AQ50" s="124">
        <v>6017.74</v>
      </c>
      <c r="AR50" s="124">
        <v>45712.14</v>
      </c>
      <c r="AS50" s="124">
        <v>39694.400000000001</v>
      </c>
      <c r="AT50" s="124">
        <v>6017.74</v>
      </c>
      <c r="AU50" s="124">
        <v>45712.14</v>
      </c>
      <c r="AV50" s="123">
        <v>58</v>
      </c>
      <c r="AW50" s="123"/>
      <c r="AX50" s="123"/>
      <c r="AY50" s="123"/>
      <c r="AZ50" s="123"/>
      <c r="BA50" s="123"/>
      <c r="BB50" s="123" t="s">
        <v>258</v>
      </c>
      <c r="BC50" s="123" t="s">
        <v>256</v>
      </c>
      <c r="BD50" s="123"/>
      <c r="BE50" s="124">
        <v>0</v>
      </c>
      <c r="BF50" s="123" t="s">
        <v>648</v>
      </c>
      <c r="BG50" s="136" t="s">
        <v>652</v>
      </c>
      <c r="BH50" s="132" t="s">
        <v>738</v>
      </c>
      <c r="BI50" s="93" t="s">
        <v>100</v>
      </c>
      <c r="BJ50" s="144">
        <v>46190</v>
      </c>
      <c r="BK50" s="139" t="s">
        <v>103</v>
      </c>
      <c r="BL50" s="143" t="s">
        <v>108</v>
      </c>
      <c r="BM50" s="140" t="s">
        <v>181</v>
      </c>
      <c r="BN50" s="141" t="s">
        <v>223</v>
      </c>
      <c r="BO50" s="142" t="s">
        <v>223</v>
      </c>
      <c r="BP50" s="3" t="s">
        <v>223</v>
      </c>
      <c r="BQ50" s="145" t="s">
        <v>313</v>
      </c>
      <c r="BR50" s="138"/>
    </row>
    <row r="51" spans="1:70" ht="29" hidden="1" x14ac:dyDescent="0.35">
      <c r="A51" s="123">
        <v>47</v>
      </c>
      <c r="B51" s="123" t="s">
        <v>253</v>
      </c>
      <c r="C51" s="123" t="s">
        <v>270</v>
      </c>
      <c r="D51" s="123" t="s">
        <v>269</v>
      </c>
      <c r="E51" s="123" t="s">
        <v>294</v>
      </c>
      <c r="F51" s="123" t="s">
        <v>294</v>
      </c>
      <c r="G51" s="123" t="s">
        <v>295</v>
      </c>
      <c r="H51" s="123" t="s">
        <v>296</v>
      </c>
      <c r="I51" s="123">
        <v>189717</v>
      </c>
      <c r="J51" s="123" t="s">
        <v>382</v>
      </c>
      <c r="K51" s="123">
        <v>189717</v>
      </c>
      <c r="L51" s="123" t="s">
        <v>298</v>
      </c>
      <c r="M51" s="123" t="s">
        <v>299</v>
      </c>
      <c r="N51" s="123">
        <v>279206</v>
      </c>
      <c r="O51" s="123" t="s">
        <v>653</v>
      </c>
      <c r="P51" s="123">
        <v>366815</v>
      </c>
      <c r="Q51" s="123" t="s">
        <v>654</v>
      </c>
      <c r="R51" s="123" t="s">
        <v>506</v>
      </c>
      <c r="S51" s="123" t="s">
        <v>655</v>
      </c>
      <c r="T51" s="123" t="s">
        <v>655</v>
      </c>
      <c r="U51" s="123" t="s">
        <v>387</v>
      </c>
      <c r="V51" s="123" t="s">
        <v>255</v>
      </c>
      <c r="W51" s="123">
        <v>0</v>
      </c>
      <c r="X51" s="123" t="s">
        <v>444</v>
      </c>
      <c r="Y51" s="123">
        <v>30691934</v>
      </c>
      <c r="Z51" s="123" t="s">
        <v>656</v>
      </c>
      <c r="AA51" s="123" t="s">
        <v>657</v>
      </c>
      <c r="AB51" s="124">
        <v>51860</v>
      </c>
      <c r="AC51" s="123" t="s">
        <v>390</v>
      </c>
      <c r="AD51" s="123">
        <v>24</v>
      </c>
      <c r="AE51" s="123" t="s">
        <v>511</v>
      </c>
      <c r="AF51" s="123" t="s">
        <v>339</v>
      </c>
      <c r="AG51" s="123" t="s">
        <v>658</v>
      </c>
      <c r="AH51" s="123" t="s">
        <v>288</v>
      </c>
      <c r="AI51" s="123" t="s">
        <v>657</v>
      </c>
      <c r="AJ51" s="124">
        <v>2700</v>
      </c>
      <c r="AK51" s="124">
        <v>2700</v>
      </c>
      <c r="AL51" s="123" t="s">
        <v>394</v>
      </c>
      <c r="AM51" s="124">
        <v>13288.03</v>
      </c>
      <c r="AN51" s="124">
        <v>1448.33</v>
      </c>
      <c r="AO51" s="124">
        <v>14736.36</v>
      </c>
      <c r="AP51" s="124">
        <v>38571.97</v>
      </c>
      <c r="AQ51" s="124">
        <v>6038.67</v>
      </c>
      <c r="AR51" s="124">
        <v>44610.64</v>
      </c>
      <c r="AS51" s="124">
        <v>38571.97</v>
      </c>
      <c r="AT51" s="124">
        <v>6038.67</v>
      </c>
      <c r="AU51" s="124">
        <v>44610.64</v>
      </c>
      <c r="AV51" s="123">
        <v>59</v>
      </c>
      <c r="AW51" s="123"/>
      <c r="AX51" s="123"/>
      <c r="AY51" s="123"/>
      <c r="AZ51" s="123"/>
      <c r="BA51" s="123"/>
      <c r="BB51" s="123" t="s">
        <v>258</v>
      </c>
      <c r="BC51" s="123" t="s">
        <v>256</v>
      </c>
      <c r="BD51" s="123"/>
      <c r="BE51" s="124">
        <v>0</v>
      </c>
      <c r="BF51" s="123" t="s">
        <v>655</v>
      </c>
      <c r="BG51" s="136" t="s">
        <v>659</v>
      </c>
      <c r="BH51" s="132" t="s">
        <v>738</v>
      </c>
      <c r="BI51" s="93" t="s">
        <v>100</v>
      </c>
      <c r="BJ51" s="144">
        <v>46190</v>
      </c>
      <c r="BK51" s="93" t="s">
        <v>104</v>
      </c>
      <c r="BL51" s="143" t="s">
        <v>396</v>
      </c>
      <c r="BM51" s="140" t="s">
        <v>181</v>
      </c>
      <c r="BN51" s="141" t="s">
        <v>223</v>
      </c>
      <c r="BO51" s="142"/>
      <c r="BP51" s="3" t="s">
        <v>223</v>
      </c>
      <c r="BQ51" s="145" t="s">
        <v>397</v>
      </c>
      <c r="BR51" s="138"/>
    </row>
    <row r="52" spans="1:70" ht="34.5" hidden="1" x14ac:dyDescent="0.35">
      <c r="A52" s="123">
        <v>48</v>
      </c>
      <c r="B52" s="123" t="s">
        <v>253</v>
      </c>
      <c r="C52" s="123" t="s">
        <v>270</v>
      </c>
      <c r="D52" s="123" t="s">
        <v>269</v>
      </c>
      <c r="E52" s="123" t="s">
        <v>294</v>
      </c>
      <c r="F52" s="123" t="s">
        <v>294</v>
      </c>
      <c r="G52" s="123" t="s">
        <v>295</v>
      </c>
      <c r="H52" s="123" t="s">
        <v>296</v>
      </c>
      <c r="I52" s="123">
        <v>146071</v>
      </c>
      <c r="J52" s="123" t="s">
        <v>297</v>
      </c>
      <c r="K52" s="123">
        <v>146071</v>
      </c>
      <c r="L52" s="123" t="s">
        <v>298</v>
      </c>
      <c r="M52" s="123" t="s">
        <v>299</v>
      </c>
      <c r="N52" s="123">
        <v>248559</v>
      </c>
      <c r="O52" s="123" t="s">
        <v>408</v>
      </c>
      <c r="P52" s="123">
        <v>326662</v>
      </c>
      <c r="Q52" s="123" t="s">
        <v>417</v>
      </c>
      <c r="R52" s="123" t="s">
        <v>660</v>
      </c>
      <c r="S52" s="123" t="s">
        <v>661</v>
      </c>
      <c r="T52" s="123" t="s">
        <v>661</v>
      </c>
      <c r="U52" s="123" t="s">
        <v>334</v>
      </c>
      <c r="V52" s="123" t="s">
        <v>255</v>
      </c>
      <c r="W52" s="123">
        <v>0</v>
      </c>
      <c r="X52" s="123" t="s">
        <v>259</v>
      </c>
      <c r="Y52" s="123">
        <v>31267662</v>
      </c>
      <c r="Z52" s="123" t="s">
        <v>662</v>
      </c>
      <c r="AA52" s="123" t="s">
        <v>663</v>
      </c>
      <c r="AB52" s="124">
        <v>6240</v>
      </c>
      <c r="AC52" s="123" t="s">
        <v>413</v>
      </c>
      <c r="AD52" s="123">
        <v>16</v>
      </c>
      <c r="AE52" s="123" t="s">
        <v>338</v>
      </c>
      <c r="AF52" s="123" t="s">
        <v>545</v>
      </c>
      <c r="AG52" s="123" t="s">
        <v>461</v>
      </c>
      <c r="AH52" s="123" t="s">
        <v>449</v>
      </c>
      <c r="AI52" s="123" t="s">
        <v>663</v>
      </c>
      <c r="AJ52" s="124">
        <v>450</v>
      </c>
      <c r="AK52" s="124">
        <v>450</v>
      </c>
      <c r="AL52" s="123" t="s">
        <v>664</v>
      </c>
      <c r="AM52" s="124">
        <v>0</v>
      </c>
      <c r="AN52" s="124">
        <v>0</v>
      </c>
      <c r="AO52" s="124">
        <v>0</v>
      </c>
      <c r="AP52" s="124">
        <v>6240</v>
      </c>
      <c r="AQ52" s="124">
        <v>715</v>
      </c>
      <c r="AR52" s="124">
        <v>6955</v>
      </c>
      <c r="AS52" s="124">
        <v>6240</v>
      </c>
      <c r="AT52" s="124">
        <v>715</v>
      </c>
      <c r="AU52" s="124">
        <v>6955</v>
      </c>
      <c r="AV52" s="123">
        <v>58</v>
      </c>
      <c r="AW52" s="123"/>
      <c r="AX52" s="123"/>
      <c r="AY52" s="123"/>
      <c r="AZ52" s="123"/>
      <c r="BA52" s="123"/>
      <c r="BB52" s="123" t="s">
        <v>258</v>
      </c>
      <c r="BC52" s="123" t="s">
        <v>256</v>
      </c>
      <c r="BD52" s="123"/>
      <c r="BE52" s="124">
        <v>0</v>
      </c>
      <c r="BF52" s="123" t="s">
        <v>661</v>
      </c>
      <c r="BG52" s="136" t="s">
        <v>665</v>
      </c>
      <c r="BH52" s="132" t="s">
        <v>738</v>
      </c>
      <c r="BI52" s="93" t="s">
        <v>100</v>
      </c>
      <c r="BJ52" s="144">
        <v>46190</v>
      </c>
      <c r="BK52" s="93" t="s">
        <v>104</v>
      </c>
      <c r="BL52" s="143" t="s">
        <v>396</v>
      </c>
      <c r="BM52" s="140" t="s">
        <v>181</v>
      </c>
      <c r="BN52" s="141" t="s">
        <v>223</v>
      </c>
      <c r="BO52" s="142"/>
      <c r="BP52" s="3" t="s">
        <v>223</v>
      </c>
      <c r="BQ52" s="145" t="s">
        <v>397</v>
      </c>
      <c r="BR52" s="138"/>
    </row>
    <row r="53" spans="1:70" ht="43.5" hidden="1" x14ac:dyDescent="0.35">
      <c r="A53" s="123">
        <v>49</v>
      </c>
      <c r="B53" s="123" t="s">
        <v>253</v>
      </c>
      <c r="C53" s="123" t="s">
        <v>270</v>
      </c>
      <c r="D53" s="123" t="s">
        <v>269</v>
      </c>
      <c r="E53" s="123" t="s">
        <v>294</v>
      </c>
      <c r="F53" s="123" t="s">
        <v>294</v>
      </c>
      <c r="G53" s="123" t="s">
        <v>295</v>
      </c>
      <c r="H53" s="123" t="s">
        <v>296</v>
      </c>
      <c r="I53" s="123">
        <v>146071</v>
      </c>
      <c r="J53" s="123" t="s">
        <v>297</v>
      </c>
      <c r="K53" s="123">
        <v>146071</v>
      </c>
      <c r="L53" s="123" t="s">
        <v>298</v>
      </c>
      <c r="M53" s="123" t="s">
        <v>299</v>
      </c>
      <c r="N53" s="123">
        <v>248559</v>
      </c>
      <c r="O53" s="123" t="s">
        <v>408</v>
      </c>
      <c r="P53" s="123">
        <v>326662</v>
      </c>
      <c r="Q53" s="123" t="s">
        <v>417</v>
      </c>
      <c r="R53" s="123" t="s">
        <v>660</v>
      </c>
      <c r="S53" s="123" t="s">
        <v>666</v>
      </c>
      <c r="T53" s="123" t="s">
        <v>666</v>
      </c>
      <c r="U53" s="123" t="s">
        <v>334</v>
      </c>
      <c r="V53" s="123" t="s">
        <v>255</v>
      </c>
      <c r="W53" s="123">
        <v>0</v>
      </c>
      <c r="X53" s="123" t="s">
        <v>259</v>
      </c>
      <c r="Y53" s="123">
        <v>31274114</v>
      </c>
      <c r="Z53" s="123" t="s">
        <v>667</v>
      </c>
      <c r="AA53" s="123" t="s">
        <v>663</v>
      </c>
      <c r="AB53" s="124">
        <v>6240</v>
      </c>
      <c r="AC53" s="123" t="s">
        <v>413</v>
      </c>
      <c r="AD53" s="123">
        <v>16</v>
      </c>
      <c r="AE53" s="123" t="s">
        <v>338</v>
      </c>
      <c r="AF53" s="123" t="s">
        <v>668</v>
      </c>
      <c r="AG53" s="123" t="s">
        <v>461</v>
      </c>
      <c r="AH53" s="123" t="s">
        <v>449</v>
      </c>
      <c r="AI53" s="123" t="s">
        <v>663</v>
      </c>
      <c r="AJ53" s="124">
        <v>450</v>
      </c>
      <c r="AK53" s="124">
        <v>450</v>
      </c>
      <c r="AL53" s="123" t="s">
        <v>664</v>
      </c>
      <c r="AM53" s="124">
        <v>0</v>
      </c>
      <c r="AN53" s="124">
        <v>0</v>
      </c>
      <c r="AO53" s="124">
        <v>0</v>
      </c>
      <c r="AP53" s="124">
        <v>6240</v>
      </c>
      <c r="AQ53" s="124">
        <v>715</v>
      </c>
      <c r="AR53" s="124">
        <v>6955</v>
      </c>
      <c r="AS53" s="124">
        <v>6240</v>
      </c>
      <c r="AT53" s="124">
        <v>715</v>
      </c>
      <c r="AU53" s="124">
        <v>6955</v>
      </c>
      <c r="AV53" s="123">
        <v>58</v>
      </c>
      <c r="AW53" s="123"/>
      <c r="AX53" s="123"/>
      <c r="AY53" s="123"/>
      <c r="AZ53" s="123"/>
      <c r="BA53" s="123"/>
      <c r="BB53" s="123" t="s">
        <v>258</v>
      </c>
      <c r="BC53" s="123" t="s">
        <v>256</v>
      </c>
      <c r="BD53" s="123"/>
      <c r="BE53" s="124">
        <v>0</v>
      </c>
      <c r="BF53" s="123" t="s">
        <v>666</v>
      </c>
      <c r="BG53" s="136" t="s">
        <v>669</v>
      </c>
      <c r="BH53" s="132" t="s">
        <v>738</v>
      </c>
      <c r="BI53" s="93" t="s">
        <v>100</v>
      </c>
      <c r="BJ53" s="144">
        <v>46190</v>
      </c>
      <c r="BK53" s="139" t="s">
        <v>104</v>
      </c>
      <c r="BL53" s="143" t="s">
        <v>396</v>
      </c>
      <c r="BM53" s="140" t="s">
        <v>181</v>
      </c>
      <c r="BN53" s="141" t="s">
        <v>406</v>
      </c>
      <c r="BO53" s="142"/>
      <c r="BP53" s="3" t="s">
        <v>223</v>
      </c>
      <c r="BQ53" s="145" t="s">
        <v>407</v>
      </c>
      <c r="BR53" s="138"/>
    </row>
    <row r="54" spans="1:70" ht="43.5" hidden="1" x14ac:dyDescent="0.35">
      <c r="A54" s="123">
        <v>50</v>
      </c>
      <c r="B54" s="123" t="s">
        <v>253</v>
      </c>
      <c r="C54" s="123" t="s">
        <v>270</v>
      </c>
      <c r="D54" s="123" t="s">
        <v>269</v>
      </c>
      <c r="E54" s="123" t="s">
        <v>294</v>
      </c>
      <c r="F54" s="123" t="s">
        <v>294</v>
      </c>
      <c r="G54" s="123" t="s">
        <v>295</v>
      </c>
      <c r="H54" s="123" t="s">
        <v>296</v>
      </c>
      <c r="I54" s="123">
        <v>146071</v>
      </c>
      <c r="J54" s="123" t="s">
        <v>297</v>
      </c>
      <c r="K54" s="123">
        <v>146071</v>
      </c>
      <c r="L54" s="123" t="s">
        <v>298</v>
      </c>
      <c r="M54" s="123" t="s">
        <v>299</v>
      </c>
      <c r="N54" s="123">
        <v>247260</v>
      </c>
      <c r="O54" s="123" t="s">
        <v>300</v>
      </c>
      <c r="P54" s="123">
        <v>344302</v>
      </c>
      <c r="Q54" s="123" t="s">
        <v>670</v>
      </c>
      <c r="R54" s="123" t="s">
        <v>660</v>
      </c>
      <c r="S54" s="123" t="s">
        <v>671</v>
      </c>
      <c r="T54" s="123" t="s">
        <v>671</v>
      </c>
      <c r="U54" s="123" t="s">
        <v>475</v>
      </c>
      <c r="V54" s="123" t="s">
        <v>255</v>
      </c>
      <c r="W54" s="123">
        <v>0</v>
      </c>
      <c r="X54" s="123" t="s">
        <v>259</v>
      </c>
      <c r="Y54" s="123">
        <v>31278085</v>
      </c>
      <c r="Z54" s="123" t="s">
        <v>672</v>
      </c>
      <c r="AA54" s="123" t="s">
        <v>663</v>
      </c>
      <c r="AB54" s="124">
        <v>10360</v>
      </c>
      <c r="AC54" s="123" t="s">
        <v>306</v>
      </c>
      <c r="AD54" s="123">
        <v>14</v>
      </c>
      <c r="AE54" s="123" t="s">
        <v>555</v>
      </c>
      <c r="AF54" s="123" t="s">
        <v>673</v>
      </c>
      <c r="AG54" s="123" t="s">
        <v>674</v>
      </c>
      <c r="AH54" s="123" t="s">
        <v>288</v>
      </c>
      <c r="AI54" s="123" t="s">
        <v>663</v>
      </c>
      <c r="AJ54" s="124">
        <v>850</v>
      </c>
      <c r="AK54" s="124">
        <v>850</v>
      </c>
      <c r="AL54" s="123" t="s">
        <v>675</v>
      </c>
      <c r="AM54" s="124">
        <v>1532.79</v>
      </c>
      <c r="AN54" s="124">
        <v>331.73</v>
      </c>
      <c r="AO54" s="124">
        <v>1864.52</v>
      </c>
      <c r="AP54" s="124">
        <v>9550.99</v>
      </c>
      <c r="AQ54" s="124">
        <v>690.27</v>
      </c>
      <c r="AR54" s="124">
        <v>10241.26</v>
      </c>
      <c r="AS54" s="124">
        <v>9551.2099999999991</v>
      </c>
      <c r="AT54" s="124">
        <v>690.27</v>
      </c>
      <c r="AU54" s="124">
        <v>10241.48</v>
      </c>
      <c r="AV54" s="123">
        <v>59</v>
      </c>
      <c r="AW54" s="123"/>
      <c r="AX54" s="123"/>
      <c r="AY54" s="123"/>
      <c r="AZ54" s="123"/>
      <c r="BA54" s="123"/>
      <c r="BB54" s="123" t="s">
        <v>258</v>
      </c>
      <c r="BC54" s="123" t="s">
        <v>256</v>
      </c>
      <c r="BD54" s="123"/>
      <c r="BE54" s="124">
        <v>0</v>
      </c>
      <c r="BF54" s="123" t="s">
        <v>671</v>
      </c>
      <c r="BG54" s="136" t="s">
        <v>676</v>
      </c>
      <c r="BH54" s="132" t="s">
        <v>738</v>
      </c>
      <c r="BI54" s="93" t="s">
        <v>100</v>
      </c>
      <c r="BJ54" s="144">
        <v>46190</v>
      </c>
      <c r="BK54" s="139" t="s">
        <v>104</v>
      </c>
      <c r="BL54" s="143" t="s">
        <v>396</v>
      </c>
      <c r="BM54" s="140" t="s">
        <v>181</v>
      </c>
      <c r="BN54" s="141" t="s">
        <v>406</v>
      </c>
      <c r="BO54" s="142"/>
      <c r="BP54" s="3" t="s">
        <v>223</v>
      </c>
      <c r="BQ54" s="145" t="s">
        <v>407</v>
      </c>
      <c r="BR54" s="138"/>
    </row>
    <row r="55" spans="1:70" ht="29" hidden="1" x14ac:dyDescent="0.35">
      <c r="A55" s="123">
        <v>51</v>
      </c>
      <c r="B55" s="123" t="s">
        <v>253</v>
      </c>
      <c r="C55" s="123" t="s">
        <v>270</v>
      </c>
      <c r="D55" s="123" t="s">
        <v>269</v>
      </c>
      <c r="E55" s="123" t="s">
        <v>294</v>
      </c>
      <c r="F55" s="123" t="s">
        <v>294</v>
      </c>
      <c r="G55" s="123" t="s">
        <v>295</v>
      </c>
      <c r="H55" s="123" t="s">
        <v>296</v>
      </c>
      <c r="I55" s="123">
        <v>189717</v>
      </c>
      <c r="J55" s="123" t="s">
        <v>382</v>
      </c>
      <c r="K55" s="123">
        <v>189717</v>
      </c>
      <c r="L55" s="123" t="s">
        <v>298</v>
      </c>
      <c r="M55" s="123" t="s">
        <v>299</v>
      </c>
      <c r="N55" s="123">
        <v>251434</v>
      </c>
      <c r="O55" s="123" t="s">
        <v>584</v>
      </c>
      <c r="P55" s="123">
        <v>330321</v>
      </c>
      <c r="Q55" s="123" t="s">
        <v>585</v>
      </c>
      <c r="R55" s="123" t="s">
        <v>506</v>
      </c>
      <c r="S55" s="123" t="s">
        <v>677</v>
      </c>
      <c r="T55" s="123" t="s">
        <v>677</v>
      </c>
      <c r="U55" s="123" t="s">
        <v>334</v>
      </c>
      <c r="V55" s="123" t="s">
        <v>255</v>
      </c>
      <c r="W55" s="123">
        <v>0</v>
      </c>
      <c r="X55" s="123" t="s">
        <v>259</v>
      </c>
      <c r="Y55" s="123">
        <v>33836118</v>
      </c>
      <c r="Z55" s="123" t="s">
        <v>678</v>
      </c>
      <c r="AA55" s="123" t="s">
        <v>679</v>
      </c>
      <c r="AB55" s="124">
        <v>41488</v>
      </c>
      <c r="AC55" s="123" t="s">
        <v>486</v>
      </c>
      <c r="AD55" s="123">
        <v>24</v>
      </c>
      <c r="AE55" s="123" t="s">
        <v>391</v>
      </c>
      <c r="AF55" s="123" t="s">
        <v>680</v>
      </c>
      <c r="AG55" s="123" t="s">
        <v>681</v>
      </c>
      <c r="AH55" s="123" t="s">
        <v>288</v>
      </c>
      <c r="AI55" s="123" t="s">
        <v>679</v>
      </c>
      <c r="AJ55" s="124">
        <v>2445</v>
      </c>
      <c r="AK55" s="124">
        <v>2150</v>
      </c>
      <c r="AL55" s="123" t="s">
        <v>394</v>
      </c>
      <c r="AM55" s="124">
        <v>7087.56</v>
      </c>
      <c r="AN55" s="124">
        <v>4262.07</v>
      </c>
      <c r="AO55" s="124">
        <v>11349.63</v>
      </c>
      <c r="AP55" s="124">
        <v>34400.44</v>
      </c>
      <c r="AQ55" s="124">
        <v>6144.93</v>
      </c>
      <c r="AR55" s="124">
        <v>40545.370000000003</v>
      </c>
      <c r="AS55" s="124">
        <v>34400.44</v>
      </c>
      <c r="AT55" s="124">
        <v>6144.93</v>
      </c>
      <c r="AU55" s="124">
        <v>40545.370000000003</v>
      </c>
      <c r="AV55" s="123">
        <v>56</v>
      </c>
      <c r="AW55" s="123"/>
      <c r="AX55" s="123"/>
      <c r="AY55" s="123"/>
      <c r="AZ55" s="123"/>
      <c r="BA55" s="123"/>
      <c r="BB55" s="123" t="s">
        <v>258</v>
      </c>
      <c r="BC55" s="123" t="s">
        <v>256</v>
      </c>
      <c r="BD55" s="123"/>
      <c r="BE55" s="124">
        <v>0</v>
      </c>
      <c r="BF55" s="123" t="s">
        <v>677</v>
      </c>
      <c r="BG55" s="136" t="s">
        <v>682</v>
      </c>
      <c r="BH55" s="132" t="s">
        <v>738</v>
      </c>
      <c r="BI55" s="93" t="s">
        <v>100</v>
      </c>
      <c r="BJ55" s="144">
        <v>46190</v>
      </c>
      <c r="BK55" s="139" t="s">
        <v>103</v>
      </c>
      <c r="BL55" s="143" t="s">
        <v>108</v>
      </c>
      <c r="BM55" s="140" t="s">
        <v>181</v>
      </c>
      <c r="BN55" s="141" t="s">
        <v>223</v>
      </c>
      <c r="BO55" s="142" t="s">
        <v>223</v>
      </c>
      <c r="BP55" s="3" t="s">
        <v>223</v>
      </c>
      <c r="BQ55" s="145" t="s">
        <v>313</v>
      </c>
      <c r="BR55" s="138"/>
    </row>
    <row r="56" spans="1:70" ht="29" hidden="1" x14ac:dyDescent="0.35">
      <c r="A56" s="123">
        <v>52</v>
      </c>
      <c r="B56" s="123" t="s">
        <v>253</v>
      </c>
      <c r="C56" s="123" t="s">
        <v>270</v>
      </c>
      <c r="D56" s="123" t="s">
        <v>269</v>
      </c>
      <c r="E56" s="123" t="s">
        <v>294</v>
      </c>
      <c r="F56" s="123" t="s">
        <v>294</v>
      </c>
      <c r="G56" s="123" t="s">
        <v>295</v>
      </c>
      <c r="H56" s="123" t="s">
        <v>296</v>
      </c>
      <c r="I56" s="123">
        <v>189717</v>
      </c>
      <c r="J56" s="123" t="s">
        <v>382</v>
      </c>
      <c r="K56" s="123">
        <v>189717</v>
      </c>
      <c r="L56" s="123" t="s">
        <v>298</v>
      </c>
      <c r="M56" s="123" t="s">
        <v>299</v>
      </c>
      <c r="N56" s="123">
        <v>270725</v>
      </c>
      <c r="O56" s="123" t="s">
        <v>527</v>
      </c>
      <c r="P56" s="123">
        <v>355282</v>
      </c>
      <c r="Q56" s="123" t="s">
        <v>528</v>
      </c>
      <c r="R56" s="123" t="s">
        <v>254</v>
      </c>
      <c r="S56" s="123" t="s">
        <v>683</v>
      </c>
      <c r="T56" s="123" t="s">
        <v>683</v>
      </c>
      <c r="U56" s="123" t="s">
        <v>684</v>
      </c>
      <c r="V56" s="123" t="s">
        <v>291</v>
      </c>
      <c r="W56" s="123">
        <v>541</v>
      </c>
      <c r="X56" s="123" t="s">
        <v>259</v>
      </c>
      <c r="Y56" s="123">
        <v>348571150</v>
      </c>
      <c r="Z56" s="123" t="s">
        <v>685</v>
      </c>
      <c r="AA56" s="123" t="s">
        <v>686</v>
      </c>
      <c r="AB56" s="124">
        <v>41952</v>
      </c>
      <c r="AC56" s="123" t="s">
        <v>486</v>
      </c>
      <c r="AD56" s="123">
        <v>24</v>
      </c>
      <c r="AE56" s="123" t="s">
        <v>391</v>
      </c>
      <c r="AF56" s="123" t="s">
        <v>687</v>
      </c>
      <c r="AG56" s="123" t="s">
        <v>533</v>
      </c>
      <c r="AH56" s="123" t="s">
        <v>289</v>
      </c>
      <c r="AI56" s="123" t="s">
        <v>688</v>
      </c>
      <c r="AJ56" s="124">
        <v>1646</v>
      </c>
      <c r="AK56" s="124">
        <v>2200</v>
      </c>
      <c r="AL56" s="123" t="s">
        <v>280</v>
      </c>
      <c r="AM56" s="124">
        <v>37665.620000000003</v>
      </c>
      <c r="AN56" s="124">
        <v>10180.379999999999</v>
      </c>
      <c r="AO56" s="124">
        <v>47846</v>
      </c>
      <c r="AP56" s="124">
        <v>4286.38</v>
      </c>
      <c r="AQ56" s="124">
        <v>113.62</v>
      </c>
      <c r="AR56" s="124">
        <v>4400</v>
      </c>
      <c r="AS56" s="124">
        <v>4286.38</v>
      </c>
      <c r="AT56" s="124">
        <v>113.62</v>
      </c>
      <c r="AU56" s="124">
        <v>4400</v>
      </c>
      <c r="AV56" s="123">
        <v>47</v>
      </c>
      <c r="AW56" s="123"/>
      <c r="AX56" s="123"/>
      <c r="AY56" s="123"/>
      <c r="AZ56" s="123"/>
      <c r="BA56" s="123"/>
      <c r="BB56" s="123" t="s">
        <v>258</v>
      </c>
      <c r="BC56" s="123" t="s">
        <v>256</v>
      </c>
      <c r="BD56" s="123"/>
      <c r="BE56" s="124">
        <v>0</v>
      </c>
      <c r="BF56" s="123" t="s">
        <v>683</v>
      </c>
      <c r="BG56" s="136" t="s">
        <v>689</v>
      </c>
      <c r="BH56" s="132" t="s">
        <v>738</v>
      </c>
      <c r="BI56" s="93" t="s">
        <v>100</v>
      </c>
      <c r="BJ56" s="144">
        <v>46190</v>
      </c>
      <c r="BK56" s="93" t="s">
        <v>104</v>
      </c>
      <c r="BL56" s="94" t="s">
        <v>328</v>
      </c>
      <c r="BM56" s="95" t="s">
        <v>181</v>
      </c>
      <c r="BN56" s="133" t="s">
        <v>223</v>
      </c>
      <c r="BO56" s="133"/>
      <c r="BP56" s="42" t="s">
        <v>223</v>
      </c>
      <c r="BQ56" s="137" t="s">
        <v>329</v>
      </c>
      <c r="BR56" s="138"/>
    </row>
    <row r="57" spans="1:70" ht="29" hidden="1" x14ac:dyDescent="0.35">
      <c r="A57" s="123">
        <v>53</v>
      </c>
      <c r="B57" s="123" t="s">
        <v>253</v>
      </c>
      <c r="C57" s="123" t="s">
        <v>270</v>
      </c>
      <c r="D57" s="123" t="s">
        <v>269</v>
      </c>
      <c r="E57" s="123" t="s">
        <v>294</v>
      </c>
      <c r="F57" s="123" t="s">
        <v>294</v>
      </c>
      <c r="G57" s="123" t="s">
        <v>295</v>
      </c>
      <c r="H57" s="123" t="s">
        <v>296</v>
      </c>
      <c r="I57" s="123">
        <v>189717</v>
      </c>
      <c r="J57" s="123" t="s">
        <v>382</v>
      </c>
      <c r="K57" s="123">
        <v>189717</v>
      </c>
      <c r="L57" s="123" t="s">
        <v>298</v>
      </c>
      <c r="M57" s="123" t="s">
        <v>299</v>
      </c>
      <c r="N57" s="123">
        <v>270725</v>
      </c>
      <c r="O57" s="123" t="s">
        <v>527</v>
      </c>
      <c r="P57" s="123">
        <v>355282</v>
      </c>
      <c r="Q57" s="123" t="s">
        <v>528</v>
      </c>
      <c r="R57" s="123" t="s">
        <v>254</v>
      </c>
      <c r="S57" s="123" t="s">
        <v>690</v>
      </c>
      <c r="T57" s="123" t="s">
        <v>690</v>
      </c>
      <c r="U57" s="123" t="s">
        <v>475</v>
      </c>
      <c r="V57" s="123" t="s">
        <v>291</v>
      </c>
      <c r="W57" s="123">
        <v>541</v>
      </c>
      <c r="X57" s="123" t="s">
        <v>691</v>
      </c>
      <c r="Y57" s="123">
        <v>349077016</v>
      </c>
      <c r="Z57" s="123" t="s">
        <v>692</v>
      </c>
      <c r="AA57" s="123" t="s">
        <v>693</v>
      </c>
      <c r="AB57" s="124">
        <v>33602</v>
      </c>
      <c r="AC57" s="123" t="s">
        <v>486</v>
      </c>
      <c r="AD57" s="123">
        <v>24</v>
      </c>
      <c r="AE57" s="123" t="s">
        <v>408</v>
      </c>
      <c r="AF57" s="123" t="s">
        <v>694</v>
      </c>
      <c r="AG57" s="123" t="s">
        <v>533</v>
      </c>
      <c r="AH57" s="123" t="s">
        <v>288</v>
      </c>
      <c r="AI57" s="123" t="s">
        <v>695</v>
      </c>
      <c r="AJ57" s="124">
        <v>1464</v>
      </c>
      <c r="AK57" s="124">
        <v>1800</v>
      </c>
      <c r="AL57" s="123" t="s">
        <v>696</v>
      </c>
      <c r="AM57" s="124">
        <v>23520.69</v>
      </c>
      <c r="AN57" s="124">
        <v>8543.31</v>
      </c>
      <c r="AO57" s="124">
        <v>32064</v>
      </c>
      <c r="AP57" s="124">
        <v>10081.31</v>
      </c>
      <c r="AQ57" s="124">
        <v>718.69</v>
      </c>
      <c r="AR57" s="124">
        <v>10800</v>
      </c>
      <c r="AS57" s="124">
        <v>10081.31</v>
      </c>
      <c r="AT57" s="124">
        <v>718.69</v>
      </c>
      <c r="AU57" s="124">
        <v>10800</v>
      </c>
      <c r="AV57" s="123">
        <v>45</v>
      </c>
      <c r="AW57" s="123"/>
      <c r="AX57" s="123"/>
      <c r="AY57" s="123"/>
      <c r="AZ57" s="123"/>
      <c r="BA57" s="123"/>
      <c r="BB57" s="123" t="s">
        <v>258</v>
      </c>
      <c r="BC57" s="123" t="s">
        <v>256</v>
      </c>
      <c r="BD57" s="123"/>
      <c r="BE57" s="124">
        <v>0</v>
      </c>
      <c r="BF57" s="123" t="s">
        <v>690</v>
      </c>
      <c r="BG57" s="136" t="s">
        <v>697</v>
      </c>
      <c r="BH57" s="132" t="s">
        <v>738</v>
      </c>
      <c r="BI57" s="93" t="s">
        <v>100</v>
      </c>
      <c r="BJ57" s="144">
        <v>46190</v>
      </c>
      <c r="BK57" s="139" t="s">
        <v>103</v>
      </c>
      <c r="BL57" s="143" t="s">
        <v>108</v>
      </c>
      <c r="BM57" s="140" t="s">
        <v>181</v>
      </c>
      <c r="BN57" s="141" t="s">
        <v>223</v>
      </c>
      <c r="BO57" s="142" t="s">
        <v>223</v>
      </c>
      <c r="BP57" s="3" t="s">
        <v>223</v>
      </c>
      <c r="BQ57" s="145" t="s">
        <v>313</v>
      </c>
      <c r="BR57" s="138"/>
    </row>
    <row r="58" spans="1:70" ht="29" hidden="1" x14ac:dyDescent="0.35">
      <c r="A58" s="123">
        <v>54</v>
      </c>
      <c r="B58" s="123" t="s">
        <v>253</v>
      </c>
      <c r="C58" s="123" t="s">
        <v>270</v>
      </c>
      <c r="D58" s="123" t="s">
        <v>269</v>
      </c>
      <c r="E58" s="123" t="s">
        <v>294</v>
      </c>
      <c r="F58" s="123" t="s">
        <v>294</v>
      </c>
      <c r="G58" s="123" t="s">
        <v>295</v>
      </c>
      <c r="H58" s="123" t="s">
        <v>296</v>
      </c>
      <c r="I58" s="123">
        <v>189717</v>
      </c>
      <c r="J58" s="123" t="s">
        <v>382</v>
      </c>
      <c r="K58" s="123">
        <v>189717</v>
      </c>
      <c r="L58" s="123" t="s">
        <v>315</v>
      </c>
      <c r="M58" s="123" t="s">
        <v>316</v>
      </c>
      <c r="N58" s="123">
        <v>247621</v>
      </c>
      <c r="O58" s="123" t="s">
        <v>398</v>
      </c>
      <c r="P58" s="123">
        <v>325409</v>
      </c>
      <c r="Q58" s="123" t="s">
        <v>287</v>
      </c>
      <c r="R58" s="123" t="s">
        <v>254</v>
      </c>
      <c r="S58" s="123" t="s">
        <v>698</v>
      </c>
      <c r="T58" s="123" t="s">
        <v>698</v>
      </c>
      <c r="U58" s="123" t="s">
        <v>334</v>
      </c>
      <c r="V58" s="123" t="s">
        <v>255</v>
      </c>
      <c r="W58" s="123">
        <v>541</v>
      </c>
      <c r="X58" s="123" t="s">
        <v>278</v>
      </c>
      <c r="Y58" s="123">
        <v>349401991</v>
      </c>
      <c r="Z58" s="123" t="s">
        <v>699</v>
      </c>
      <c r="AA58" s="123" t="s">
        <v>700</v>
      </c>
      <c r="AB58" s="124">
        <v>65759</v>
      </c>
      <c r="AC58" s="123" t="s">
        <v>390</v>
      </c>
      <c r="AD58" s="123">
        <v>24</v>
      </c>
      <c r="AE58" s="123" t="s">
        <v>590</v>
      </c>
      <c r="AF58" s="123" t="s">
        <v>701</v>
      </c>
      <c r="AG58" s="123" t="s">
        <v>702</v>
      </c>
      <c r="AH58" s="123" t="s">
        <v>288</v>
      </c>
      <c r="AI58" s="123" t="s">
        <v>703</v>
      </c>
      <c r="AJ58" s="124">
        <v>3125</v>
      </c>
      <c r="AK58" s="124">
        <v>3550</v>
      </c>
      <c r="AL58" s="123" t="s">
        <v>379</v>
      </c>
      <c r="AM58" s="124">
        <v>42861.68</v>
      </c>
      <c r="AN58" s="124">
        <v>17063.32</v>
      </c>
      <c r="AO58" s="124">
        <v>59925</v>
      </c>
      <c r="AP58" s="124">
        <v>22897.32</v>
      </c>
      <c r="AQ58" s="124">
        <v>1952.68</v>
      </c>
      <c r="AR58" s="124">
        <v>24850</v>
      </c>
      <c r="AS58" s="124">
        <v>22897.32</v>
      </c>
      <c r="AT58" s="124">
        <v>1952.68</v>
      </c>
      <c r="AU58" s="124">
        <v>24850</v>
      </c>
      <c r="AV58" s="123">
        <v>43</v>
      </c>
      <c r="AW58" s="123"/>
      <c r="AX58" s="123"/>
      <c r="AY58" s="123"/>
      <c r="AZ58" s="123"/>
      <c r="BA58" s="123"/>
      <c r="BB58" s="123" t="s">
        <v>258</v>
      </c>
      <c r="BC58" s="123" t="s">
        <v>256</v>
      </c>
      <c r="BD58" s="123"/>
      <c r="BE58" s="124">
        <v>0</v>
      </c>
      <c r="BF58" s="123" t="s">
        <v>698</v>
      </c>
      <c r="BG58" s="136" t="s">
        <v>704</v>
      </c>
      <c r="BH58" s="132" t="s">
        <v>738</v>
      </c>
      <c r="BI58" s="93" t="s">
        <v>100</v>
      </c>
      <c r="BJ58" s="144">
        <v>46190</v>
      </c>
      <c r="BK58" s="93" t="s">
        <v>104</v>
      </c>
      <c r="BL58" s="94" t="s">
        <v>328</v>
      </c>
      <c r="BM58" s="95" t="s">
        <v>181</v>
      </c>
      <c r="BN58" s="133" t="s">
        <v>223</v>
      </c>
      <c r="BO58" s="133"/>
      <c r="BP58" s="42" t="s">
        <v>223</v>
      </c>
      <c r="BQ58" s="137" t="s">
        <v>329</v>
      </c>
      <c r="BR58" s="138"/>
    </row>
    <row r="59" spans="1:70" ht="29" hidden="1" x14ac:dyDescent="0.35">
      <c r="A59" s="123">
        <v>55</v>
      </c>
      <c r="B59" s="123" t="s">
        <v>253</v>
      </c>
      <c r="C59" s="123" t="s">
        <v>270</v>
      </c>
      <c r="D59" s="123" t="s">
        <v>269</v>
      </c>
      <c r="E59" s="123" t="s">
        <v>294</v>
      </c>
      <c r="F59" s="123" t="s">
        <v>294</v>
      </c>
      <c r="G59" s="123" t="s">
        <v>295</v>
      </c>
      <c r="H59" s="123" t="s">
        <v>296</v>
      </c>
      <c r="I59" s="123">
        <v>189717</v>
      </c>
      <c r="J59" s="123" t="s">
        <v>382</v>
      </c>
      <c r="K59" s="123">
        <v>189717</v>
      </c>
      <c r="L59" s="123" t="s">
        <v>315</v>
      </c>
      <c r="M59" s="123" t="s">
        <v>316</v>
      </c>
      <c r="N59" s="123">
        <v>290291</v>
      </c>
      <c r="O59" s="123" t="s">
        <v>705</v>
      </c>
      <c r="P59" s="123">
        <v>382390</v>
      </c>
      <c r="Q59" s="123" t="s">
        <v>619</v>
      </c>
      <c r="R59" s="123" t="s">
        <v>254</v>
      </c>
      <c r="S59" s="123" t="s">
        <v>706</v>
      </c>
      <c r="T59" s="123" t="s">
        <v>706</v>
      </c>
      <c r="U59" s="123" t="s">
        <v>334</v>
      </c>
      <c r="V59" s="123" t="s">
        <v>255</v>
      </c>
      <c r="W59" s="123">
        <v>541</v>
      </c>
      <c r="X59" s="123" t="s">
        <v>707</v>
      </c>
      <c r="Y59" s="123">
        <v>349487206</v>
      </c>
      <c r="Z59" s="123" t="s">
        <v>708</v>
      </c>
      <c r="AA59" s="123" t="s">
        <v>709</v>
      </c>
      <c r="AB59" s="124">
        <v>33402</v>
      </c>
      <c r="AC59" s="123" t="s">
        <v>486</v>
      </c>
      <c r="AD59" s="123">
        <v>24</v>
      </c>
      <c r="AE59" s="123" t="s">
        <v>307</v>
      </c>
      <c r="AF59" s="123" t="s">
        <v>710</v>
      </c>
      <c r="AG59" s="123" t="s">
        <v>711</v>
      </c>
      <c r="AH59" s="123" t="s">
        <v>257</v>
      </c>
      <c r="AI59" s="123" t="s">
        <v>712</v>
      </c>
      <c r="AJ59" s="124">
        <v>1884</v>
      </c>
      <c r="AK59" s="124">
        <v>1800</v>
      </c>
      <c r="AL59" s="123" t="s">
        <v>281</v>
      </c>
      <c r="AM59" s="124">
        <v>23350.17</v>
      </c>
      <c r="AN59" s="124">
        <v>9133.83</v>
      </c>
      <c r="AO59" s="124">
        <v>32484</v>
      </c>
      <c r="AP59" s="124">
        <v>10051.83</v>
      </c>
      <c r="AQ59" s="124">
        <v>748.17</v>
      </c>
      <c r="AR59" s="124">
        <v>10800</v>
      </c>
      <c r="AS59" s="124">
        <v>10051.83</v>
      </c>
      <c r="AT59" s="124">
        <v>748.17</v>
      </c>
      <c r="AU59" s="124">
        <v>10800</v>
      </c>
      <c r="AV59" s="123">
        <v>42</v>
      </c>
      <c r="AW59" s="123"/>
      <c r="AX59" s="123"/>
      <c r="AY59" s="123"/>
      <c r="AZ59" s="123"/>
      <c r="BA59" s="123"/>
      <c r="BB59" s="123" t="s">
        <v>258</v>
      </c>
      <c r="BC59" s="123" t="s">
        <v>256</v>
      </c>
      <c r="BD59" s="123"/>
      <c r="BE59" s="124">
        <v>0</v>
      </c>
      <c r="BF59" s="123" t="s">
        <v>706</v>
      </c>
      <c r="BG59" s="136" t="s">
        <v>713</v>
      </c>
      <c r="BH59" s="132" t="s">
        <v>738</v>
      </c>
      <c r="BI59" s="93" t="s">
        <v>100</v>
      </c>
      <c r="BJ59" s="144">
        <v>46190</v>
      </c>
      <c r="BK59" s="139" t="s">
        <v>103</v>
      </c>
      <c r="BL59" s="143" t="s">
        <v>108</v>
      </c>
      <c r="BM59" s="140" t="s">
        <v>181</v>
      </c>
      <c r="BN59" s="141" t="s">
        <v>223</v>
      </c>
      <c r="BO59" s="142" t="s">
        <v>223</v>
      </c>
      <c r="BP59" s="3" t="s">
        <v>223</v>
      </c>
      <c r="BQ59" s="145" t="s">
        <v>313</v>
      </c>
      <c r="BR59" s="138"/>
    </row>
    <row r="60" spans="1:70" ht="29" hidden="1" x14ac:dyDescent="0.35">
      <c r="A60" s="123">
        <v>56</v>
      </c>
      <c r="B60" s="123" t="s">
        <v>253</v>
      </c>
      <c r="C60" s="123" t="s">
        <v>270</v>
      </c>
      <c r="D60" s="123" t="s">
        <v>269</v>
      </c>
      <c r="E60" s="123" t="s">
        <v>294</v>
      </c>
      <c r="F60" s="123" t="s">
        <v>294</v>
      </c>
      <c r="G60" s="123" t="s">
        <v>295</v>
      </c>
      <c r="H60" s="123" t="s">
        <v>296</v>
      </c>
      <c r="I60" s="123">
        <v>189717</v>
      </c>
      <c r="J60" s="123" t="s">
        <v>382</v>
      </c>
      <c r="K60" s="123">
        <v>189717</v>
      </c>
      <c r="L60" s="123" t="s">
        <v>298</v>
      </c>
      <c r="M60" s="123" t="s">
        <v>299</v>
      </c>
      <c r="N60" s="123">
        <v>244932</v>
      </c>
      <c r="O60" s="123" t="s">
        <v>549</v>
      </c>
      <c r="P60" s="123">
        <v>326544</v>
      </c>
      <c r="Q60" s="123" t="s">
        <v>714</v>
      </c>
      <c r="R60" s="123" t="s">
        <v>254</v>
      </c>
      <c r="S60" s="123" t="s">
        <v>715</v>
      </c>
      <c r="T60" s="123" t="s">
        <v>715</v>
      </c>
      <c r="U60" s="123" t="s">
        <v>475</v>
      </c>
      <c r="V60" s="123" t="s">
        <v>255</v>
      </c>
      <c r="W60" s="123">
        <v>541</v>
      </c>
      <c r="X60" s="123" t="s">
        <v>716</v>
      </c>
      <c r="Y60" s="123">
        <v>350029977</v>
      </c>
      <c r="Z60" s="123" t="s">
        <v>717</v>
      </c>
      <c r="AA60" s="123" t="s">
        <v>718</v>
      </c>
      <c r="AB60" s="124">
        <v>31314</v>
      </c>
      <c r="AC60" s="123" t="s">
        <v>486</v>
      </c>
      <c r="AD60" s="123">
        <v>24</v>
      </c>
      <c r="AE60" s="123" t="s">
        <v>307</v>
      </c>
      <c r="AF60" s="123" t="s">
        <v>719</v>
      </c>
      <c r="AG60" s="123" t="s">
        <v>720</v>
      </c>
      <c r="AH60" s="123" t="s">
        <v>257</v>
      </c>
      <c r="AI60" s="123" t="s">
        <v>721</v>
      </c>
      <c r="AJ60" s="124">
        <v>1356</v>
      </c>
      <c r="AK60" s="124">
        <v>1700</v>
      </c>
      <c r="AL60" s="123" t="s">
        <v>279</v>
      </c>
      <c r="AM60" s="124">
        <v>20350.13</v>
      </c>
      <c r="AN60" s="124">
        <v>8205.8700000000008</v>
      </c>
      <c r="AO60" s="124">
        <v>28556</v>
      </c>
      <c r="AP60" s="124">
        <v>10963.87</v>
      </c>
      <c r="AQ60" s="124">
        <v>936.13</v>
      </c>
      <c r="AR60" s="124">
        <v>11900</v>
      </c>
      <c r="AS60" s="124">
        <v>10963.87</v>
      </c>
      <c r="AT60" s="124">
        <v>936.13</v>
      </c>
      <c r="AU60" s="124">
        <v>11900</v>
      </c>
      <c r="AV60" s="123">
        <v>42</v>
      </c>
      <c r="AW60" s="123"/>
      <c r="AX60" s="123"/>
      <c r="AY60" s="123"/>
      <c r="AZ60" s="123"/>
      <c r="BA60" s="123"/>
      <c r="BB60" s="123" t="s">
        <v>258</v>
      </c>
      <c r="BC60" s="147" t="s">
        <v>256</v>
      </c>
      <c r="BD60" s="147"/>
      <c r="BE60" s="124">
        <v>0</v>
      </c>
      <c r="BF60" s="123" t="s">
        <v>715</v>
      </c>
      <c r="BG60" s="136" t="s">
        <v>722</v>
      </c>
      <c r="BH60" s="132" t="s">
        <v>738</v>
      </c>
      <c r="BI60" s="93" t="s">
        <v>100</v>
      </c>
      <c r="BJ60" s="144">
        <v>46190</v>
      </c>
      <c r="BK60" s="93" t="s">
        <v>104</v>
      </c>
      <c r="BL60" s="143" t="s">
        <v>396</v>
      </c>
      <c r="BM60" s="140" t="s">
        <v>181</v>
      </c>
      <c r="BN60" s="141" t="s">
        <v>223</v>
      </c>
      <c r="BO60" s="142"/>
      <c r="BP60" s="3" t="s">
        <v>223</v>
      </c>
      <c r="BQ60" s="145" t="s">
        <v>397</v>
      </c>
      <c r="BR60" s="138"/>
    </row>
    <row r="61" spans="1:70" ht="52" x14ac:dyDescent="0.35">
      <c r="A61" s="123">
        <v>57</v>
      </c>
      <c r="B61" s="123" t="s">
        <v>253</v>
      </c>
      <c r="C61" s="123" t="s">
        <v>270</v>
      </c>
      <c r="D61" s="123" t="s">
        <v>269</v>
      </c>
      <c r="E61" s="123" t="s">
        <v>294</v>
      </c>
      <c r="F61" s="123" t="s">
        <v>294</v>
      </c>
      <c r="G61" s="123" t="s">
        <v>295</v>
      </c>
      <c r="H61" s="123" t="s">
        <v>296</v>
      </c>
      <c r="I61" s="123">
        <v>148007</v>
      </c>
      <c r="J61" s="123" t="s">
        <v>727</v>
      </c>
      <c r="K61" s="123">
        <v>148007</v>
      </c>
      <c r="L61" s="123" t="s">
        <v>315</v>
      </c>
      <c r="M61" s="123" t="s">
        <v>316</v>
      </c>
      <c r="N61" s="123">
        <v>250861</v>
      </c>
      <c r="O61" s="123" t="s">
        <v>728</v>
      </c>
      <c r="P61" s="123">
        <v>356295</v>
      </c>
      <c r="Q61" s="123" t="s">
        <v>729</v>
      </c>
      <c r="R61" s="123" t="s">
        <v>254</v>
      </c>
      <c r="S61" s="123" t="s">
        <v>730</v>
      </c>
      <c r="T61" s="123" t="s">
        <v>730</v>
      </c>
      <c r="U61" s="123" t="s">
        <v>334</v>
      </c>
      <c r="V61" s="123" t="s">
        <v>291</v>
      </c>
      <c r="W61" s="123">
        <v>541</v>
      </c>
      <c r="X61" s="123" t="s">
        <v>259</v>
      </c>
      <c r="Y61" s="123">
        <v>347343099</v>
      </c>
      <c r="Z61" s="123" t="s">
        <v>731</v>
      </c>
      <c r="AA61" s="123" t="s">
        <v>732</v>
      </c>
      <c r="AB61" s="124">
        <v>53935</v>
      </c>
      <c r="AC61" s="123" t="s">
        <v>390</v>
      </c>
      <c r="AD61" s="123">
        <v>24</v>
      </c>
      <c r="AE61" s="123" t="s">
        <v>555</v>
      </c>
      <c r="AF61" s="123" t="s">
        <v>733</v>
      </c>
      <c r="AG61" s="123" t="s">
        <v>734</v>
      </c>
      <c r="AH61" s="123" t="s">
        <v>288</v>
      </c>
      <c r="AI61" s="123" t="s">
        <v>735</v>
      </c>
      <c r="AJ61" s="124">
        <v>3018</v>
      </c>
      <c r="AK61" s="124">
        <v>2750</v>
      </c>
      <c r="AL61" s="123" t="s">
        <v>736</v>
      </c>
      <c r="AM61" s="124">
        <v>53935</v>
      </c>
      <c r="AN61" s="124">
        <v>12333</v>
      </c>
      <c r="AO61" s="124">
        <v>66268</v>
      </c>
      <c r="AP61" s="124">
        <v>0</v>
      </c>
      <c r="AQ61" s="124">
        <v>0</v>
      </c>
      <c r="AR61" s="124">
        <v>0</v>
      </c>
      <c r="AS61" s="124">
        <v>0</v>
      </c>
      <c r="AT61" s="124">
        <v>0</v>
      </c>
      <c r="AU61" s="124">
        <v>0</v>
      </c>
      <c r="AV61" s="123">
        <v>51</v>
      </c>
      <c r="AW61" s="123"/>
      <c r="AX61" s="123"/>
      <c r="AY61" s="123"/>
      <c r="AZ61" s="123"/>
      <c r="BA61" s="123"/>
      <c r="BB61" s="146" t="s">
        <v>290</v>
      </c>
      <c r="BC61" s="148" t="s">
        <v>256</v>
      </c>
      <c r="BD61" s="149"/>
      <c r="BE61" s="124">
        <v>0</v>
      </c>
      <c r="BF61" s="123" t="s">
        <v>730</v>
      </c>
      <c r="BG61" s="123" t="s">
        <v>737</v>
      </c>
      <c r="BH61" s="132" t="s">
        <v>738</v>
      </c>
      <c r="BI61" s="94" t="s">
        <v>100</v>
      </c>
      <c r="BJ61" s="120">
        <v>46190</v>
      </c>
      <c r="BK61" s="93" t="s">
        <v>103</v>
      </c>
      <c r="BL61" s="94" t="s">
        <v>108</v>
      </c>
      <c r="BM61" s="95" t="s">
        <v>180</v>
      </c>
      <c r="BN61" s="93" t="s">
        <v>221</v>
      </c>
      <c r="BO61" s="93">
        <v>2750</v>
      </c>
      <c r="BP61" s="42" t="s">
        <v>182</v>
      </c>
      <c r="BQ61" s="150" t="s">
        <v>758</v>
      </c>
    </row>
    <row r="62" spans="1:70" ht="52" x14ac:dyDescent="0.35">
      <c r="A62" s="152">
        <v>58</v>
      </c>
      <c r="B62" s="152" t="s">
        <v>253</v>
      </c>
      <c r="C62" s="152" t="s">
        <v>270</v>
      </c>
      <c r="D62" s="152" t="s">
        <v>269</v>
      </c>
      <c r="E62" s="152" t="s">
        <v>294</v>
      </c>
      <c r="F62" s="152" t="s">
        <v>294</v>
      </c>
      <c r="G62" s="152" t="s">
        <v>295</v>
      </c>
      <c r="H62" s="152" t="s">
        <v>296</v>
      </c>
      <c r="I62" s="152">
        <v>142778</v>
      </c>
      <c r="J62" s="152" t="s">
        <v>745</v>
      </c>
      <c r="K62" s="152">
        <v>142778</v>
      </c>
      <c r="L62" s="152" t="s">
        <v>315</v>
      </c>
      <c r="M62" s="152" t="s">
        <v>316</v>
      </c>
      <c r="N62" s="152">
        <v>268080</v>
      </c>
      <c r="O62" s="152" t="s">
        <v>746</v>
      </c>
      <c r="P62" s="152">
        <v>351872</v>
      </c>
      <c r="Q62" s="152" t="s">
        <v>747</v>
      </c>
      <c r="R62" s="152" t="s">
        <v>254</v>
      </c>
      <c r="S62" s="152" t="s">
        <v>748</v>
      </c>
      <c r="T62" s="152" t="s">
        <v>748</v>
      </c>
      <c r="U62" s="152" t="s">
        <v>475</v>
      </c>
      <c r="V62" s="152" t="s">
        <v>255</v>
      </c>
      <c r="W62" s="152">
        <v>0</v>
      </c>
      <c r="X62" s="152" t="s">
        <v>749</v>
      </c>
      <c r="Y62" s="152">
        <v>356151972</v>
      </c>
      <c r="Z62" s="152" t="s">
        <v>750</v>
      </c>
      <c r="AA62" s="152" t="s">
        <v>751</v>
      </c>
      <c r="AB62" s="153">
        <v>80000</v>
      </c>
      <c r="AC62" s="152" t="s">
        <v>306</v>
      </c>
      <c r="AD62" s="152">
        <v>24</v>
      </c>
      <c r="AE62" s="152" t="s">
        <v>338</v>
      </c>
      <c r="AF62" s="152" t="s">
        <v>752</v>
      </c>
      <c r="AG62" s="152" t="s">
        <v>753</v>
      </c>
      <c r="AH62" s="152" t="s">
        <v>288</v>
      </c>
      <c r="AI62" s="152" t="s">
        <v>754</v>
      </c>
      <c r="AJ62" s="153">
        <v>4270</v>
      </c>
      <c r="AK62" s="153">
        <v>4270</v>
      </c>
      <c r="AL62" s="152" t="s">
        <v>755</v>
      </c>
      <c r="AM62" s="153">
        <v>75730</v>
      </c>
      <c r="AN62" s="153">
        <v>23209</v>
      </c>
      <c r="AO62" s="153">
        <v>98939</v>
      </c>
      <c r="AP62" s="153">
        <v>4270</v>
      </c>
      <c r="AQ62" s="153">
        <v>0</v>
      </c>
      <c r="AR62" s="153">
        <v>4270</v>
      </c>
      <c r="AS62" s="153">
        <v>4270</v>
      </c>
      <c r="AT62" s="153">
        <v>0</v>
      </c>
      <c r="AU62" s="153">
        <v>4270</v>
      </c>
      <c r="AV62" s="152">
        <v>27</v>
      </c>
      <c r="AW62" s="152"/>
      <c r="AX62" s="152"/>
      <c r="AY62" s="152"/>
      <c r="AZ62" s="152"/>
      <c r="BA62" s="152"/>
      <c r="BB62" s="152" t="s">
        <v>258</v>
      </c>
      <c r="BC62" s="152" t="s">
        <v>256</v>
      </c>
      <c r="BD62" s="152"/>
      <c r="BE62" s="153">
        <v>0</v>
      </c>
      <c r="BF62" s="152" t="s">
        <v>748</v>
      </c>
      <c r="BG62" s="152" t="s">
        <v>756</v>
      </c>
      <c r="BH62" s="132" t="s">
        <v>738</v>
      </c>
      <c r="BI62" s="94" t="s">
        <v>100</v>
      </c>
      <c r="BJ62" s="120">
        <v>46190</v>
      </c>
      <c r="BK62" s="93" t="s">
        <v>103</v>
      </c>
      <c r="BL62" s="94" t="s">
        <v>108</v>
      </c>
      <c r="BM62" s="95" t="s">
        <v>180</v>
      </c>
      <c r="BN62" s="93" t="s">
        <v>221</v>
      </c>
      <c r="BO62" s="93">
        <v>4270</v>
      </c>
      <c r="BP62" s="42" t="s">
        <v>182</v>
      </c>
      <c r="BQ62" s="150" t="s">
        <v>757</v>
      </c>
    </row>
    <row r="63" spans="1:70" hidden="1" x14ac:dyDescent="0.35">
      <c r="A63" s="129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30"/>
      <c r="AB63" s="131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70" hidden="1" x14ac:dyDescent="0.35">
      <c r="A64" s="129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30"/>
      <c r="AB64" s="131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29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30"/>
      <c r="AB65" s="131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29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30"/>
      <c r="AB66" s="131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29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30"/>
      <c r="AB67" s="131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29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30"/>
      <c r="AB68" s="131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29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30"/>
      <c r="AB69" s="131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29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30"/>
      <c r="AB70" s="131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29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30"/>
      <c r="AB71" s="131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29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30"/>
      <c r="AB72" s="131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29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30"/>
      <c r="AB73" s="131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29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30"/>
      <c r="AB74" s="131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29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30"/>
      <c r="AB75" s="131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29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30"/>
      <c r="AB76" s="131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29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30"/>
      <c r="AB77" s="131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29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30"/>
      <c r="AB78" s="131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29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30"/>
      <c r="AB79" s="131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29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30"/>
      <c r="AB80" s="131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29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30"/>
      <c r="AB81" s="131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29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30"/>
      <c r="AB82" s="131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29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30"/>
      <c r="AB83" s="131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29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30"/>
      <c r="AB84" s="131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29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30"/>
      <c r="AB85" s="131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29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30"/>
      <c r="AB86" s="131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29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30"/>
      <c r="AB87" s="131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29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30"/>
      <c r="AB88" s="131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29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30"/>
      <c r="AB89" s="131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29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30"/>
      <c r="AB90" s="131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29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30"/>
      <c r="AB91" s="131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29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30"/>
      <c r="AB92" s="131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29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30"/>
      <c r="AB93" s="131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29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30"/>
      <c r="AB94" s="131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29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30"/>
      <c r="AB95" s="131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29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30"/>
      <c r="AB96" s="131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29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30"/>
      <c r="AB97" s="131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29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30"/>
      <c r="AB98" s="131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29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30"/>
      <c r="AB99" s="131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29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30"/>
      <c r="AB100" s="131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29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30"/>
      <c r="AB101" s="131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29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30"/>
      <c r="AB102" s="131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29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30"/>
      <c r="AB103" s="131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29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30"/>
      <c r="AB104" s="131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29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30"/>
      <c r="AB105" s="131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29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30"/>
      <c r="AB106" s="131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29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30"/>
      <c r="AB107" s="131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29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30"/>
      <c r="AB108" s="131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29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30"/>
      <c r="AB109" s="131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29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30"/>
      <c r="AB110" s="131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29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30"/>
      <c r="AB111" s="131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29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30"/>
      <c r="AB112" s="131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29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30"/>
      <c r="AB113" s="131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29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30"/>
      <c r="AB114" s="131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29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30"/>
      <c r="AB115" s="131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29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30"/>
      <c r="AB116" s="131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29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30"/>
      <c r="AB117" s="131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29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30"/>
      <c r="AB118" s="131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29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30"/>
      <c r="AB119" s="131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29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30"/>
      <c r="AB120" s="131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29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30"/>
      <c r="AB121" s="131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29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30"/>
      <c r="AB122" s="131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29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30"/>
      <c r="AB123" s="131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29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30"/>
      <c r="AB124" s="131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29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30"/>
      <c r="AB125" s="131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29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30"/>
      <c r="AB126" s="131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29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30"/>
      <c r="AB127" s="131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29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30"/>
      <c r="AB128" s="131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29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30"/>
      <c r="AB129" s="131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29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30"/>
      <c r="AB130" s="131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29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30"/>
      <c r="AB131" s="131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29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30"/>
      <c r="AB132" s="131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29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30"/>
      <c r="AB133" s="131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29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30"/>
      <c r="AB134" s="131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29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30"/>
      <c r="AB135" s="131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29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30"/>
      <c r="AB136" s="131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29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30"/>
      <c r="AB137" s="131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29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30"/>
      <c r="AB138" s="131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29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30"/>
      <c r="AB139" s="131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29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30"/>
      <c r="AB140" s="131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29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30"/>
      <c r="AB141" s="131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29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30"/>
      <c r="AB142" s="131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29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30"/>
      <c r="AB143" s="131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29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30"/>
      <c r="AB144" s="131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29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30"/>
      <c r="AB145" s="131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29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30"/>
      <c r="AB146" s="131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29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30"/>
      <c r="AB147" s="131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29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30"/>
      <c r="AB148" s="131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29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30"/>
      <c r="AB149" s="131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29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30"/>
      <c r="AB150" s="131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29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30"/>
      <c r="AB151" s="131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29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30"/>
      <c r="AB152" s="131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29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30"/>
      <c r="AB153" s="131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29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30"/>
      <c r="AB154" s="131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29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30"/>
      <c r="AB155" s="131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29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30"/>
      <c r="AB156" s="131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29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30"/>
      <c r="AB157" s="131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29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30"/>
      <c r="AB158" s="131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29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30"/>
      <c r="AB159" s="131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29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30"/>
      <c r="AB160" s="131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29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30"/>
      <c r="AB161" s="131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29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30"/>
      <c r="AB162" s="131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29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30"/>
      <c r="AB163" s="131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29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30"/>
      <c r="AB164" s="131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29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30"/>
      <c r="AB165" s="131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29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30"/>
      <c r="AB166" s="131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29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30"/>
      <c r="AB167" s="131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29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30"/>
      <c r="AB168" s="131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29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30"/>
      <c r="AB169" s="131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29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30"/>
      <c r="AB170" s="131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29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30"/>
      <c r="AB171" s="131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29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30"/>
      <c r="AB172" s="131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29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30"/>
      <c r="AB173" s="131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29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30"/>
      <c r="AB174" s="131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29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30"/>
      <c r="AB175" s="131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29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30"/>
      <c r="AB176" s="131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29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30"/>
      <c r="AB177" s="131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29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30"/>
      <c r="AB178" s="131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29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30"/>
      <c r="AB179" s="131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29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30"/>
      <c r="AB180" s="131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29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30"/>
      <c r="AB181" s="131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29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30"/>
      <c r="AB182" s="131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29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30"/>
      <c r="AB183" s="131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29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30"/>
      <c r="AB184" s="131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29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30"/>
      <c r="AB185" s="131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29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30"/>
      <c r="AB186" s="131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29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30"/>
      <c r="AB187" s="131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29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30"/>
      <c r="AB188" s="131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29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30"/>
      <c r="AB189" s="131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29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30"/>
      <c r="AB190" s="131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29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30"/>
      <c r="AB191" s="131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29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30"/>
      <c r="AB192" s="131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29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30"/>
      <c r="AB193" s="131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29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30"/>
      <c r="AB194" s="131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29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30"/>
      <c r="AB195" s="131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29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30"/>
      <c r="AB196" s="131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29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30"/>
      <c r="AB197" s="131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29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30"/>
      <c r="AB198" s="131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29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30"/>
      <c r="AB199" s="131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29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30"/>
      <c r="AB200" s="131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29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30"/>
      <c r="AB201" s="131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29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30"/>
      <c r="AB202" s="131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29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30"/>
      <c r="AB203" s="131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29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30"/>
      <c r="AB204" s="131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29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30"/>
      <c r="AB205" s="131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29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30"/>
      <c r="AB206" s="131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29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30"/>
      <c r="AB207" s="131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29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30"/>
      <c r="AB208" s="131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29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30"/>
      <c r="AB209" s="131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29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30"/>
      <c r="AB210" s="131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29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30"/>
      <c r="AB211" s="131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29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30"/>
      <c r="AB212" s="131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29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30"/>
      <c r="AB213" s="131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29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30"/>
      <c r="AB214" s="131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29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30"/>
      <c r="AB215" s="131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29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30"/>
      <c r="AB216" s="131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29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30"/>
      <c r="AB217" s="131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29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30"/>
      <c r="AB218" s="131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29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30"/>
      <c r="AB219" s="131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29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30"/>
      <c r="AB220" s="131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29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30"/>
      <c r="AB221" s="131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29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30"/>
      <c r="AB222" s="131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29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30"/>
      <c r="AB223" s="131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29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30"/>
      <c r="AB224" s="131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29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30"/>
      <c r="AB225" s="131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29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30"/>
      <c r="AB226" s="131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29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30"/>
      <c r="AB227" s="131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29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30"/>
      <c r="AB228" s="131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29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30"/>
      <c r="AB229" s="131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29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30"/>
      <c r="AB230" s="131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29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30"/>
      <c r="AB231" s="131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29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30"/>
      <c r="AB232" s="131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29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30"/>
      <c r="AB233" s="131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29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30"/>
      <c r="AB234" s="131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29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30"/>
      <c r="AB235" s="131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29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30"/>
      <c r="AB236" s="131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29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30"/>
      <c r="AB237" s="131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29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30"/>
      <c r="AB238" s="131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29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30"/>
      <c r="AB239" s="131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29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30"/>
      <c r="AB240" s="131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29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30"/>
      <c r="AB241" s="131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29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30"/>
      <c r="AB242" s="131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29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30"/>
      <c r="AB243" s="131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29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30"/>
      <c r="AB244" s="131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29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30"/>
      <c r="AB245" s="131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29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30"/>
      <c r="AB246" s="131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29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30"/>
      <c r="AB247" s="131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29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30"/>
      <c r="AB248" s="131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29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30"/>
      <c r="AB249" s="131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29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30"/>
      <c r="AB250" s="131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29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30"/>
      <c r="AB251" s="131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29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30"/>
      <c r="AB252" s="131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29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30"/>
      <c r="AB253" s="131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29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30"/>
      <c r="AB254" s="131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29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30"/>
      <c r="AB255" s="131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29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30"/>
      <c r="AB256" s="131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29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30"/>
      <c r="AB257" s="131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29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30"/>
      <c r="AB258" s="131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29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30"/>
      <c r="AB259" s="131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29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30"/>
      <c r="AB260" s="131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29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30"/>
      <c r="AB261" s="131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29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30"/>
      <c r="AB262" s="131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29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30"/>
      <c r="AB263" s="131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29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30"/>
      <c r="AB264" s="131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29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30"/>
      <c r="AB265" s="131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29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30"/>
      <c r="AB266" s="131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29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30"/>
      <c r="AB267" s="131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29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30"/>
      <c r="AB268" s="131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29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30"/>
      <c r="AB269" s="131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29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30"/>
      <c r="AB270" s="131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29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30"/>
      <c r="AB271" s="131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29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30"/>
      <c r="AB272" s="131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29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30"/>
      <c r="AB273" s="131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29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30"/>
      <c r="AB274" s="131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29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30"/>
      <c r="AB275" s="131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29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30"/>
      <c r="AB276" s="131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29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30"/>
      <c r="AB277" s="131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29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30"/>
      <c r="AB278" s="131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29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30"/>
      <c r="AB279" s="131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29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30"/>
      <c r="AB280" s="131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29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30"/>
      <c r="AB281" s="131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29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30"/>
      <c r="AB282" s="131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29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30"/>
      <c r="AB283" s="131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29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30"/>
      <c r="AB284" s="131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29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30"/>
      <c r="AB285" s="131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29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30"/>
      <c r="AB286" s="131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29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30"/>
      <c r="AB287" s="131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29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30"/>
      <c r="AB288" s="131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29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30"/>
      <c r="AB289" s="131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29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30"/>
      <c r="AB290" s="131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29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30"/>
      <c r="AB291" s="131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29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30"/>
      <c r="AB292" s="131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29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30"/>
      <c r="AB293" s="131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29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30"/>
      <c r="AB294" s="131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29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30"/>
      <c r="AB295" s="131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29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30"/>
      <c r="AB296" s="131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29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30"/>
      <c r="AB297" s="131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29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30"/>
      <c r="AB298" s="131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29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30"/>
      <c r="AB299" s="131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29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30"/>
      <c r="AB300" s="131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29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30"/>
      <c r="AB301" s="131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29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30"/>
      <c r="AB302" s="131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29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30"/>
      <c r="AB303" s="131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29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30"/>
      <c r="AB304" s="131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29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30"/>
      <c r="AB305" s="131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29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30"/>
      <c r="AB306" s="131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29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30"/>
      <c r="AB307" s="131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29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30"/>
      <c r="AB308" s="131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29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30"/>
      <c r="AB309" s="131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29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30"/>
      <c r="AB310" s="131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29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30"/>
      <c r="AB311" s="131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29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30"/>
      <c r="AB312" s="131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29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30"/>
      <c r="AB313" s="131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29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30"/>
      <c r="AB314" s="131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29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30"/>
      <c r="AB315" s="131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29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30"/>
      <c r="AB316" s="131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29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30"/>
      <c r="AB317" s="131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29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30"/>
      <c r="AB318" s="131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29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30"/>
      <c r="AB319" s="131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29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30"/>
      <c r="AB320" s="131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29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30"/>
      <c r="AB321" s="131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29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30"/>
      <c r="AB322" s="131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29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30"/>
      <c r="AB323" s="131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29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30"/>
      <c r="AB324" s="131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29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30"/>
      <c r="AB325" s="131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29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30"/>
      <c r="AB326" s="131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29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30"/>
      <c r="AB327" s="131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29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30"/>
      <c r="AB328" s="131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29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30"/>
      <c r="AB329" s="131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29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30"/>
      <c r="AB330" s="131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29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30"/>
      <c r="AB331" s="131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29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30"/>
      <c r="AB332" s="131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29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30"/>
      <c r="AB333" s="131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29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30"/>
      <c r="AB334" s="131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29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30"/>
      <c r="AB335" s="131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29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30"/>
      <c r="AB336" s="131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29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30"/>
      <c r="AB337" s="131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29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30"/>
      <c r="AB338" s="131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29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30"/>
      <c r="AB339" s="131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29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30"/>
      <c r="AB340" s="131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29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30"/>
      <c r="AB341" s="131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29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30"/>
      <c r="AB342" s="131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29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30"/>
      <c r="AB343" s="131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29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30"/>
      <c r="AB344" s="131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29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30"/>
      <c r="AB345" s="131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29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30"/>
      <c r="AB346" s="131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29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30"/>
      <c r="AB347" s="131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29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30"/>
      <c r="AB348" s="131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29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30"/>
      <c r="AB349" s="131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29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30"/>
      <c r="AB350" s="131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29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30"/>
      <c r="AB351" s="131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29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30"/>
      <c r="AB352" s="131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29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30"/>
      <c r="AB353" s="131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29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30"/>
      <c r="AB354" s="131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29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30"/>
      <c r="AB355" s="131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29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30"/>
      <c r="AB356" s="131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29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30"/>
      <c r="AB357" s="131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29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30"/>
      <c r="AB358" s="131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29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30"/>
      <c r="AB359" s="131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29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30"/>
      <c r="AB360" s="131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29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30"/>
      <c r="AB361" s="131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29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30"/>
      <c r="AB362" s="131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29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30"/>
      <c r="AB363" s="131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29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30"/>
      <c r="AB364" s="131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29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30"/>
      <c r="AB365" s="131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29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30"/>
      <c r="AB366" s="131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29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30"/>
      <c r="AB367" s="131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29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30"/>
      <c r="AB368" s="131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29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30"/>
      <c r="AB369" s="131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29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30"/>
      <c r="AB370" s="131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29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30"/>
      <c r="AB371" s="131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29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30"/>
      <c r="AB372" s="131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29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30"/>
      <c r="AB373" s="131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29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30"/>
      <c r="AB374" s="131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29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30"/>
      <c r="AB375" s="131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29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30"/>
      <c r="AB376" s="131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29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30"/>
      <c r="AB377" s="131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29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30"/>
      <c r="AB378" s="131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29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30"/>
      <c r="AB379" s="131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29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30"/>
      <c r="AB380" s="131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29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30"/>
      <c r="AB381" s="131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29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30"/>
      <c r="AB382" s="131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29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30"/>
      <c r="AB383" s="131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29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30"/>
      <c r="AB384" s="131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29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30"/>
      <c r="AB385" s="131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29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30"/>
      <c r="AB386" s="131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29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30"/>
      <c r="AB387" s="131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29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30"/>
      <c r="AB388" s="131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29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30"/>
      <c r="AB389" s="131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29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30"/>
      <c r="AB390" s="131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29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30"/>
      <c r="AB391" s="131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29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30"/>
      <c r="AB392" s="131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29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30"/>
      <c r="AB393" s="131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29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30"/>
      <c r="AB394" s="131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29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30"/>
      <c r="AB395" s="131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29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30"/>
      <c r="AB396" s="131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29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30"/>
      <c r="AB397" s="131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29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30"/>
      <c r="AB398" s="131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29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30"/>
      <c r="AB399" s="131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29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30"/>
      <c r="AB400" s="131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29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30"/>
      <c r="AB401" s="131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29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30"/>
      <c r="AB402" s="131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29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30"/>
      <c r="AB403" s="131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29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30"/>
      <c r="AB404" s="131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29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30"/>
      <c r="AB405" s="131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29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30"/>
      <c r="AB406" s="131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29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30"/>
      <c r="AB407" s="131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29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30"/>
      <c r="AB408" s="131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29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30"/>
      <c r="AB409" s="131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29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30"/>
      <c r="AB410" s="131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29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30"/>
      <c r="AB411" s="131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29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30"/>
      <c r="AB412" s="131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29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30"/>
      <c r="AB413" s="131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29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30"/>
      <c r="AB414" s="131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29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30"/>
      <c r="AB415" s="131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29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30"/>
      <c r="AB416" s="131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29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30"/>
      <c r="AB417" s="131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29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30"/>
      <c r="AB418" s="131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29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30"/>
      <c r="AB419" s="131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29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30"/>
      <c r="AB420" s="131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29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30"/>
      <c r="AB421" s="131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29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30"/>
      <c r="AB422" s="131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29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30"/>
      <c r="AB423" s="131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29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30"/>
      <c r="AB424" s="131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29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30"/>
      <c r="AB425" s="131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29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30"/>
      <c r="AB426" s="131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29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30"/>
      <c r="AB427" s="131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29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30"/>
      <c r="AB428" s="131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29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30"/>
      <c r="AB429" s="131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29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30"/>
      <c r="AB430" s="131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29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30"/>
      <c r="AB431" s="131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29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30"/>
      <c r="AB432" s="131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29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30"/>
      <c r="AB433" s="131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29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30"/>
      <c r="AB434" s="131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29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30"/>
      <c r="AB435" s="131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29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30"/>
      <c r="AB436" s="131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29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30"/>
      <c r="AB437" s="131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29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30"/>
      <c r="AB438" s="131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29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30"/>
      <c r="AB439" s="131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29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30"/>
      <c r="AB440" s="131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29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30"/>
      <c r="AB441" s="131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29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30"/>
      <c r="AB442" s="131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29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30"/>
      <c r="AB443" s="131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29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30"/>
      <c r="AB444" s="131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29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30"/>
      <c r="AB445" s="131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29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30"/>
      <c r="AB446" s="131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29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30"/>
      <c r="AB447" s="131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29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30"/>
      <c r="AB448" s="131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29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30"/>
      <c r="AB449" s="131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29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30"/>
      <c r="AB450" s="131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29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30"/>
      <c r="AB451" s="131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29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30"/>
      <c r="AB452" s="131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29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30"/>
      <c r="AB453" s="131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29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30"/>
      <c r="AB454" s="131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29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30"/>
      <c r="AB455" s="131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29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30"/>
      <c r="AB456" s="131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29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30"/>
      <c r="AB457" s="131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29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30"/>
      <c r="AB458" s="131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29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30"/>
      <c r="AB459" s="131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29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30"/>
      <c r="AB460" s="131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29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30"/>
      <c r="AB461" s="131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29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30"/>
      <c r="AB462" s="131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29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30"/>
      <c r="AB463" s="131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29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30"/>
      <c r="AB464" s="131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29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30"/>
      <c r="AB465" s="131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29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30"/>
      <c r="AB466" s="131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29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30"/>
      <c r="AB467" s="131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29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30"/>
      <c r="AB468" s="131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29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30"/>
      <c r="AB469" s="131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29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30"/>
      <c r="AB470" s="131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29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30"/>
      <c r="AB471" s="131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29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30"/>
      <c r="AB472" s="131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29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30"/>
      <c r="AB473" s="131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29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30"/>
      <c r="AB474" s="131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29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30"/>
      <c r="AB475" s="131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29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30"/>
      <c r="AB476" s="131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29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30"/>
      <c r="AB477" s="131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29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30"/>
      <c r="AB478" s="131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29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30"/>
      <c r="AB479" s="131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29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30"/>
      <c r="AB480" s="131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29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30"/>
      <c r="AB481" s="131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29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30"/>
      <c r="AB482" s="131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29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30"/>
      <c r="AB483" s="131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29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30"/>
      <c r="AB484" s="131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29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30"/>
      <c r="AB485" s="131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29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30"/>
      <c r="AB486" s="131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29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30"/>
      <c r="AB487" s="131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29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30"/>
      <c r="AB488" s="131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29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30"/>
      <c r="AB489" s="131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29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30"/>
      <c r="AB490" s="131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29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30"/>
      <c r="AB491" s="131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29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30"/>
      <c r="AB492" s="131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29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30"/>
      <c r="AB493" s="131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29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30"/>
      <c r="AB494" s="131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29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30"/>
      <c r="AB495" s="131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29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30"/>
      <c r="AB496" s="131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29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30"/>
      <c r="AB497" s="131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29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30"/>
      <c r="AB498" s="131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29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30"/>
      <c r="AB499" s="131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29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30"/>
      <c r="AB500" s="131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29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30"/>
      <c r="AB501" s="131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29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30"/>
      <c r="AB502" s="131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29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30"/>
      <c r="AB503" s="131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29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30"/>
      <c r="AB504" s="131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29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30"/>
      <c r="AB505" s="131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29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30"/>
      <c r="AB506" s="131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29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30"/>
      <c r="AB507" s="131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29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30"/>
      <c r="AB508" s="131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29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30"/>
      <c r="AB509" s="131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29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30"/>
      <c r="AB510" s="131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29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30"/>
      <c r="AB511" s="131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29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30"/>
      <c r="AB512" s="131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29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30"/>
      <c r="AB513" s="131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29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30"/>
      <c r="AB514" s="131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29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30"/>
      <c r="AB515" s="131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29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30"/>
      <c r="AB516" s="131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29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30"/>
      <c r="AB517" s="131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29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30"/>
      <c r="AB518" s="131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29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30"/>
      <c r="AB519" s="131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29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30"/>
      <c r="AB520" s="131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29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30"/>
      <c r="AB521" s="131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29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30"/>
      <c r="AB522" s="131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29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30"/>
      <c r="AB523" s="131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29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30"/>
      <c r="AB524" s="131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29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30"/>
      <c r="AB525" s="131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29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30"/>
      <c r="AB526" s="131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29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30"/>
      <c r="AB527" s="131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29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30"/>
      <c r="AB528" s="131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29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30"/>
      <c r="AB529" s="131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29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30"/>
      <c r="AB530" s="131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29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30"/>
      <c r="AB531" s="131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29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30"/>
      <c r="AB532" s="131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29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30"/>
      <c r="AB533" s="131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29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30"/>
      <c r="AB534" s="131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29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30"/>
      <c r="AB535" s="131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29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30"/>
      <c r="AB536" s="131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29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30"/>
      <c r="AB537" s="131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29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30"/>
      <c r="AB538" s="131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29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30"/>
      <c r="AB539" s="131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29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30"/>
      <c r="AB540" s="131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29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30"/>
      <c r="AB541" s="131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29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30"/>
      <c r="AB542" s="131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29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30"/>
      <c r="AB543" s="131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29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30"/>
      <c r="AB544" s="131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29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30"/>
      <c r="AB545" s="131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29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30"/>
      <c r="AB546" s="131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29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30"/>
      <c r="AB547" s="131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29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30"/>
      <c r="AB548" s="131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29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30"/>
      <c r="AB549" s="131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29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30"/>
      <c r="AB550" s="131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29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30"/>
      <c r="AB551" s="131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29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30"/>
      <c r="AB552" s="131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29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30"/>
      <c r="AB553" s="131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29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30"/>
      <c r="AB554" s="131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29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30"/>
      <c r="AB555" s="131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29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30"/>
      <c r="AB556" s="131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29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30"/>
      <c r="AB557" s="131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29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30"/>
      <c r="AB558" s="131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29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30"/>
      <c r="AB559" s="131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29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30"/>
      <c r="AB560" s="131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29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30"/>
      <c r="AB561" s="131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29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30"/>
      <c r="AB562" s="131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29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30"/>
      <c r="AB563" s="131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29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30"/>
      <c r="AB564" s="131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29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30"/>
      <c r="AB565" s="131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29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30"/>
      <c r="AB566" s="131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29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30"/>
      <c r="AB567" s="131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29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30"/>
      <c r="AB568" s="131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29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30"/>
      <c r="AB569" s="131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29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30"/>
      <c r="AB570" s="131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29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30"/>
      <c r="AB571" s="131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29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30"/>
      <c r="AB572" s="131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29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30"/>
      <c r="AB573" s="131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29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30"/>
      <c r="AB574" s="131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29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30"/>
      <c r="AB575" s="131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29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30"/>
      <c r="AB576" s="131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29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30"/>
      <c r="AB577" s="131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29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30"/>
      <c r="AB578" s="131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29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30"/>
      <c r="AB579" s="131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29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30"/>
      <c r="AB580" s="131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29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30"/>
      <c r="AB581" s="131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29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30"/>
      <c r="AB582" s="131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29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30"/>
      <c r="AB583" s="131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29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30"/>
      <c r="AB584" s="131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29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30"/>
      <c r="AB585" s="131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29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30"/>
      <c r="AB586" s="131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29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30"/>
      <c r="AB587" s="131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29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30"/>
      <c r="AB588" s="131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29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30"/>
      <c r="AB589" s="131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29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30"/>
      <c r="AB590" s="131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29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30"/>
      <c r="AB591" s="131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29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30"/>
      <c r="AB592" s="131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29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30"/>
      <c r="AB593" s="131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29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30"/>
      <c r="AB594" s="131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29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30"/>
      <c r="AB595" s="131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29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30"/>
      <c r="AB596" s="131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29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30"/>
      <c r="AB597" s="131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29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30"/>
      <c r="AB598" s="131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29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30"/>
      <c r="AB599" s="131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29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30"/>
      <c r="AB600" s="131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29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30"/>
      <c r="AB601" s="131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29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30"/>
      <c r="AB602" s="131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29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30"/>
      <c r="AB603" s="131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29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30"/>
      <c r="AB604" s="131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29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30"/>
      <c r="AB605" s="131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29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30"/>
      <c r="AB606" s="131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29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30"/>
      <c r="AB607" s="131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29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30"/>
      <c r="AB608" s="131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29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30"/>
      <c r="AB609" s="131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29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30"/>
      <c r="AB610" s="131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29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30"/>
      <c r="AB611" s="131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29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30"/>
      <c r="AB612" s="131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29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30"/>
      <c r="AB613" s="131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29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30"/>
      <c r="AB614" s="131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29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30"/>
      <c r="AB615" s="131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29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30"/>
      <c r="AB616" s="131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29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30"/>
      <c r="AB617" s="131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29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30"/>
      <c r="AB618" s="131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29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30"/>
      <c r="AB619" s="131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29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30"/>
      <c r="AB620" s="131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29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30"/>
      <c r="AB621" s="131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29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30"/>
      <c r="AB622" s="131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29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30"/>
      <c r="AB623" s="131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29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30"/>
      <c r="AB624" s="131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29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30"/>
      <c r="AB625" s="131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29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30"/>
      <c r="AB626" s="131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29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30"/>
      <c r="AB627" s="131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29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30"/>
      <c r="AB628" s="131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29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30"/>
      <c r="AB629" s="131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29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30"/>
      <c r="AB630" s="131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29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30"/>
      <c r="AB631" s="131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29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30"/>
      <c r="AB632" s="131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29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30"/>
      <c r="AB633" s="131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29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30"/>
      <c r="AB634" s="131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29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30"/>
      <c r="AB635" s="131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29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30"/>
      <c r="AB636" s="131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29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30"/>
      <c r="AB637" s="131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29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30"/>
      <c r="AB638" s="131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29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30"/>
      <c r="AB639" s="131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29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30"/>
      <c r="AB640" s="131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29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30"/>
      <c r="AB641" s="131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29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30"/>
      <c r="AB642" s="131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29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30"/>
      <c r="AB643" s="131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29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30"/>
      <c r="AB644" s="131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29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30"/>
      <c r="AB645" s="131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29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30"/>
      <c r="AB646" s="131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29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30"/>
      <c r="AB647" s="131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29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30"/>
      <c r="AB648" s="131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29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30"/>
      <c r="AB649" s="131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29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30"/>
      <c r="AB650" s="131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29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30"/>
      <c r="AB651" s="131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29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30"/>
      <c r="AB652" s="131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29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30"/>
      <c r="AB653" s="131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29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30"/>
      <c r="AB654" s="131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29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30"/>
      <c r="AB655" s="131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29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30"/>
      <c r="AB656" s="131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29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30"/>
      <c r="AB657" s="131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29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30"/>
      <c r="AB658" s="131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29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30"/>
      <c r="AB659" s="131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29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30"/>
      <c r="AB660" s="131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29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30"/>
      <c r="AB661" s="131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29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30"/>
      <c r="AB662" s="131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29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30"/>
      <c r="AB663" s="131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29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30"/>
      <c r="AB664" s="131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29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30"/>
      <c r="AB665" s="131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29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30"/>
      <c r="AB666" s="131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29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30"/>
      <c r="AB667" s="131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29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30"/>
      <c r="AB668" s="131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29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30"/>
      <c r="AB669" s="131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29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30"/>
      <c r="AB670" s="131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29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30"/>
      <c r="AB671" s="131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29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30"/>
      <c r="AB672" s="131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29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30"/>
      <c r="AB673" s="131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29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30"/>
      <c r="AB674" s="131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29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30"/>
      <c r="AB675" s="131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29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30"/>
      <c r="AB676" s="131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29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30"/>
      <c r="AB677" s="131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29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30"/>
      <c r="AB678" s="131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29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30"/>
      <c r="AB679" s="131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29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30"/>
      <c r="AB680" s="131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29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30"/>
      <c r="AB681" s="131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29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30"/>
      <c r="AB682" s="131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29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30"/>
      <c r="AB683" s="131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29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30"/>
      <c r="AB684" s="131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29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30"/>
      <c r="AB685" s="131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29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30"/>
      <c r="AB686" s="131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29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30"/>
      <c r="AB687" s="131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29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30"/>
      <c r="AB688" s="131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29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30"/>
      <c r="AB689" s="131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29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30"/>
      <c r="AB690" s="131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29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30"/>
      <c r="AB691" s="131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29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30"/>
      <c r="AB692" s="131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29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30"/>
      <c r="AB693" s="131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29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30"/>
      <c r="AB694" s="131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29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30"/>
      <c r="AB695" s="131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29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30"/>
      <c r="AB696" s="131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29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30"/>
      <c r="AB697" s="131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29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30"/>
      <c r="AB698" s="131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29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30"/>
      <c r="AB699" s="131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29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30"/>
      <c r="AB700" s="131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29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30"/>
      <c r="AB701" s="131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29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30"/>
      <c r="AB702" s="131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29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30"/>
      <c r="AB703" s="131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29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30"/>
      <c r="AB704" s="131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29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30"/>
      <c r="AB705" s="131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29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30"/>
      <c r="AB706" s="131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29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30"/>
      <c r="AB707" s="131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29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30"/>
      <c r="AB708" s="131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29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30"/>
      <c r="AB709" s="131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29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30"/>
      <c r="AB710" s="131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29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30"/>
      <c r="AB711" s="131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29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30"/>
      <c r="AB712" s="131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29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30"/>
      <c r="AB713" s="131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29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30"/>
      <c r="AB714" s="131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29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30"/>
      <c r="AB715" s="131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29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30"/>
      <c r="AB716" s="131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29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30"/>
      <c r="AB717" s="131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29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30"/>
      <c r="AB718" s="131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29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30"/>
      <c r="AB719" s="131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29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30"/>
      <c r="AB720" s="131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29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30"/>
      <c r="AB721" s="131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29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30"/>
      <c r="AB722" s="131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29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30"/>
      <c r="AB723" s="131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29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30"/>
      <c r="AB724" s="131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29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30"/>
      <c r="AB725" s="131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29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30"/>
      <c r="AB726" s="131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29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30"/>
      <c r="AB727" s="131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29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30"/>
      <c r="AB728" s="131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29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30"/>
      <c r="AB729" s="131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29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30"/>
      <c r="AB730" s="131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29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30"/>
      <c r="AB731" s="131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29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30"/>
      <c r="AB732" s="131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29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30"/>
      <c r="AB733" s="131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29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30"/>
      <c r="AB734" s="131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29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30"/>
      <c r="AB735" s="131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29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30"/>
      <c r="AB736" s="131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29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30"/>
      <c r="AB737" s="131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29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30"/>
      <c r="AB738" s="131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29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30"/>
      <c r="AB739" s="131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29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30"/>
      <c r="AB740" s="131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29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30"/>
      <c r="AB741" s="131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29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30"/>
      <c r="AB742" s="131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29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30"/>
      <c r="AB743" s="131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29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30"/>
      <c r="AB744" s="131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29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30"/>
      <c r="AB745" s="131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29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30"/>
      <c r="AB746" s="131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29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30"/>
      <c r="AB747" s="131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29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30"/>
      <c r="AB748" s="131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29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30"/>
      <c r="AB749" s="131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29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30"/>
      <c r="AB750" s="131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29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30"/>
      <c r="AB751" s="131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29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30"/>
      <c r="AB752" s="131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29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30"/>
      <c r="AB753" s="131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29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30"/>
      <c r="AB754" s="131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29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30"/>
      <c r="AB755" s="131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29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30"/>
      <c r="AB756" s="131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29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30"/>
      <c r="AB757" s="131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29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30"/>
      <c r="AB758" s="131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29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30"/>
      <c r="AB759" s="131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29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30"/>
      <c r="AB760" s="131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29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30"/>
      <c r="AB761" s="131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29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30"/>
      <c r="AB762" s="131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29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30"/>
      <c r="AB763" s="131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29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30"/>
      <c r="AB764" s="131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29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30"/>
      <c r="AB765" s="131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29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30"/>
      <c r="AB766" s="131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29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30"/>
      <c r="AB767" s="131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29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30"/>
      <c r="AB768" s="131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29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30"/>
      <c r="AB769" s="131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29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30"/>
      <c r="AB770" s="131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29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30"/>
      <c r="AB771" s="131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29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30"/>
      <c r="AB772" s="131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29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30"/>
      <c r="AB773" s="131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29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30"/>
      <c r="AB774" s="131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29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30"/>
      <c r="AB775" s="131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29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30"/>
      <c r="AB776" s="131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29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30"/>
      <c r="AB777" s="131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29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30"/>
      <c r="AB778" s="131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29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30"/>
      <c r="AB779" s="131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29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30"/>
      <c r="AB780" s="131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29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30"/>
      <c r="AB781" s="131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29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30"/>
      <c r="AB782" s="131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29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30"/>
      <c r="AB783" s="131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29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30"/>
      <c r="AB784" s="131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29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30"/>
      <c r="AB785" s="131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29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30"/>
      <c r="AB786" s="131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29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30"/>
      <c r="AB787" s="131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29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30"/>
      <c r="AB788" s="131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29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30"/>
      <c r="AB789" s="131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29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30"/>
      <c r="AB790" s="131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29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30"/>
      <c r="AB791" s="131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29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30"/>
      <c r="AB792" s="131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29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30"/>
      <c r="AB793" s="131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29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30"/>
      <c r="AB794" s="131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29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30"/>
      <c r="AB795" s="131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29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30"/>
      <c r="AB796" s="131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29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30"/>
      <c r="AB797" s="131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29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30"/>
      <c r="AB798" s="131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29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30"/>
      <c r="AB799" s="131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29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30"/>
      <c r="AB800" s="131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29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30"/>
      <c r="AB801" s="131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29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30"/>
      <c r="AB802" s="131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29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30"/>
      <c r="AB803" s="131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29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30"/>
      <c r="AB804" s="131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29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30"/>
      <c r="AB805" s="131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29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30"/>
      <c r="AB806" s="131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29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30"/>
      <c r="AB807" s="131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29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30"/>
      <c r="AB808" s="131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29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30"/>
      <c r="AB809" s="131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29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30"/>
      <c r="AB810" s="131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29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30"/>
      <c r="AB811" s="131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29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30"/>
      <c r="AB812" s="131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29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30"/>
      <c r="AB813" s="131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29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30"/>
      <c r="AB814" s="131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29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30"/>
      <c r="AB815" s="131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29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30"/>
      <c r="AB816" s="131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29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30"/>
      <c r="AB817" s="131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29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30"/>
      <c r="AB818" s="131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29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30"/>
      <c r="AB819" s="131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29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30"/>
      <c r="AB820" s="131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29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30"/>
      <c r="AB821" s="131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29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30"/>
      <c r="AB822" s="131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29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30"/>
      <c r="AB823" s="131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29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30"/>
      <c r="AB824" s="131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29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30"/>
      <c r="AB825" s="131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29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30"/>
      <c r="AB826" s="131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29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30"/>
      <c r="AB827" s="131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29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30"/>
      <c r="AB828" s="131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29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30"/>
      <c r="AB829" s="131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29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30"/>
      <c r="AB830" s="131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29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30"/>
      <c r="AB831" s="131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29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30"/>
      <c r="AB832" s="131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29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30"/>
      <c r="AB833" s="131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29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30"/>
      <c r="AB834" s="131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29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30"/>
      <c r="AB835" s="131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29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30"/>
      <c r="AB836" s="131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29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30"/>
      <c r="AB837" s="131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29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30"/>
      <c r="AB838" s="131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29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30"/>
      <c r="AB839" s="131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29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30"/>
      <c r="AB840" s="131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29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30"/>
      <c r="AB841" s="131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29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30"/>
      <c r="AB842" s="131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29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30"/>
      <c r="AB843" s="131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29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30"/>
      <c r="AB844" s="131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29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30"/>
      <c r="AB845" s="131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29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30"/>
      <c r="AB846" s="131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29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30"/>
      <c r="AB847" s="131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29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30"/>
      <c r="AB848" s="131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29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30"/>
      <c r="AB849" s="131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29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30"/>
      <c r="AB850" s="131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29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30"/>
      <c r="AB851" s="131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29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30"/>
      <c r="AB852" s="131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29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30"/>
      <c r="AB853" s="131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29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30"/>
      <c r="AB854" s="131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29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30"/>
      <c r="AB855" s="131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29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30"/>
      <c r="AB856" s="131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29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30"/>
      <c r="AB857" s="131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29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30"/>
      <c r="AB858" s="131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29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30"/>
      <c r="AB859" s="131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29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30"/>
      <c r="AB860" s="131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29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30"/>
      <c r="AB861" s="131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29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30"/>
      <c r="AB862" s="131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29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30"/>
      <c r="AB863" s="131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29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30"/>
      <c r="AB864" s="131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29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30"/>
      <c r="AB865" s="131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29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30"/>
      <c r="AB866" s="131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29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30"/>
      <c r="AB867" s="131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29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30"/>
      <c r="AB868" s="131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29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30"/>
      <c r="AB869" s="131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29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30"/>
      <c r="AB870" s="131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29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30"/>
      <c r="AB871" s="131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29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30"/>
      <c r="AB872" s="131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29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30"/>
      <c r="AB873" s="131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29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30"/>
      <c r="AB874" s="131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29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30"/>
      <c r="AB875" s="131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29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30"/>
      <c r="AB876" s="131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29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30"/>
      <c r="AB877" s="131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29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30"/>
      <c r="AB878" s="131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29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30"/>
      <c r="AB879" s="131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29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30"/>
      <c r="AB880" s="131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29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30"/>
      <c r="AB881" s="131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29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30"/>
      <c r="AB882" s="131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29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30"/>
      <c r="AB883" s="131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29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30"/>
      <c r="AB884" s="131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29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30"/>
      <c r="AB885" s="131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29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30"/>
      <c r="AB886" s="131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29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30"/>
      <c r="AB887" s="131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29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30"/>
      <c r="AB888" s="131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29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30"/>
      <c r="AB889" s="131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29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30"/>
      <c r="AB890" s="131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29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30"/>
      <c r="AB891" s="131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29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30"/>
      <c r="AB892" s="131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29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30"/>
      <c r="AB893" s="131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29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30"/>
      <c r="AB894" s="131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29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30"/>
      <c r="AB895" s="131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29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30"/>
      <c r="AB896" s="131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29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30"/>
      <c r="AB897" s="131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29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30"/>
      <c r="AB898" s="131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29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30"/>
      <c r="AB899" s="131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29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30"/>
      <c r="AB900" s="131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29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30"/>
      <c r="AB901" s="131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29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30"/>
      <c r="AB902" s="131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29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30"/>
      <c r="AB903" s="131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29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30"/>
      <c r="AB904" s="131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29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30"/>
      <c r="AB905" s="131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29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30"/>
      <c r="AB906" s="131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29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30"/>
      <c r="AB907" s="131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29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30"/>
      <c r="AB908" s="131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29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30"/>
      <c r="AB909" s="131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29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30"/>
      <c r="AB910" s="131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29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30"/>
      <c r="AB911" s="131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29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30"/>
      <c r="AB912" s="131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29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30"/>
      <c r="AB913" s="131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29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30"/>
      <c r="AB914" s="131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29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30"/>
      <c r="AB915" s="131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29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30"/>
      <c r="AB916" s="131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29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30"/>
      <c r="AB917" s="131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29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30"/>
      <c r="AB918" s="131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29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30"/>
      <c r="AB919" s="131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29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30"/>
      <c r="AB920" s="131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29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30"/>
      <c r="AB921" s="131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29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30"/>
      <c r="AB922" s="131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29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30"/>
      <c r="AB923" s="131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29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30"/>
      <c r="AB924" s="131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29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30"/>
      <c r="AB925" s="131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29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30"/>
      <c r="AB926" s="131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29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30"/>
      <c r="AB927" s="131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29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30"/>
      <c r="AB928" s="131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29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30"/>
      <c r="AB929" s="131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29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30"/>
      <c r="AB930" s="131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29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30"/>
      <c r="AB931" s="131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29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30"/>
      <c r="AB932" s="131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29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30"/>
      <c r="AB933" s="131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29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30"/>
      <c r="AB934" s="131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29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30"/>
      <c r="AB935" s="131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29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30"/>
      <c r="AB936" s="131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29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30"/>
      <c r="AB937" s="131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29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30"/>
      <c r="AB938" s="131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29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30"/>
      <c r="AB939" s="131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29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30"/>
      <c r="AB940" s="131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29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30"/>
      <c r="AB941" s="131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29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30"/>
      <c r="AB942" s="131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29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30"/>
      <c r="AB943" s="131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29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30"/>
      <c r="AB944" s="131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29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30"/>
      <c r="AB945" s="131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29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30"/>
      <c r="AB946" s="131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29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30"/>
      <c r="AB947" s="131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29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30"/>
      <c r="AB948" s="131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29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30"/>
      <c r="AB949" s="131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29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30"/>
      <c r="AB950" s="131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29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30"/>
      <c r="AB951" s="131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29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30"/>
      <c r="AB952" s="131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29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30"/>
      <c r="AB953" s="131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29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30"/>
      <c r="AB954" s="131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29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30"/>
      <c r="AB955" s="131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29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30"/>
      <c r="AB956" s="131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29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30"/>
      <c r="AB957" s="131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29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30"/>
      <c r="AB958" s="131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29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30"/>
      <c r="AB959" s="131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29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30"/>
      <c r="AB960" s="131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29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30"/>
      <c r="AB961" s="131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29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30"/>
      <c r="AB962" s="131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29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30"/>
      <c r="AB963" s="131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29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30"/>
      <c r="AB964" s="131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29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30"/>
      <c r="AB965" s="131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29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30"/>
      <c r="AB966" s="131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29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30"/>
      <c r="AB967" s="131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29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30"/>
      <c r="AB968" s="131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29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30"/>
      <c r="AB969" s="131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29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30"/>
      <c r="AB970" s="131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29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30"/>
      <c r="AB971" s="131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29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30"/>
      <c r="AB972" s="131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29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30"/>
      <c r="AB973" s="131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29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30"/>
      <c r="AB974" s="131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29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30"/>
      <c r="AB975" s="131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29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30"/>
      <c r="AB976" s="131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29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30"/>
      <c r="AB977" s="131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29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30"/>
      <c r="AB978" s="131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29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30"/>
      <c r="AB979" s="131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29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30"/>
      <c r="AB980" s="131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29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30"/>
      <c r="AB981" s="131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29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30"/>
      <c r="AB982" s="131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29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30"/>
      <c r="AB983" s="131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29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30"/>
      <c r="AB984" s="131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29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30"/>
      <c r="AB985" s="131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29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30"/>
      <c r="AB986" s="131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29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30"/>
      <c r="AB987" s="131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29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30"/>
      <c r="AB988" s="131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29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30"/>
      <c r="AB989" s="131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29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30"/>
      <c r="AB990" s="131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29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30"/>
      <c r="AB991" s="131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29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30"/>
      <c r="AB992" s="131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29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30"/>
      <c r="AB993" s="131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29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30"/>
      <c r="AB994" s="131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29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30"/>
      <c r="AB995" s="131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29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30"/>
      <c r="AB996" s="131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29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30"/>
      <c r="AB997" s="131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29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30"/>
      <c r="AB998" s="131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29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30"/>
      <c r="AB999" s="131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29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30"/>
      <c r="AB1000" s="131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29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30"/>
      <c r="AB1001" s="131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29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30"/>
      <c r="AB1002" s="131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29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30"/>
      <c r="AB1003" s="131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29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30"/>
      <c r="AB1004" s="131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29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30"/>
      <c r="AB1005" s="131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29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30"/>
      <c r="AB1006" s="131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29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30"/>
      <c r="AB1007" s="131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29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30"/>
      <c r="AB1008" s="131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29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30"/>
      <c r="AB1009" s="131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29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30"/>
      <c r="AB1010" s="131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29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30"/>
      <c r="AB1011" s="131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29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30"/>
      <c r="AB1012" s="131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29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30"/>
      <c r="AB1013" s="131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29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30"/>
      <c r="AB1014" s="131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29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30"/>
      <c r="AB1015" s="131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29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30"/>
      <c r="AB1016" s="131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29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30"/>
      <c r="AB1017" s="131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29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30"/>
      <c r="AB1018" s="131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29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30"/>
      <c r="AB1019" s="131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29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30"/>
      <c r="AB1020" s="131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29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30"/>
      <c r="AB1021" s="131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29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30"/>
      <c r="AB1022" s="131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29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30"/>
      <c r="AB1023" s="131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29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30"/>
      <c r="AB1024" s="131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29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30"/>
      <c r="AB1025" s="131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29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30"/>
      <c r="AB1026" s="131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29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30"/>
      <c r="AB1027" s="131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29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30"/>
      <c r="AB1028" s="131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29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30"/>
      <c r="AB1029" s="131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29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30"/>
      <c r="AB1030" s="131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29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30"/>
      <c r="AB1031" s="131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29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30"/>
      <c r="AB1032" s="131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29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30"/>
      <c r="AB1033" s="131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29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30"/>
      <c r="AB1034" s="131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29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30"/>
      <c r="AB1035" s="131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29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30"/>
      <c r="AB1036" s="131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29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30"/>
      <c r="AB1037" s="131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29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30"/>
      <c r="AB1038" s="131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29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30"/>
      <c r="AB1039" s="131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29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30"/>
      <c r="AB1040" s="131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29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30"/>
      <c r="AB1041" s="131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29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30"/>
      <c r="AB1042" s="131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29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30"/>
      <c r="AB1043" s="131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29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30"/>
      <c r="AB1044" s="131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29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30"/>
      <c r="AB1045" s="131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29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30"/>
      <c r="AB1046" s="131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29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30"/>
      <c r="AB1047" s="131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29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30"/>
      <c r="AB1048" s="131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29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30"/>
      <c r="AB1049" s="131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29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30"/>
      <c r="AB1050" s="131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29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30"/>
      <c r="AB1051" s="131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29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30"/>
      <c r="AB1052" s="131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29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30"/>
      <c r="AB1053" s="131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29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30"/>
      <c r="AB1054" s="131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29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30"/>
      <c r="AB1055" s="131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29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30"/>
      <c r="AB1056" s="131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29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30"/>
      <c r="AB1057" s="131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29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30"/>
      <c r="AB1058" s="131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29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30"/>
      <c r="AB1059" s="131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29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30"/>
      <c r="AB1060" s="131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29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30"/>
      <c r="AB1061" s="131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29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30"/>
      <c r="AB1062" s="131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29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30"/>
      <c r="AB1063" s="131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29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30"/>
      <c r="AB1064" s="131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29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30"/>
      <c r="AB1065" s="131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29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30"/>
      <c r="AB1066" s="131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29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30"/>
      <c r="AB1067" s="131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29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30"/>
      <c r="AB1068" s="131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29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30"/>
      <c r="AB1069" s="131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29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30"/>
      <c r="AB1070" s="131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29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30"/>
      <c r="AB1071" s="131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29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30"/>
      <c r="AB1072" s="131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29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30"/>
      <c r="AB1073" s="131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29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30"/>
      <c r="AB1074" s="131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29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30"/>
      <c r="AB1075" s="131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29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30"/>
      <c r="AB1076" s="131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29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30"/>
      <c r="AB1077" s="131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29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30"/>
      <c r="AB1078" s="131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29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30"/>
      <c r="AB1079" s="131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29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30"/>
      <c r="AB1080" s="131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29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30"/>
      <c r="AB1081" s="131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29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30"/>
      <c r="AB1082" s="131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29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30"/>
      <c r="AB1083" s="131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29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30"/>
      <c r="AB1084" s="131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29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30"/>
      <c r="AB1085" s="131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29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30"/>
      <c r="AB1086" s="131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29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30"/>
      <c r="AB1087" s="131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29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30"/>
      <c r="AB1088" s="131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29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30"/>
      <c r="AB1089" s="131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29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30"/>
      <c r="AB1090" s="131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29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30"/>
      <c r="AB1091" s="131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29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30"/>
      <c r="AB1092" s="131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29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30"/>
      <c r="AB1093" s="131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29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30"/>
      <c r="AB1094" s="131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29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30"/>
      <c r="AB1095" s="131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29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30"/>
      <c r="AB1096" s="131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29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30"/>
      <c r="AB1097" s="131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29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30"/>
      <c r="AB1098" s="131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29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30"/>
      <c r="AB1099" s="131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29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30"/>
      <c r="AB1100" s="131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29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30"/>
      <c r="AB1101" s="131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29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30"/>
      <c r="AB1102" s="131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29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30"/>
      <c r="AB1103" s="131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29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30"/>
      <c r="AB1104" s="131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29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30"/>
      <c r="AB1105" s="131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29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30"/>
      <c r="AB1106" s="131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29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30"/>
      <c r="AB1107" s="131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29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30"/>
      <c r="AB1108" s="131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29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30"/>
      <c r="AB1109" s="131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29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30"/>
      <c r="AB1110" s="131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29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30"/>
      <c r="AB1111" s="131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29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30"/>
      <c r="AB1112" s="131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29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30"/>
      <c r="AB1113" s="131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29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30"/>
      <c r="AB1114" s="131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29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30"/>
      <c r="AB1115" s="131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29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30"/>
      <c r="AB1116" s="131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29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30"/>
      <c r="AB1117" s="131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29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30"/>
      <c r="AB1118" s="131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29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30"/>
      <c r="AB1119" s="131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29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30"/>
      <c r="AB1120" s="131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29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30"/>
      <c r="AB1121" s="131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29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30"/>
      <c r="AB1122" s="131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29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30"/>
      <c r="AB1123" s="131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29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30"/>
      <c r="AB1124" s="131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29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30"/>
      <c r="AB1125" s="131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29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30"/>
      <c r="AB1126" s="131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29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30"/>
      <c r="AB1127" s="131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29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30"/>
      <c r="AB1128" s="131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29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30"/>
      <c r="AB1129" s="131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29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30"/>
      <c r="AB1130" s="131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29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30"/>
      <c r="AB1131" s="131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29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30"/>
      <c r="AB1132" s="131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29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30"/>
      <c r="AB1133" s="131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29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30"/>
      <c r="AB1134" s="131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29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30"/>
      <c r="AB1135" s="131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29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30"/>
      <c r="AB1136" s="131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29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30"/>
      <c r="AB1137" s="131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29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30"/>
      <c r="AB1138" s="131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29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30"/>
      <c r="AB1139" s="131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29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30"/>
      <c r="AB1140" s="131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29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30"/>
      <c r="AB1141" s="131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29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30"/>
      <c r="AB1142" s="131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29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30"/>
      <c r="AB1143" s="131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29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30"/>
      <c r="AB1144" s="131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29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30"/>
      <c r="AB1145" s="131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29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30"/>
      <c r="AB1146" s="131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29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30"/>
      <c r="AB1147" s="131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29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30"/>
      <c r="AB1148" s="131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29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30"/>
      <c r="AB1149" s="131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29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30"/>
      <c r="AB1150" s="131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29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30"/>
      <c r="AB1151" s="131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29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30"/>
      <c r="AB1152" s="131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29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30"/>
      <c r="AB1153" s="131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29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30"/>
      <c r="AB1154" s="131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29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30"/>
      <c r="AB1155" s="131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29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30"/>
      <c r="AB1156" s="131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29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30"/>
      <c r="AB1157" s="131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29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30"/>
      <c r="AB1158" s="131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29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30"/>
      <c r="AB1159" s="131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29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30"/>
      <c r="AB1160" s="131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29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30"/>
      <c r="AB1161" s="131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29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30"/>
      <c r="AB1162" s="131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29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30"/>
      <c r="AB1163" s="131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29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30"/>
      <c r="AB1164" s="131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29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30"/>
      <c r="AB1165" s="131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29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30"/>
      <c r="AB1166" s="131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29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30"/>
      <c r="AB1167" s="131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29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30"/>
      <c r="AB1168" s="131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29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30"/>
      <c r="AB1169" s="131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29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30"/>
      <c r="AB1170" s="131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29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30"/>
      <c r="AB1171" s="131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29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30"/>
      <c r="AB1172" s="131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29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30"/>
      <c r="AB1173" s="131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29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30"/>
      <c r="AB1174" s="131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29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30"/>
      <c r="AB1175" s="131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29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30"/>
      <c r="AB1176" s="131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29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30"/>
      <c r="AB1177" s="131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29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30"/>
      <c r="AB1178" s="131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29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30"/>
      <c r="AB1179" s="131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29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30"/>
      <c r="AB1180" s="131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29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30"/>
      <c r="AB1181" s="131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29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30"/>
      <c r="AB1182" s="131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29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30"/>
      <c r="AB1183" s="131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29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30"/>
      <c r="AB1184" s="131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29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30"/>
      <c r="AB1185" s="131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29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30"/>
      <c r="AB1186" s="131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29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30"/>
      <c r="AB1187" s="131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29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30"/>
      <c r="AB1188" s="131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29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30"/>
      <c r="AB1189" s="131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29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30"/>
      <c r="AB1190" s="131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29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30"/>
      <c r="AB1191" s="131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29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30"/>
      <c r="AB1192" s="131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29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30"/>
      <c r="AB1193" s="131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29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30"/>
      <c r="AB1194" s="131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29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30"/>
      <c r="AB1195" s="131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29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30"/>
      <c r="AB1196" s="131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29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30"/>
      <c r="AB1197" s="131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29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30"/>
      <c r="AB1198" s="131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29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30"/>
      <c r="AB1199" s="131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29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30"/>
      <c r="AB1200" s="131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29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30"/>
      <c r="AB1201" s="131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29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30"/>
      <c r="AB1202" s="131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29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30"/>
      <c r="AB1203" s="131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29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30"/>
      <c r="AB1204" s="131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29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30"/>
      <c r="AB1205" s="131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29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30"/>
      <c r="AB1206" s="131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29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30"/>
      <c r="AB1207" s="131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29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30"/>
      <c r="AB1208" s="131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29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30"/>
      <c r="AB1209" s="131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29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30"/>
      <c r="AB1210" s="131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29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30"/>
      <c r="AB1211" s="131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29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30"/>
      <c r="AB1212" s="131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29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30"/>
      <c r="AB1213" s="131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29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30"/>
      <c r="AB1214" s="131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29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30"/>
      <c r="AB1215" s="131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29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30"/>
      <c r="AB1216" s="131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29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30"/>
      <c r="AB1217" s="131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29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30"/>
      <c r="AB1218" s="131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29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30"/>
      <c r="AB1219" s="131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29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30"/>
      <c r="AB1220" s="131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29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30"/>
      <c r="AB1221" s="131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29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30"/>
      <c r="AB1222" s="131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29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30"/>
      <c r="AB1223" s="131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29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30"/>
      <c r="AB1224" s="131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29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30"/>
      <c r="AB1225" s="131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29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30"/>
      <c r="AB1226" s="131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29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30"/>
      <c r="AB1227" s="131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29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30"/>
      <c r="AB1228" s="131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29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30"/>
      <c r="AB1229" s="131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29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30"/>
      <c r="AB1230" s="131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29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30"/>
      <c r="AB1231" s="131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29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30"/>
      <c r="AB1232" s="131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29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30"/>
      <c r="AB1233" s="131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29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30"/>
      <c r="AB1234" s="131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29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30"/>
      <c r="AB1235" s="131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29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30"/>
      <c r="AB1236" s="131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29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30"/>
      <c r="AB1237" s="131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29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30"/>
      <c r="AB1238" s="131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29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30"/>
      <c r="AB1239" s="131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29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30"/>
      <c r="AB1240" s="131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29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30"/>
      <c r="AB1241" s="131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29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30"/>
      <c r="AB1242" s="131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29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30"/>
      <c r="AB1243" s="131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29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30"/>
      <c r="AB1244" s="131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29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30"/>
      <c r="AB1245" s="131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29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30"/>
      <c r="AB1246" s="131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29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30"/>
      <c r="AB1247" s="131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29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30"/>
      <c r="AB1248" s="131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29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30"/>
      <c r="AB1249" s="131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29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30"/>
      <c r="AB1250" s="131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29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30"/>
      <c r="AB1251" s="131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29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30"/>
      <c r="AB1252" s="131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29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30"/>
      <c r="AB1253" s="131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29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30"/>
      <c r="AB1254" s="131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29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30"/>
      <c r="AB1255" s="131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29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30"/>
      <c r="AB1256" s="131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29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30"/>
      <c r="AB1257" s="131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29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30"/>
      <c r="AB1258" s="131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29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30"/>
      <c r="AB1259" s="131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29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30"/>
      <c r="AB1260" s="131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29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30"/>
      <c r="AB1261" s="131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29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30"/>
      <c r="AB1262" s="131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29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30"/>
      <c r="AB1263" s="131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29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30"/>
      <c r="AB1264" s="131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29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30"/>
      <c r="AB1265" s="131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29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30"/>
      <c r="AB1266" s="131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29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30"/>
      <c r="AB1267" s="131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29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30"/>
      <c r="AB1268" s="131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29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30"/>
      <c r="AB1269" s="131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29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30"/>
      <c r="AB1270" s="131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29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30"/>
      <c r="AB1271" s="131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29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30"/>
      <c r="AB1272" s="131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29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30"/>
      <c r="AB1273" s="131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29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30"/>
      <c r="AB1274" s="131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29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30"/>
      <c r="AB1275" s="131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29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30"/>
      <c r="AB1276" s="131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29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30"/>
      <c r="AB1277" s="131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29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30"/>
      <c r="AB1278" s="131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29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30"/>
      <c r="AB1279" s="131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29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30"/>
      <c r="AB1280" s="131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29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30"/>
      <c r="AB1281" s="131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29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30"/>
      <c r="AB1282" s="131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29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30"/>
      <c r="AB1283" s="131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29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30"/>
      <c r="AB1284" s="131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29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30"/>
      <c r="AB1285" s="131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29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30"/>
      <c r="AB1286" s="131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29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30"/>
      <c r="AB1287" s="131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29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30"/>
      <c r="AB1288" s="131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29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30"/>
      <c r="AB1289" s="131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29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30"/>
      <c r="AB1290" s="131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29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30"/>
      <c r="AB1291" s="131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29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30"/>
      <c r="AB1292" s="131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29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30"/>
      <c r="AB1293" s="131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29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30"/>
      <c r="AB1294" s="131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29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30"/>
      <c r="AB1295" s="131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29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30"/>
      <c r="AB1296" s="131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29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30"/>
      <c r="AB1297" s="131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29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30"/>
      <c r="AB1298" s="131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29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30"/>
      <c r="AB1299" s="131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29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30"/>
      <c r="AB1300" s="131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29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30"/>
      <c r="AB1301" s="131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29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30"/>
      <c r="AB1302" s="131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29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30"/>
      <c r="AB1303" s="131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29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30"/>
      <c r="AB1304" s="131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29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30"/>
      <c r="AB1305" s="131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29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30"/>
      <c r="AB1306" s="131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29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30"/>
      <c r="AB1307" s="131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29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30"/>
      <c r="AB1308" s="131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29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30"/>
      <c r="AB1309" s="131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29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30"/>
      <c r="AB1310" s="131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29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30"/>
      <c r="AB1311" s="131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29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30"/>
      <c r="AB1312" s="131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29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30"/>
      <c r="AB1313" s="131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29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30"/>
      <c r="AB1314" s="131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29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30"/>
      <c r="AB1315" s="131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29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30"/>
      <c r="AB1316" s="131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29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30"/>
      <c r="AB1317" s="131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29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30"/>
      <c r="AB1318" s="131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29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30"/>
      <c r="AB1319" s="131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29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30"/>
      <c r="AB1320" s="131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29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30"/>
      <c r="AB1321" s="131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29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30"/>
      <c r="AB1322" s="131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29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30"/>
      <c r="AB1323" s="131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29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30"/>
      <c r="AB1324" s="131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29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30"/>
      <c r="AB1325" s="131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29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30"/>
      <c r="AB1326" s="131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29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30"/>
      <c r="AB1327" s="131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29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30"/>
      <c r="AB1328" s="131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29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30"/>
      <c r="AB1329" s="131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29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30"/>
      <c r="AB1330" s="131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29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30"/>
      <c r="AB1331" s="131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29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30"/>
      <c r="AB1332" s="131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29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30"/>
      <c r="AB1333" s="131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29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30"/>
      <c r="AB1334" s="131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29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30"/>
      <c r="AB1335" s="131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29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30"/>
      <c r="AB1336" s="131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29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30"/>
      <c r="AB1337" s="131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29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30"/>
      <c r="AB1338" s="131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29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30"/>
      <c r="AB1339" s="131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29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30"/>
      <c r="AB1340" s="131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29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30"/>
      <c r="AB1341" s="131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29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30"/>
      <c r="AB1342" s="131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29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30"/>
      <c r="AB1343" s="131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29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30"/>
      <c r="AB1344" s="131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29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30"/>
      <c r="AB1345" s="131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29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30"/>
      <c r="AB1346" s="131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29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30"/>
      <c r="AB1347" s="131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29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30"/>
      <c r="AB1348" s="131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29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30"/>
      <c r="AB1349" s="131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29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30"/>
      <c r="AB1350" s="131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29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30"/>
      <c r="AB1351" s="131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29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30"/>
      <c r="AB1352" s="131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29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30"/>
      <c r="AB1353" s="131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29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30"/>
      <c r="AB1354" s="131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29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30"/>
      <c r="AB1355" s="131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29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30"/>
      <c r="AB1356" s="131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29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30"/>
      <c r="AB1357" s="131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29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30"/>
      <c r="AB1358" s="131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29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30"/>
      <c r="AB1359" s="131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29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30"/>
      <c r="AB1360" s="131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29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30"/>
      <c r="AB1361" s="131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29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30"/>
      <c r="AB1362" s="131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29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30"/>
      <c r="AB1363" s="131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29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30"/>
      <c r="AB1364" s="131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29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30"/>
      <c r="AB1365" s="131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29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30"/>
      <c r="AB1366" s="131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29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30"/>
      <c r="AB1367" s="131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29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30"/>
      <c r="AB1368" s="131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29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30"/>
      <c r="AB1369" s="131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29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30"/>
      <c r="AB1370" s="131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29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30"/>
      <c r="AB1371" s="131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29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30"/>
      <c r="AB1372" s="131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29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30"/>
      <c r="AB1373" s="131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29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30"/>
      <c r="AB1374" s="131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29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30"/>
      <c r="AB1375" s="131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29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30"/>
      <c r="AB1376" s="131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29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30"/>
      <c r="AB1377" s="131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29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30"/>
      <c r="AB1378" s="131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29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30"/>
      <c r="AB1379" s="131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29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30"/>
      <c r="AB1380" s="131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29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30"/>
      <c r="AB1381" s="131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29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30"/>
      <c r="AB1382" s="131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29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30"/>
      <c r="AB1383" s="131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29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30"/>
      <c r="AB1384" s="131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29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30"/>
      <c r="AB1385" s="131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29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30"/>
      <c r="AB1386" s="131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29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30"/>
      <c r="AB1387" s="131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29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30"/>
      <c r="AB1388" s="131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29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30"/>
      <c r="AB1389" s="131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29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30"/>
      <c r="AB1390" s="131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29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30"/>
      <c r="AB1391" s="131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29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30"/>
      <c r="AB1392" s="131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29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30"/>
      <c r="AB1393" s="131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29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30"/>
      <c r="AB1394" s="131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29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30"/>
      <c r="AB1395" s="131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29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30"/>
      <c r="AB1396" s="131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29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30"/>
      <c r="AB1397" s="131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29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30"/>
      <c r="AB1398" s="131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29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30"/>
      <c r="AB1399" s="131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29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30"/>
      <c r="AB1400" s="131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29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30"/>
      <c r="AB1401" s="131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29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30"/>
      <c r="AB1402" s="131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29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30"/>
      <c r="AB1403" s="131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29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30"/>
      <c r="AB1404" s="131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29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30"/>
      <c r="AB1405" s="131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29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30"/>
      <c r="AB1406" s="131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29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30"/>
      <c r="AB1407" s="131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29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30"/>
      <c r="AB1408" s="131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29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30"/>
      <c r="AB1409" s="131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29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30"/>
      <c r="AB1410" s="131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29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30"/>
      <c r="AB1411" s="131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29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30"/>
      <c r="AB1412" s="131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29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30"/>
      <c r="AB1413" s="131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29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30"/>
      <c r="AB1414" s="131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29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30"/>
      <c r="AB1415" s="131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29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30"/>
      <c r="AB1416" s="131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29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30"/>
      <c r="AB1417" s="131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29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30"/>
      <c r="AB1418" s="131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29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30"/>
      <c r="AB1419" s="131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29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30"/>
      <c r="AB1420" s="131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29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30"/>
      <c r="AB1421" s="131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29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30"/>
      <c r="AB1422" s="131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29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30"/>
      <c r="AB1423" s="131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29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30"/>
      <c r="AB1424" s="131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29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30"/>
      <c r="AB1425" s="131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29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30"/>
      <c r="AB1426" s="131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29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30"/>
      <c r="AB1427" s="131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29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30"/>
      <c r="AB1428" s="131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29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30"/>
      <c r="AB1429" s="131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29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30"/>
      <c r="AB1430" s="131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29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30"/>
      <c r="AB1431" s="131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29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30"/>
      <c r="AB1432" s="131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29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30"/>
      <c r="AB1433" s="131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29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30"/>
      <c r="AB1434" s="131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29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30"/>
      <c r="AB1435" s="131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29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30"/>
      <c r="AB1436" s="131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29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30"/>
      <c r="AB1437" s="131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29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30"/>
      <c r="AB1438" s="131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29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30"/>
      <c r="AB1439" s="131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29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30"/>
      <c r="AB1440" s="131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29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30"/>
      <c r="AB1441" s="131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29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30"/>
      <c r="AB1442" s="131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29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30"/>
      <c r="AB1443" s="131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29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30"/>
      <c r="AB1444" s="131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29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30"/>
      <c r="AB1445" s="131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29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30"/>
      <c r="AB1446" s="131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29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30"/>
      <c r="AB1447" s="131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29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30"/>
      <c r="AB1448" s="131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29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30"/>
      <c r="AB1449" s="131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29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30"/>
      <c r="AB1450" s="131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29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30"/>
      <c r="AB1451" s="131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29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30"/>
      <c r="AB1452" s="131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29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30"/>
      <c r="AB1453" s="131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29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30"/>
      <c r="AB1454" s="131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29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30"/>
      <c r="AB1455" s="131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29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30"/>
      <c r="AB1456" s="131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29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30"/>
      <c r="AB1457" s="131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29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30"/>
      <c r="AB1458" s="131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29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30"/>
      <c r="AB1459" s="131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29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30"/>
      <c r="AB1460" s="131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29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30"/>
      <c r="AB1461" s="131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29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30"/>
      <c r="AB1462" s="131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29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30"/>
      <c r="AB1463" s="131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29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30"/>
      <c r="AB1464" s="131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29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30"/>
      <c r="AB1465" s="131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29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30"/>
      <c r="AB1466" s="131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29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30"/>
      <c r="AB1467" s="131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29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30"/>
      <c r="AB1468" s="131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29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30"/>
      <c r="AB1469" s="131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29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30"/>
      <c r="AB1470" s="131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29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30"/>
      <c r="AB1471" s="131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29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30"/>
      <c r="AB1472" s="131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29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30"/>
      <c r="AB1473" s="131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29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30"/>
      <c r="AB1474" s="131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29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30"/>
      <c r="AB1475" s="131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29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30"/>
      <c r="AB1476" s="131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29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30"/>
      <c r="AB1477" s="131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29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30"/>
      <c r="AB1478" s="131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29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30"/>
      <c r="AB1479" s="131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29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30"/>
      <c r="AB1480" s="131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29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30"/>
      <c r="AB1481" s="131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29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30"/>
      <c r="AB1482" s="131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29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30"/>
      <c r="AB1483" s="131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29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30"/>
      <c r="AB1484" s="131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29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30"/>
      <c r="AB1485" s="131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29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30"/>
      <c r="AB1486" s="131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29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30"/>
      <c r="AB1487" s="131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29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30"/>
      <c r="AB1488" s="131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29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30"/>
      <c r="AB1489" s="131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29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30"/>
      <c r="AB1490" s="131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29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30"/>
      <c r="AB1491" s="131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29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30"/>
      <c r="AB1492" s="131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29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30"/>
      <c r="AB1493" s="131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29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30"/>
      <c r="AB1494" s="131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29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30"/>
      <c r="AB1495" s="131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29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30"/>
      <c r="AB1496" s="131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29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30"/>
      <c r="AB1497" s="131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29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30"/>
      <c r="AB1498" s="131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29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30"/>
      <c r="AB1499" s="131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29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30"/>
      <c r="AB1500" s="131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29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30"/>
      <c r="AB1501" s="131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29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30"/>
      <c r="AB1502" s="131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29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30"/>
      <c r="AB1503" s="131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29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30"/>
      <c r="AB1504" s="131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29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30"/>
      <c r="AB1505" s="131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29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30"/>
      <c r="AB1506" s="131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29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30"/>
      <c r="AB1507" s="131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29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30"/>
      <c r="AB1508" s="131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29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30"/>
      <c r="AB1509" s="131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29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30"/>
      <c r="AB1510" s="131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29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30"/>
      <c r="AB1511" s="131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29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30"/>
      <c r="AB1512" s="131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29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30"/>
      <c r="AB1513" s="131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29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30"/>
      <c r="AB1514" s="131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29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30"/>
      <c r="AB1515" s="131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29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30"/>
      <c r="AB1516" s="131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29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30"/>
      <c r="AB1517" s="131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29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30"/>
      <c r="AB1518" s="131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29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30"/>
      <c r="AB1519" s="131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29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30"/>
      <c r="AB1520" s="131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29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30"/>
      <c r="AB1521" s="131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29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30"/>
      <c r="AB1522" s="131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29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30"/>
      <c r="AB1523" s="131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29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30"/>
      <c r="AB1524" s="131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29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30"/>
      <c r="AB1525" s="131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29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30"/>
      <c r="AB1526" s="131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29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30"/>
      <c r="AB1527" s="131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29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30"/>
      <c r="AB1528" s="131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29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30"/>
      <c r="AB1529" s="131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29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30"/>
      <c r="AB1530" s="131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29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30"/>
      <c r="AB1531" s="131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29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30"/>
      <c r="AB1532" s="131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29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30"/>
      <c r="AB1533" s="131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29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30"/>
      <c r="AB1534" s="131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29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30"/>
      <c r="AB1535" s="131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29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30"/>
      <c r="AB1536" s="131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29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30"/>
      <c r="AB1537" s="131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29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30"/>
      <c r="AB1538" s="131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29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30"/>
      <c r="AB1539" s="131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29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30"/>
      <c r="AB1540" s="131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29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30"/>
      <c r="AB1541" s="131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29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30"/>
      <c r="AB1542" s="131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29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30"/>
      <c r="AB1543" s="131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29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30"/>
      <c r="AB1544" s="131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29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30"/>
      <c r="AB1545" s="131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29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30"/>
      <c r="AB1546" s="131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29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30"/>
      <c r="AB1547" s="131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29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30"/>
      <c r="AB1548" s="131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29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30"/>
      <c r="AB1549" s="131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29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30"/>
      <c r="AB1550" s="131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29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30"/>
      <c r="AB1551" s="131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29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30"/>
      <c r="AB1552" s="131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29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30"/>
      <c r="AB1553" s="131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29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30"/>
      <c r="AB1554" s="131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29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30"/>
      <c r="AB1555" s="131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29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30"/>
      <c r="AB1556" s="131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29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30"/>
      <c r="AB1557" s="131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29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30"/>
      <c r="AB1558" s="131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29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30"/>
      <c r="AB1559" s="131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29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30"/>
      <c r="AB1560" s="131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29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30"/>
      <c r="AB1561" s="131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29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30"/>
      <c r="AB1562" s="131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29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30"/>
      <c r="AB1563" s="131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29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30"/>
      <c r="AB1564" s="131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29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30"/>
      <c r="AB1565" s="131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29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30"/>
      <c r="AB1566" s="131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29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30"/>
      <c r="AB1567" s="131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29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30"/>
      <c r="AB1568" s="131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29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30"/>
      <c r="AB1569" s="131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29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30"/>
      <c r="AB1570" s="131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29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30"/>
      <c r="AB1571" s="131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29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30"/>
      <c r="AB1572" s="131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29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30"/>
      <c r="AB1573" s="131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29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30"/>
      <c r="AB1574" s="131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29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30"/>
      <c r="AB1575" s="131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29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30"/>
      <c r="AB1576" s="131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29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30"/>
      <c r="AB1577" s="131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29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30"/>
      <c r="AB1578" s="131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29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30"/>
      <c r="AB1579" s="131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29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30"/>
      <c r="AB1580" s="131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29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30"/>
      <c r="AB1581" s="131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29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30"/>
      <c r="AB1582" s="131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29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30"/>
      <c r="AB1583" s="131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29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30"/>
      <c r="AB1584" s="131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29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30"/>
      <c r="AB1585" s="131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29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30"/>
      <c r="AB1586" s="131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29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30"/>
      <c r="AB1587" s="131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29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30"/>
      <c r="AB1588" s="131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29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30"/>
      <c r="AB1589" s="131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29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30"/>
      <c r="AB1590" s="131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29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30"/>
      <c r="AB1591" s="131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29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30"/>
      <c r="AB1592" s="131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29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30"/>
      <c r="AB1593" s="131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29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30"/>
      <c r="AB1594" s="131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29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30"/>
      <c r="AB1595" s="131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29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30"/>
      <c r="AB1596" s="131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29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30"/>
      <c r="AB1597" s="131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29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30"/>
      <c r="AB1598" s="131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29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30"/>
      <c r="AB1599" s="131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29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30"/>
      <c r="AB1600" s="131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29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30"/>
      <c r="AB1601" s="131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29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30"/>
      <c r="AB1602" s="131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29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30"/>
      <c r="AB1603" s="131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29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30"/>
      <c r="AB1604" s="131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29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30"/>
      <c r="AB1605" s="131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29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30"/>
      <c r="AB1606" s="131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29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30"/>
      <c r="AB1607" s="131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29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30"/>
      <c r="AB1608" s="131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29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30"/>
      <c r="AB1609" s="131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29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30"/>
      <c r="AB1610" s="131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29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30"/>
      <c r="AB1611" s="131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29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30"/>
      <c r="AB1612" s="131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29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30"/>
      <c r="AB1613" s="131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29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30"/>
      <c r="AB1614" s="131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29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30"/>
      <c r="AB1615" s="131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29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30"/>
      <c r="AB1616" s="131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29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30"/>
      <c r="AB1617" s="131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29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30"/>
      <c r="AB1618" s="131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29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30"/>
      <c r="AB1619" s="131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29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30"/>
      <c r="AB1620" s="131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29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30"/>
      <c r="AB1621" s="131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29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30"/>
      <c r="AB1622" s="131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29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30"/>
      <c r="AB1623" s="131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29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30"/>
      <c r="AB1624" s="131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29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30"/>
      <c r="AB1625" s="131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29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30"/>
      <c r="AB1626" s="131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29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30"/>
      <c r="AB1627" s="131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29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30"/>
      <c r="AB1628" s="131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29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30"/>
      <c r="AB1629" s="131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29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30"/>
      <c r="AB1630" s="131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29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30"/>
      <c r="AB1631" s="131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29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30"/>
      <c r="AB1632" s="131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29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30"/>
      <c r="AB1633" s="131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29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30"/>
      <c r="AB1634" s="131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29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30"/>
      <c r="AB1635" s="131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29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30"/>
      <c r="AB1636" s="131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29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30"/>
      <c r="AB1637" s="131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29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30"/>
      <c r="AB1638" s="131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29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30"/>
      <c r="AB1639" s="131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29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30"/>
      <c r="AB1640" s="131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29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30"/>
      <c r="AB1641" s="131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29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30"/>
      <c r="AB1642" s="131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29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30"/>
      <c r="AB1643" s="131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29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30"/>
      <c r="AB1644" s="131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29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30"/>
      <c r="AB1645" s="131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29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30"/>
      <c r="AB1646" s="131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29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30"/>
      <c r="AB1647" s="131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29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30"/>
      <c r="AB1648" s="131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29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30"/>
      <c r="AB1649" s="131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29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30"/>
      <c r="AB1650" s="131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29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30"/>
      <c r="AB1651" s="131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29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30"/>
      <c r="AB1652" s="131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29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30"/>
      <c r="AB1653" s="131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29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30"/>
      <c r="AB1654" s="131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29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30"/>
      <c r="AB1655" s="131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29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30"/>
      <c r="AB1656" s="131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29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30"/>
      <c r="AB1657" s="131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29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30"/>
      <c r="AB1658" s="131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29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30"/>
      <c r="AB1659" s="131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29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30"/>
      <c r="AB1660" s="131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29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30"/>
      <c r="AB1661" s="131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29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30"/>
      <c r="AB1662" s="131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29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30"/>
      <c r="AB1663" s="131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29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30"/>
      <c r="AB1664" s="131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29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30"/>
      <c r="AB1665" s="131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29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30"/>
      <c r="AB1666" s="131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29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30"/>
      <c r="AB1667" s="131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29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30"/>
      <c r="AB1668" s="131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29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30"/>
      <c r="AB1669" s="131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29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30"/>
      <c r="AB1670" s="131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29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30"/>
      <c r="AB1671" s="131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29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30"/>
      <c r="AB1672" s="131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29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30"/>
      <c r="AB1673" s="131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29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30"/>
      <c r="AB1674" s="131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29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30"/>
      <c r="AB1675" s="131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29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30"/>
      <c r="AB1676" s="131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29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30"/>
      <c r="AB1677" s="131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29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30"/>
      <c r="AB1678" s="131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29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30"/>
      <c r="AB1679" s="131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29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30"/>
      <c r="AB1680" s="131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29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30"/>
      <c r="AB1681" s="131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29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30"/>
      <c r="AB1682" s="131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29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30"/>
      <c r="AB1683" s="131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29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30"/>
      <c r="AB1684" s="131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29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30"/>
      <c r="AB1685" s="131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29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30"/>
      <c r="AB1686" s="131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29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30"/>
      <c r="AB1687" s="131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29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30"/>
      <c r="AB1688" s="131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29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30"/>
      <c r="AB1689" s="131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29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30"/>
      <c r="AB1690" s="131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29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30"/>
      <c r="AB1691" s="131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29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30"/>
      <c r="AB1692" s="131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29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30"/>
      <c r="AB1693" s="131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29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30"/>
      <c r="AB1694" s="131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29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30"/>
      <c r="AB1695" s="131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29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30"/>
      <c r="AB1696" s="131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29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30"/>
      <c r="AB1697" s="131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29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30"/>
      <c r="AB1698" s="131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29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30"/>
      <c r="AB1699" s="131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29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30"/>
      <c r="AB1700" s="131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29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30"/>
      <c r="AB1701" s="131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29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30"/>
      <c r="AB1702" s="131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29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30"/>
      <c r="AB1703" s="131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29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30"/>
      <c r="AB1704" s="131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29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30"/>
      <c r="AB1705" s="131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29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30"/>
      <c r="AB1706" s="131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29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30"/>
      <c r="AB1707" s="131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29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30"/>
      <c r="AB1708" s="131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29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30"/>
      <c r="AB1709" s="131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29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30"/>
      <c r="AB1710" s="131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29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30"/>
      <c r="AB1711" s="131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29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30"/>
      <c r="AB1712" s="131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29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30"/>
      <c r="AB1713" s="131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29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30"/>
      <c r="AB1714" s="131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29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30"/>
      <c r="AB1715" s="131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29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30"/>
      <c r="AB1716" s="131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29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30"/>
      <c r="AB1717" s="131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29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30"/>
      <c r="AB1718" s="131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29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30"/>
      <c r="AB1719" s="131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29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30"/>
      <c r="AB1720" s="131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29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30"/>
      <c r="AB1721" s="131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29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30"/>
      <c r="AB1722" s="131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29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30"/>
      <c r="AB1723" s="131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29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30"/>
      <c r="AB1724" s="131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29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30"/>
      <c r="AB1725" s="131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29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30"/>
      <c r="AB1726" s="131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29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30"/>
      <c r="AB1727" s="131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29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30"/>
      <c r="AB1728" s="131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29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30"/>
      <c r="AB1729" s="131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29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30"/>
      <c r="AB1730" s="131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29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30"/>
      <c r="AB1731" s="131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29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30"/>
      <c r="AB1732" s="131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29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30"/>
      <c r="AB1733" s="131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29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30"/>
      <c r="AB1734" s="131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29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30"/>
      <c r="AB1735" s="131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29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30"/>
      <c r="AB1736" s="131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29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30"/>
      <c r="AB1737" s="131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29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30"/>
      <c r="AB1738" s="131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29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30"/>
      <c r="AB1739" s="131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29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30"/>
      <c r="AB1740" s="131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29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30"/>
      <c r="AB1741" s="131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29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30"/>
      <c r="AB1742" s="131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29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30"/>
      <c r="AB1743" s="131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29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30"/>
      <c r="AB1744" s="131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29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30"/>
      <c r="AB1745" s="131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29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30"/>
      <c r="AB1746" s="131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29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30"/>
      <c r="AB1747" s="131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29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30"/>
      <c r="AB1748" s="131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29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30"/>
      <c r="AB1749" s="131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29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30"/>
      <c r="AB1750" s="131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29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30"/>
      <c r="AB1751" s="131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29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30"/>
      <c r="AB1752" s="131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29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30"/>
      <c r="AB1753" s="131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29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30"/>
      <c r="AB1754" s="131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29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30"/>
      <c r="AB1755" s="131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29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30"/>
      <c r="AB1756" s="131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29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30"/>
      <c r="AB1757" s="131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29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30"/>
      <c r="AB1758" s="131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29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30"/>
      <c r="AB1759" s="131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29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30"/>
      <c r="AB1760" s="131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29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30"/>
      <c r="AB1761" s="131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29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30"/>
      <c r="AB1762" s="131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29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30"/>
      <c r="AB1763" s="131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29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30"/>
      <c r="AB1764" s="131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29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30"/>
      <c r="AB1765" s="131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29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30"/>
      <c r="AB1766" s="131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29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30"/>
      <c r="AB1767" s="131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29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30"/>
      <c r="AB1768" s="131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29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30"/>
      <c r="AB1769" s="131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29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30"/>
      <c r="AB1770" s="131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29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30"/>
      <c r="AB1771" s="131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29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30"/>
      <c r="AB1772" s="131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29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30"/>
      <c r="AB1773" s="131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29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30"/>
      <c r="AB1774" s="131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29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30"/>
      <c r="AB1775" s="131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29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30"/>
      <c r="AB1776" s="131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29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30"/>
      <c r="AB1777" s="131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29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30"/>
      <c r="AB1778" s="131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29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30"/>
      <c r="AB1779" s="131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29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30"/>
      <c r="AB1780" s="131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29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30"/>
      <c r="AB1781" s="131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29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30"/>
      <c r="AB1782" s="131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29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30"/>
      <c r="AB1783" s="131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29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30"/>
      <c r="AB1784" s="131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29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30"/>
      <c r="AB1785" s="131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29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30"/>
      <c r="AB1786" s="131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29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30"/>
      <c r="AB1787" s="131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29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30"/>
      <c r="AB1788" s="131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29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30"/>
      <c r="AB1789" s="131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29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30"/>
      <c r="AB1790" s="131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29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30"/>
      <c r="AB1791" s="131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29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30"/>
      <c r="AB1792" s="131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29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30"/>
      <c r="AB1793" s="131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29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30"/>
      <c r="AB1794" s="131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29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30"/>
      <c r="AB1795" s="131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29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30"/>
      <c r="AB1796" s="131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29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30"/>
      <c r="AB1797" s="131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29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30"/>
      <c r="AB1798" s="131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29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30"/>
      <c r="AB1799" s="131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29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30"/>
      <c r="AB1800" s="131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29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30"/>
      <c r="AB1801" s="131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29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30"/>
      <c r="AB1802" s="131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29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30"/>
      <c r="AB1803" s="131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29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30"/>
      <c r="AB1804" s="131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29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30"/>
      <c r="AB1805" s="131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29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30"/>
      <c r="AB1806" s="131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29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30"/>
      <c r="AB1807" s="131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29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30"/>
      <c r="AB1808" s="131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29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30"/>
      <c r="AB1809" s="131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29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30"/>
      <c r="AB1810" s="131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29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30"/>
      <c r="AB1811" s="131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29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30"/>
      <c r="AB1812" s="131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29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30"/>
      <c r="AB1813" s="131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29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30"/>
      <c r="AB1814" s="131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29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30"/>
      <c r="AB1815" s="131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29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30"/>
      <c r="AB1816" s="131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29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30"/>
      <c r="AB1817" s="131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29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30"/>
      <c r="AB1818" s="131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29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30"/>
      <c r="AB1819" s="131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29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30"/>
      <c r="AB1820" s="131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29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30"/>
      <c r="AB1821" s="131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29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30"/>
      <c r="AB1822" s="131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29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30"/>
      <c r="AB1823" s="131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29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30"/>
      <c r="AB1824" s="131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29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30"/>
      <c r="AB1825" s="131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29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30"/>
      <c r="AB1826" s="131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29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30"/>
      <c r="AB1827" s="131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29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30"/>
      <c r="AB1828" s="131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29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30"/>
      <c r="AB1829" s="131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29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30"/>
      <c r="AB1830" s="131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29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30"/>
      <c r="AB1831" s="131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29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30"/>
      <c r="AB1832" s="131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29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30"/>
      <c r="AB1833" s="131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29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30"/>
      <c r="AB1834" s="131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29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30"/>
      <c r="AB1835" s="131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29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30"/>
      <c r="AB1836" s="131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29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30"/>
      <c r="AB1837" s="131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29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30"/>
      <c r="AB1838" s="131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29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30"/>
      <c r="AB1839" s="131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29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30"/>
      <c r="AB1840" s="131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29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30"/>
      <c r="AB1841" s="131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29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30"/>
      <c r="AB1842" s="131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29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30"/>
      <c r="AB1843" s="131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29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30"/>
      <c r="AB1844" s="131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29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30"/>
      <c r="AB1845" s="131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29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30"/>
      <c r="AB1846" s="131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29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30"/>
      <c r="AB1847" s="131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29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30"/>
      <c r="AB1848" s="131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29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30"/>
      <c r="AB1849" s="131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29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30"/>
      <c r="AB1850" s="131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29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30"/>
      <c r="AB1851" s="131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29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30"/>
      <c r="AB1852" s="131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29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30"/>
      <c r="AB1853" s="131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29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30"/>
      <c r="AB1854" s="131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29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30"/>
      <c r="AB1855" s="131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29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30"/>
      <c r="AB1856" s="131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29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30"/>
      <c r="AB1857" s="131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29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30"/>
      <c r="AB1858" s="131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29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30"/>
      <c r="AB1859" s="131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29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30"/>
      <c r="AB1860" s="131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29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30"/>
      <c r="AB1861" s="131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29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30"/>
      <c r="AB1862" s="131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29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30"/>
      <c r="AB1863" s="131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29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30"/>
      <c r="AB1864" s="131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29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30"/>
      <c r="AB1865" s="131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29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30"/>
      <c r="AB1866" s="131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29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30"/>
      <c r="AB1867" s="131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29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30"/>
      <c r="AB1868" s="131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29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30"/>
      <c r="AB1869" s="131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29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30"/>
      <c r="AB1870" s="131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29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30"/>
      <c r="AB1871" s="131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29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30"/>
      <c r="AB1872" s="131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29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30"/>
      <c r="AB1873" s="131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29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30"/>
      <c r="AB1874" s="131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29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30"/>
      <c r="AB1875" s="131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29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30"/>
      <c r="AB1876" s="131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29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30"/>
      <c r="AB1877" s="131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29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30"/>
      <c r="AB1878" s="131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29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30"/>
      <c r="AB1879" s="131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29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30"/>
      <c r="AB1880" s="131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29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30"/>
      <c r="AB1881" s="131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29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30"/>
      <c r="AB1882" s="131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29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30"/>
      <c r="AB1883" s="131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29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30"/>
      <c r="AB1884" s="131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29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30"/>
      <c r="AB1885" s="131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29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30"/>
      <c r="AB1886" s="131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29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30"/>
      <c r="AB1887" s="131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29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30"/>
      <c r="AB1888" s="131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29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30"/>
      <c r="AB1889" s="131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29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30"/>
      <c r="AB1890" s="131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29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30"/>
      <c r="AB1891" s="131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29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30"/>
      <c r="AB1892" s="131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29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30"/>
      <c r="AB1893" s="131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29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30"/>
      <c r="AB1894" s="131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29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30"/>
      <c r="AB1895" s="131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29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30"/>
      <c r="AB1896" s="131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29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30"/>
      <c r="AB1897" s="131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29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30"/>
      <c r="AB1898" s="131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29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30"/>
      <c r="AB1899" s="131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29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30"/>
      <c r="AB1900" s="131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29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30"/>
      <c r="AB1901" s="131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29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30"/>
      <c r="AB1902" s="131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29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30"/>
      <c r="AB1903" s="131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29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30"/>
      <c r="AB1904" s="131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29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30"/>
      <c r="AB1905" s="131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29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30"/>
      <c r="AB1906" s="131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29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30"/>
      <c r="AB1907" s="131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29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30"/>
      <c r="AB1908" s="131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29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30"/>
      <c r="AB1909" s="131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29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30"/>
      <c r="AB1910" s="131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29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30"/>
      <c r="AB1911" s="131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29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30"/>
      <c r="AB1912" s="131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29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30"/>
      <c r="AB1913" s="131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29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30"/>
      <c r="AB1914" s="131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29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30"/>
      <c r="AB1915" s="131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29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30"/>
      <c r="AB1916" s="131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29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30"/>
      <c r="AB1917" s="131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29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30"/>
      <c r="AB1918" s="131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29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30"/>
      <c r="AB1919" s="131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29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30"/>
      <c r="AB1920" s="131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29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30"/>
      <c r="AB1921" s="131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29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30"/>
      <c r="AB1922" s="131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29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30"/>
      <c r="AB1923" s="131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29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30"/>
      <c r="AB1924" s="131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29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30"/>
      <c r="AB1925" s="131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29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30"/>
      <c r="AB1926" s="131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29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30"/>
      <c r="AB1927" s="131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29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30"/>
      <c r="AB1928" s="131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29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30"/>
      <c r="AB1929" s="131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29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30"/>
      <c r="AB1930" s="131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29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30"/>
      <c r="AB1931" s="131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29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30"/>
      <c r="AB1932" s="131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29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30"/>
      <c r="AB1933" s="131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29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30"/>
      <c r="AB1934" s="131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29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30"/>
      <c r="AB1935" s="131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29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30"/>
      <c r="AB1936" s="131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29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30"/>
      <c r="AB1937" s="131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29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30"/>
      <c r="AB1938" s="131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29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30"/>
      <c r="AB1939" s="131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29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30"/>
      <c r="AB1940" s="131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29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30"/>
      <c r="AB1941" s="131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29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30"/>
      <c r="AB1942" s="131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29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30"/>
      <c r="AB1943" s="131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29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30"/>
      <c r="AB1944" s="131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29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30"/>
      <c r="AB1945" s="131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29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30"/>
      <c r="AB1946" s="131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29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30"/>
      <c r="AB1947" s="131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29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30"/>
      <c r="AB1948" s="131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29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30"/>
      <c r="AB1949" s="131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29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30"/>
      <c r="AB1950" s="131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29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30"/>
      <c r="AB1951" s="131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29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30"/>
      <c r="AB1952" s="131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29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30"/>
      <c r="AB1953" s="131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29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30"/>
      <c r="AB1954" s="131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29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30"/>
      <c r="AB1955" s="131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29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30"/>
      <c r="AB1956" s="131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29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30"/>
      <c r="AB1957" s="131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29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30"/>
      <c r="AB1958" s="131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29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30"/>
      <c r="AB1959" s="131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29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30"/>
      <c r="AB1960" s="131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29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30"/>
      <c r="AB1961" s="131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29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30"/>
      <c r="AB1962" s="131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29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30"/>
      <c r="AB1963" s="131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29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30"/>
      <c r="AB1964" s="131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29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30"/>
      <c r="AB1965" s="131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29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30"/>
      <c r="AB1966" s="131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29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30"/>
      <c r="AB1967" s="131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29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30"/>
      <c r="AB1968" s="131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29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30"/>
      <c r="AB1969" s="131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29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30"/>
      <c r="AB1970" s="131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29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30"/>
      <c r="AB1971" s="131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29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30"/>
      <c r="AB1972" s="131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29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30"/>
      <c r="AB1973" s="131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29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30"/>
      <c r="AB1974" s="131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29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30"/>
      <c r="AB1975" s="131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29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30"/>
      <c r="AB1976" s="131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29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30"/>
      <c r="AB1977" s="131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29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30"/>
      <c r="AB1978" s="131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29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30"/>
      <c r="AB1979" s="131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29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30"/>
      <c r="AB1980" s="131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29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30"/>
      <c r="AB1981" s="131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29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30"/>
      <c r="AB1982" s="131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29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30"/>
      <c r="AB1983" s="131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29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30"/>
      <c r="AB1984" s="131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29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30"/>
      <c r="AB1985" s="131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29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30"/>
      <c r="AB1986" s="131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29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30"/>
      <c r="AB1987" s="131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29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30"/>
      <c r="AB1988" s="131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29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30"/>
      <c r="AB1989" s="131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29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30"/>
      <c r="AB1990" s="131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29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30"/>
      <c r="AB1991" s="131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29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30"/>
      <c r="AB1992" s="131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29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30"/>
      <c r="AB1993" s="131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29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30"/>
      <c r="AB1994" s="131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29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30"/>
      <c r="AB1995" s="131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29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30"/>
      <c r="AB1996" s="131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29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30"/>
      <c r="AB1997" s="131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29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30"/>
      <c r="AB1998" s="131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29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30"/>
      <c r="AB1999" s="131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29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30"/>
      <c r="AB2000" s="131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29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30"/>
      <c r="AB2001" s="131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29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30"/>
      <c r="AB2002" s="131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29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30"/>
      <c r="AB2003" s="131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29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30"/>
      <c r="AB2004" s="131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29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30"/>
      <c r="AB2005" s="131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29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30"/>
      <c r="AB2006" s="131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29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30"/>
      <c r="AB2007" s="131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29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30"/>
      <c r="AB2008" s="131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29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30"/>
      <c r="AB2009" s="131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29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30"/>
      <c r="AB2010" s="131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29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30"/>
      <c r="AB2011" s="131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29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30"/>
      <c r="AB2012" s="131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29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30"/>
      <c r="AB2013" s="131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29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30"/>
      <c r="AB2014" s="131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29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30"/>
      <c r="AB2015" s="131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29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30"/>
      <c r="AB2016" s="131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29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30"/>
      <c r="AB2017" s="131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29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30"/>
      <c r="AB2018" s="131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29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30"/>
      <c r="AB2019" s="131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29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30"/>
      <c r="AB2020" s="131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29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30"/>
      <c r="AB2021" s="131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29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30"/>
      <c r="AB2022" s="131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29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30"/>
      <c r="AB2023" s="131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29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30"/>
      <c r="AB2024" s="131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29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30"/>
      <c r="AB2025" s="131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29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30"/>
      <c r="AB2026" s="131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29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30"/>
      <c r="AB2027" s="131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29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30"/>
      <c r="AB2028" s="131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29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30"/>
      <c r="AB2029" s="131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29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30"/>
      <c r="AB2030" s="131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29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30"/>
      <c r="AB2031" s="131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29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30"/>
      <c r="AB2032" s="131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29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30"/>
      <c r="AB2033" s="131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29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30"/>
      <c r="AB2034" s="131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29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30"/>
      <c r="AB2035" s="131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29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30"/>
      <c r="AB2036" s="131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29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30"/>
      <c r="AB2037" s="131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29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30"/>
      <c r="AB2038" s="131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29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30"/>
      <c r="AB2039" s="131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29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30"/>
      <c r="AB2040" s="131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29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30"/>
      <c r="AB2041" s="131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29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30"/>
      <c r="AB2042" s="131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29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30"/>
      <c r="AB2043" s="131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29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30"/>
      <c r="AB2044" s="131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29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30"/>
      <c r="AB2045" s="131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29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30"/>
      <c r="AB2046" s="131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29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30"/>
      <c r="AB2047" s="131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29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30"/>
      <c r="AB2048" s="131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29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30"/>
      <c r="AB2049" s="131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29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30"/>
      <c r="AB2050" s="131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29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30"/>
      <c r="AB2051" s="131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29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30"/>
      <c r="AB2052" s="131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29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30"/>
      <c r="AB2053" s="131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29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30"/>
      <c r="AB2054" s="131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29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30"/>
      <c r="AB2055" s="131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29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30"/>
      <c r="AB2056" s="131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29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30"/>
      <c r="AB2057" s="131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29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30"/>
      <c r="AB2058" s="131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29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30"/>
      <c r="AB2059" s="131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29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30"/>
      <c r="AB2060" s="131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29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30"/>
      <c r="AB2061" s="131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29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30"/>
      <c r="AB2062" s="131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29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30"/>
      <c r="AB2063" s="131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29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30"/>
      <c r="AB2064" s="131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29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30"/>
      <c r="AB2065" s="131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29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30"/>
      <c r="AB2066" s="131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29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30"/>
      <c r="AB2067" s="131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29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30"/>
      <c r="AB2068" s="131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29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30"/>
      <c r="AB2069" s="131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29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30"/>
      <c r="AB2070" s="131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29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30"/>
      <c r="AB2071" s="131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29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30"/>
      <c r="AB2072" s="131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29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30"/>
      <c r="AB2073" s="131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29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30"/>
      <c r="AB2074" s="131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29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30"/>
      <c r="AB2075" s="131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29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30"/>
      <c r="AB2076" s="131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29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30"/>
      <c r="AB2077" s="131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29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30"/>
      <c r="AB2078" s="131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29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30"/>
      <c r="AB2079" s="131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29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30"/>
      <c r="AB2080" s="131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29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30"/>
      <c r="AB2081" s="131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29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30"/>
      <c r="AB2082" s="131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29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30"/>
      <c r="AB2083" s="131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29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30"/>
      <c r="AB2084" s="131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29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30"/>
      <c r="AB2085" s="131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29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30"/>
      <c r="AB2086" s="131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29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30"/>
      <c r="AB2087" s="131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29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30"/>
      <c r="AB2088" s="131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29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30"/>
      <c r="AB2089" s="131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29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30"/>
      <c r="AB2090" s="131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29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30"/>
      <c r="AB2091" s="131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29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30"/>
      <c r="AB2092" s="131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29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30"/>
      <c r="AB2093" s="131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29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30"/>
      <c r="AB2094" s="131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29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30"/>
      <c r="AB2095" s="131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29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30"/>
      <c r="AB2096" s="131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29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30"/>
      <c r="AB2097" s="131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29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30"/>
      <c r="AB2098" s="131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29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30"/>
      <c r="AB2099" s="131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29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30"/>
      <c r="AB2100" s="131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29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30"/>
      <c r="AB2101" s="131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29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30"/>
      <c r="AB2102" s="131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29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30"/>
      <c r="AB2103" s="131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29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30"/>
      <c r="AB2104" s="131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29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30"/>
      <c r="AB2105" s="131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29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30"/>
      <c r="AB2106" s="131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29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30"/>
      <c r="AB2107" s="131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29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30"/>
      <c r="AB2108" s="131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29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30"/>
      <c r="AB2109" s="131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29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30"/>
      <c r="AB2110" s="131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29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30"/>
      <c r="AB2111" s="131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29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30"/>
      <c r="AB2112" s="131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29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30"/>
      <c r="AB2113" s="131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29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30"/>
      <c r="AB2114" s="131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29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30"/>
      <c r="AB2115" s="131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29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30"/>
      <c r="AB2116" s="131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29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30"/>
      <c r="AB2117" s="131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29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30"/>
      <c r="AB2118" s="131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29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30"/>
      <c r="AB2119" s="131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29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30"/>
      <c r="AB2120" s="131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29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30"/>
      <c r="AB2121" s="131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29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30"/>
      <c r="AB2122" s="131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29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30"/>
      <c r="AB2123" s="131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29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30"/>
      <c r="AB2124" s="131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29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30"/>
      <c r="AB2125" s="131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29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30"/>
      <c r="AB2126" s="131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29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30"/>
      <c r="AB2127" s="131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29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30"/>
      <c r="AB2128" s="131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29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30"/>
      <c r="AB2129" s="131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29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30"/>
      <c r="AB2130" s="131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29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30"/>
      <c r="AB2131" s="131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29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30"/>
      <c r="AB2132" s="131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29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30"/>
      <c r="AB2133" s="131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29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30"/>
      <c r="AB2134" s="131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29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30"/>
      <c r="AB2135" s="131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29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30"/>
      <c r="AB2136" s="131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29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30"/>
      <c r="AB2137" s="131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29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30"/>
      <c r="AB2138" s="131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29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30"/>
      <c r="AB2139" s="131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29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30"/>
      <c r="AB2140" s="131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29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30"/>
      <c r="AB2141" s="131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29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30"/>
      <c r="AB2142" s="131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29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30"/>
      <c r="AB2143" s="131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29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30"/>
      <c r="AB2144" s="131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29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30"/>
      <c r="AB2145" s="131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29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30"/>
      <c r="AB2146" s="131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29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30"/>
      <c r="AB2147" s="131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29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30"/>
      <c r="AB2148" s="131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29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30"/>
      <c r="AB2149" s="131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29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30"/>
      <c r="AB2150" s="131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29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30"/>
      <c r="AB2151" s="131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29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30"/>
      <c r="AB2152" s="131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29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30"/>
      <c r="AB2153" s="131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29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30"/>
      <c r="AB2154" s="131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29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30"/>
      <c r="AB2155" s="131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29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30"/>
      <c r="AB2156" s="131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29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30"/>
      <c r="AB2157" s="131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29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30"/>
      <c r="AB2158" s="131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29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30"/>
      <c r="AB2159" s="131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29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30"/>
      <c r="AB2160" s="131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29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30"/>
      <c r="AB2161" s="131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29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30"/>
      <c r="AB2162" s="131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29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30"/>
      <c r="AB2163" s="131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29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30"/>
      <c r="AB2164" s="131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29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30"/>
      <c r="AB2165" s="131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29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30"/>
      <c r="AB2166" s="131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29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30"/>
      <c r="AB2167" s="131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29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30"/>
      <c r="AB2168" s="131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29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30"/>
      <c r="AB2169" s="131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29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30"/>
      <c r="AB2170" s="131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29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30"/>
      <c r="AB2171" s="131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29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30"/>
      <c r="AB2172" s="131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29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30"/>
      <c r="AB2173" s="131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29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30"/>
      <c r="AB2174" s="131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29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30"/>
      <c r="AB2175" s="131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29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30"/>
      <c r="AB2176" s="131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29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30"/>
      <c r="AB2177" s="131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29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30"/>
      <c r="AB2178" s="131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29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30"/>
      <c r="AB2179" s="131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29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30"/>
      <c r="AB2180" s="131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29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30"/>
      <c r="AB2181" s="131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29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30"/>
      <c r="AB2182" s="131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29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30"/>
      <c r="AB2183" s="131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29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30"/>
      <c r="AB2184" s="131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29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30"/>
      <c r="AB2185" s="131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29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30"/>
      <c r="AB2186" s="131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29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30"/>
      <c r="AB2187" s="131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29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30"/>
      <c r="AB2188" s="131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29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30"/>
      <c r="AB2189" s="131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29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30"/>
      <c r="AB2190" s="131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29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30"/>
      <c r="AB2191" s="131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29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30"/>
      <c r="AB2192" s="131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29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30"/>
      <c r="AB2193" s="131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29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30"/>
      <c r="AB2194" s="131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29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30"/>
      <c r="AB2195" s="131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29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30"/>
      <c r="AB2196" s="131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29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30"/>
      <c r="AB2197" s="131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29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30"/>
      <c r="AB2198" s="131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29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30"/>
      <c r="AB2199" s="131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29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30"/>
      <c r="AB2200" s="131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29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30"/>
      <c r="AB2201" s="131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29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30"/>
      <c r="AB2202" s="131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29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30"/>
      <c r="AB2203" s="131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29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30"/>
      <c r="AB2204" s="131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29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30"/>
      <c r="AB2205" s="131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29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30"/>
      <c r="AB2206" s="131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29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30"/>
      <c r="AB2207" s="131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29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30"/>
      <c r="AB2208" s="131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29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30"/>
      <c r="AB2209" s="131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29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30"/>
      <c r="AB2210" s="131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29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30"/>
      <c r="AB2211" s="131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29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30"/>
      <c r="AB2212" s="131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29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30"/>
      <c r="AB2213" s="131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29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30"/>
      <c r="AB2214" s="131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29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30"/>
      <c r="AB2215" s="131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29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30"/>
      <c r="AB2216" s="131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29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30"/>
      <c r="AB2217" s="131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29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30"/>
      <c r="AB2218" s="131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29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30"/>
      <c r="AB2219" s="131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29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30"/>
      <c r="AB2220" s="131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29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30"/>
      <c r="AB2221" s="131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29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30"/>
      <c r="AB2222" s="131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29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30"/>
      <c r="AB2223" s="131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29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30"/>
      <c r="AB2224" s="131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29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30"/>
      <c r="AB2225" s="131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29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30"/>
      <c r="AB2226" s="131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29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30"/>
      <c r="AB2227" s="131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29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30"/>
      <c r="AB2228" s="131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29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30"/>
      <c r="AB2229" s="131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29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30"/>
      <c r="AB2230" s="131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29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30"/>
      <c r="AB2231" s="131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29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30"/>
      <c r="AB2232" s="131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29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30"/>
      <c r="AB2233" s="131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29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30"/>
      <c r="AB2234" s="131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29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30"/>
      <c r="AB2235" s="131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29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30"/>
      <c r="AB2236" s="131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29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30"/>
      <c r="AB2237" s="131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29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30"/>
      <c r="AB2238" s="131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29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30"/>
      <c r="AB2239" s="131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29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30"/>
      <c r="AB2240" s="131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29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30"/>
      <c r="AB2241" s="131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29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30"/>
      <c r="AB2242" s="131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29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30"/>
      <c r="AB2243" s="131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29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30"/>
      <c r="AB2244" s="131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29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30"/>
      <c r="AB2245" s="131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29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30"/>
      <c r="AB2246" s="131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29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30"/>
      <c r="AB2247" s="131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29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30"/>
      <c r="AB2248" s="131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29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30"/>
      <c r="AB2249" s="131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29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30"/>
      <c r="AB2250" s="131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29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30"/>
      <c r="AB2251" s="131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29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30"/>
      <c r="AB2252" s="131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29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30"/>
      <c r="AB2253" s="131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29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30"/>
      <c r="AB2254" s="131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29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30"/>
      <c r="AB2255" s="131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29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30"/>
      <c r="AB2256" s="131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29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30"/>
      <c r="AB2257" s="131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29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30"/>
      <c r="AB2258" s="131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29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30"/>
      <c r="AB2259" s="131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29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30"/>
      <c r="AB2260" s="131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29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30"/>
      <c r="AB2261" s="131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29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30"/>
      <c r="AB2262" s="131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29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30"/>
      <c r="AB2263" s="131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29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30"/>
      <c r="AB2264" s="131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29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30"/>
      <c r="AB2265" s="131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29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30"/>
      <c r="AB2266" s="131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29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30"/>
      <c r="AB2267" s="131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29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30"/>
      <c r="AB2268" s="131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29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30"/>
      <c r="AB2269" s="131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29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30"/>
      <c r="AB2270" s="131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29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30"/>
      <c r="AB2271" s="131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29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30"/>
      <c r="AB2272" s="131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29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30"/>
      <c r="AB2273" s="131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29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30"/>
      <c r="AB2274" s="131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29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30"/>
      <c r="AB2275" s="131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29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30"/>
      <c r="AB2276" s="131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29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30"/>
      <c r="AB2277" s="131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29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30"/>
      <c r="AB2278" s="131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29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30"/>
      <c r="AB2279" s="131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29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30"/>
      <c r="AB2280" s="131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29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30"/>
      <c r="AB2281" s="131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29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30"/>
      <c r="AB2282" s="131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29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30"/>
      <c r="AB2283" s="131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29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30"/>
      <c r="AB2284" s="131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29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30"/>
      <c r="AB2285" s="131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29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30"/>
      <c r="AB2286" s="131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29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30"/>
      <c r="AB2287" s="131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29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30"/>
      <c r="AB2288" s="131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29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30"/>
      <c r="AB2289" s="131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29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30"/>
      <c r="AB2290" s="131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29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30"/>
      <c r="AB2291" s="131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29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30"/>
      <c r="AB2292" s="131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29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30"/>
      <c r="AB2293" s="131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29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30"/>
      <c r="AB2294" s="131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29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30"/>
      <c r="AB2295" s="131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29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30"/>
      <c r="AB2296" s="131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29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30"/>
      <c r="AB2297" s="131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29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30"/>
      <c r="AB2298" s="131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29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30"/>
      <c r="AB2299" s="131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29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30"/>
      <c r="AB2300" s="131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29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30"/>
      <c r="AB2301" s="131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29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30"/>
      <c r="AB2302" s="131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29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30"/>
      <c r="AB2303" s="131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29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30"/>
      <c r="AB2304" s="131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29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30"/>
      <c r="AB2305" s="131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29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30"/>
      <c r="AB2306" s="131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29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30"/>
      <c r="AB2307" s="131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29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30"/>
      <c r="AB2308" s="131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29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30"/>
      <c r="AB2309" s="131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29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30"/>
      <c r="AB2310" s="131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29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30"/>
      <c r="AB2311" s="131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29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30"/>
      <c r="AB2312" s="131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29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30"/>
      <c r="AB2313" s="131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29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30"/>
      <c r="AB2314" s="131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29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30"/>
      <c r="AB2315" s="131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29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30"/>
      <c r="AB2316" s="131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29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30"/>
      <c r="AB2317" s="131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29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30"/>
      <c r="AB2318" s="131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29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30"/>
      <c r="AB2319" s="131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29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30"/>
      <c r="AB2320" s="131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29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30"/>
      <c r="AB2321" s="131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29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30"/>
      <c r="AB2322" s="131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29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30"/>
      <c r="AB2323" s="131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29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30"/>
      <c r="AB2324" s="131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29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30"/>
      <c r="AB2325" s="131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29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30"/>
      <c r="AB2326" s="131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29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30"/>
      <c r="AB2327" s="131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29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30"/>
      <c r="AB2328" s="131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29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30"/>
      <c r="AB2329" s="131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29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30"/>
      <c r="AB2330" s="131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29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30"/>
      <c r="AB2331" s="131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29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30"/>
      <c r="AB2332" s="131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29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30"/>
      <c r="AB2333" s="131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29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30"/>
      <c r="AB2334" s="131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29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30"/>
      <c r="AB2335" s="131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29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30"/>
      <c r="AB2336" s="131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29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30"/>
      <c r="AB2337" s="131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29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30"/>
      <c r="AB2338" s="131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29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30"/>
      <c r="AB2339" s="131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29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30"/>
      <c r="AB2340" s="131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29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30"/>
      <c r="AB2341" s="131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29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30"/>
      <c r="AB2342" s="131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29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30"/>
      <c r="AB2343" s="131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29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30"/>
      <c r="AB2344" s="131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29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30"/>
      <c r="AB2345" s="131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29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30"/>
      <c r="AB2346" s="131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29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30"/>
      <c r="AB2347" s="131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29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30"/>
      <c r="AB2348" s="131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29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30"/>
      <c r="AB2349" s="131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29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30"/>
      <c r="AB2350" s="131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29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30"/>
      <c r="AB2351" s="131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29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30"/>
      <c r="AB2352" s="131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29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30"/>
      <c r="AB2353" s="131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29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30"/>
      <c r="AB2354" s="131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29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30"/>
      <c r="AB2355" s="131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29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30"/>
      <c r="AB2356" s="131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29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30"/>
      <c r="AB2357" s="131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29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30"/>
      <c r="AB2358" s="131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29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30"/>
      <c r="AB2359" s="131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29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30"/>
      <c r="AB2360" s="131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29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30"/>
      <c r="AB2361" s="131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29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30"/>
      <c r="AB2362" s="131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29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30"/>
      <c r="AB2363" s="131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29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30"/>
      <c r="AB2364" s="131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29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30"/>
      <c r="AB2365" s="131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29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30"/>
      <c r="AB2366" s="131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29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30"/>
      <c r="AB2367" s="131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29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30"/>
      <c r="AB2368" s="131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29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30"/>
      <c r="AB2369" s="131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29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30"/>
      <c r="AB2370" s="131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29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30"/>
      <c r="AB2371" s="131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29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30"/>
      <c r="AB2372" s="131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29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30"/>
      <c r="AB2373" s="131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29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30"/>
      <c r="AB2374" s="131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29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30"/>
      <c r="AB2375" s="131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29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30"/>
      <c r="AB2376" s="131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29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30"/>
      <c r="AB2377" s="131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29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30"/>
      <c r="AB2378" s="131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29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30"/>
      <c r="AB2379" s="131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29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30"/>
      <c r="AB2380" s="131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29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30"/>
      <c r="AB2381" s="131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29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30"/>
      <c r="AB2382" s="131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29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30"/>
      <c r="AB2383" s="131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29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30"/>
      <c r="AB2384" s="131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29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30"/>
      <c r="AB2385" s="131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29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30"/>
      <c r="AB2386" s="131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29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30"/>
      <c r="AB2387" s="131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29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30"/>
      <c r="AB2388" s="131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29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30"/>
      <c r="AB2389" s="131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29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30"/>
      <c r="AB2390" s="131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29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30"/>
      <c r="AB2391" s="131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29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30"/>
      <c r="AB2392" s="131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29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30"/>
      <c r="AB2393" s="131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29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30"/>
      <c r="AB2394" s="131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29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30"/>
      <c r="AB2395" s="131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29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30"/>
      <c r="AB2396" s="131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29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30"/>
      <c r="AB2397" s="131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29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30"/>
      <c r="AB2398" s="131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29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30"/>
      <c r="AB2399" s="131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29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30"/>
      <c r="AB2400" s="131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29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30"/>
      <c r="AB2401" s="131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29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30"/>
      <c r="AB2402" s="131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29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30"/>
      <c r="AB2403" s="131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29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30"/>
      <c r="AB2404" s="131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29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30"/>
      <c r="AB2405" s="131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29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30"/>
      <c r="AB2406" s="131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29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30"/>
      <c r="AB2407" s="131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29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30"/>
      <c r="AB2408" s="131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29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30"/>
      <c r="AB2409" s="131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29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30"/>
      <c r="AB2410" s="131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29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30"/>
      <c r="AB2411" s="131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29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30"/>
      <c r="AB2412" s="131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29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30"/>
      <c r="AB2413" s="131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29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30"/>
      <c r="AB2414" s="131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29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30"/>
      <c r="AB2415" s="131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29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30"/>
      <c r="AB2416" s="131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29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30"/>
      <c r="AB2417" s="131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29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30"/>
      <c r="AB2418" s="131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29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30"/>
      <c r="AB2419" s="131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29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30"/>
      <c r="AB2420" s="131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29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30"/>
      <c r="AB2421" s="131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29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30"/>
      <c r="AB2422" s="131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29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30"/>
      <c r="AB2423" s="131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29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30"/>
      <c r="AB2424" s="131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29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30"/>
      <c r="AB2425" s="131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29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30"/>
      <c r="AB2426" s="131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29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30"/>
      <c r="AB2427" s="131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29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30"/>
      <c r="AB2428" s="131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29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30"/>
      <c r="AB2429" s="131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29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30"/>
      <c r="AB2430" s="131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29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30"/>
      <c r="AB2431" s="131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29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30"/>
      <c r="AB2432" s="131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29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30"/>
      <c r="AB2433" s="131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29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30"/>
      <c r="AB2434" s="131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29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30"/>
      <c r="AB2435" s="131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29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30"/>
      <c r="AB2436" s="131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29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30"/>
      <c r="AB2437" s="131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29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30"/>
      <c r="AB2438" s="131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29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30"/>
      <c r="AB2439" s="131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29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30"/>
      <c r="AB2440" s="131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29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30"/>
      <c r="AB2441" s="131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29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30"/>
      <c r="AB2442" s="131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29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30"/>
      <c r="AB2443" s="131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29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30"/>
      <c r="AB2444" s="131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29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30"/>
      <c r="AB2445" s="131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29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30"/>
      <c r="AB2446" s="131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29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30"/>
      <c r="AB2447" s="131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29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30"/>
      <c r="AB2448" s="131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29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30"/>
      <c r="AB2449" s="131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29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30"/>
      <c r="AB2450" s="131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29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30"/>
      <c r="AB2451" s="131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29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30"/>
      <c r="AB2452" s="131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29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30"/>
      <c r="AB2453" s="131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29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30"/>
      <c r="AB2454" s="131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29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30"/>
      <c r="AB2455" s="131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29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30"/>
      <c r="AB2456" s="131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29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30"/>
      <c r="AB2457" s="131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29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30"/>
      <c r="AB2458" s="131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29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30"/>
      <c r="AB2459" s="131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29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30"/>
      <c r="AB2460" s="131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29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30"/>
      <c r="AB2461" s="131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29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30"/>
      <c r="AB2462" s="131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29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30"/>
      <c r="AB2463" s="131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29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30"/>
      <c r="AB2464" s="131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29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30"/>
      <c r="AB2465" s="131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29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30"/>
      <c r="AB2466" s="131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29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30"/>
      <c r="AB2467" s="131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29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30"/>
      <c r="AB2468" s="131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29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30"/>
      <c r="AB2469" s="131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29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30"/>
      <c r="AB2470" s="131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29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30"/>
      <c r="AB2471" s="131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29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30"/>
      <c r="AB2472" s="131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29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30"/>
      <c r="AB2473" s="131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29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30"/>
      <c r="AB2474" s="131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29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30"/>
      <c r="AB2475" s="131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29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30"/>
      <c r="AB2476" s="131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29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30"/>
      <c r="AB2477" s="131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29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30"/>
      <c r="AB2478" s="131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29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30"/>
      <c r="AB2479" s="131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29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30"/>
      <c r="AB2480" s="131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29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30"/>
      <c r="AB2481" s="131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29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30"/>
      <c r="AB2482" s="131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29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30"/>
      <c r="AB2483" s="131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29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30"/>
      <c r="AB2484" s="131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29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30"/>
      <c r="AB2485" s="131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29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30"/>
      <c r="AB2486" s="131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29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30"/>
      <c r="AB2487" s="131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29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30"/>
      <c r="AB2488" s="131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29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30"/>
      <c r="AB2489" s="131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29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30"/>
      <c r="AB2490" s="131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29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30"/>
      <c r="AB2491" s="131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29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30"/>
      <c r="AB2492" s="131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29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30"/>
      <c r="AB2493" s="131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29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30"/>
      <c r="AB2494" s="131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29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30"/>
      <c r="AB2495" s="131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29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30"/>
      <c r="AB2496" s="131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29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30"/>
      <c r="AB2497" s="131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29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30"/>
      <c r="AB2498" s="131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29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30"/>
      <c r="AB2499" s="131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29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30"/>
      <c r="AB2500" s="131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29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30"/>
      <c r="AB2501" s="131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29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30"/>
      <c r="AB2502" s="131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29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30"/>
      <c r="AB2503" s="131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29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30"/>
      <c r="AB2504" s="131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29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30"/>
      <c r="AB2505" s="131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29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30"/>
      <c r="AB2506" s="131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29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30"/>
      <c r="AB2507" s="131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29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30"/>
      <c r="AB2508" s="131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29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30"/>
      <c r="AB2509" s="131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29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30"/>
      <c r="AB2510" s="131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29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30"/>
      <c r="AB2511" s="131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29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30"/>
      <c r="AB2512" s="131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29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30"/>
      <c r="AB2513" s="131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29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30"/>
      <c r="AB2514" s="131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29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30"/>
      <c r="AB2515" s="131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29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30"/>
      <c r="AB2516" s="131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29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30"/>
      <c r="AB2517" s="131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29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30"/>
      <c r="AB2518" s="131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29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30"/>
      <c r="AB2519" s="131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29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30"/>
      <c r="AB2520" s="131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29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30"/>
      <c r="AB2521" s="131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29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30"/>
      <c r="AB2522" s="131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29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30"/>
      <c r="AB2523" s="131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29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30"/>
      <c r="AB2524" s="131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29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30"/>
      <c r="AB2525" s="131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29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30"/>
      <c r="AB2526" s="131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29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30"/>
      <c r="AB2527" s="131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29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30"/>
      <c r="AB2528" s="131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29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30"/>
      <c r="AB2529" s="131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29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30"/>
      <c r="AB2530" s="131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29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30"/>
      <c r="AB2531" s="131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29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30"/>
      <c r="AB2532" s="131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29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30"/>
      <c r="AB2533" s="131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29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30"/>
      <c r="AB2534" s="131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29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30"/>
      <c r="AB2535" s="131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29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30"/>
      <c r="AB2536" s="131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29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30"/>
      <c r="AB2537" s="131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29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30"/>
      <c r="AB2538" s="131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29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30"/>
      <c r="AB2539" s="131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29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30"/>
      <c r="AB2540" s="131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29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30"/>
      <c r="AB2541" s="131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29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30"/>
      <c r="AB2542" s="131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29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30"/>
      <c r="AB2543" s="131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29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30"/>
      <c r="AB2544" s="131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29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30"/>
      <c r="AB2545" s="131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29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30"/>
      <c r="AB2546" s="131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29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30"/>
      <c r="AB2547" s="131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29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30"/>
      <c r="AB2548" s="131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29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30"/>
      <c r="AB2549" s="131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29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30"/>
      <c r="AB2550" s="131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29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30"/>
      <c r="AB2551" s="131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29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30"/>
      <c r="AB2552" s="131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29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30"/>
      <c r="AB2553" s="131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29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30"/>
      <c r="AB2554" s="131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29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30"/>
      <c r="AB2555" s="131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29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30"/>
      <c r="AB2556" s="131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29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30"/>
      <c r="AB2557" s="131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29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30"/>
      <c r="AB2558" s="131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29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30"/>
      <c r="AB2559" s="131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29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30"/>
      <c r="AB2560" s="131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29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30"/>
      <c r="AB2561" s="131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29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30"/>
      <c r="AB2562" s="131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29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30"/>
      <c r="AB2563" s="131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29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30"/>
      <c r="AB2564" s="131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29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30"/>
      <c r="AB2565" s="131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29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30"/>
      <c r="AB2566" s="131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29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30"/>
      <c r="AB2567" s="131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29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30"/>
      <c r="AB2568" s="131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29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30"/>
      <c r="AB2569" s="131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29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30"/>
      <c r="AB2570" s="131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29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30"/>
      <c r="AB2571" s="131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29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30"/>
      <c r="AB2572" s="131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29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30"/>
      <c r="AB2573" s="131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29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30"/>
      <c r="AB2574" s="131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29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30"/>
      <c r="AB2575" s="131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29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30"/>
      <c r="AB2576" s="131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29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30"/>
      <c r="AB2577" s="131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29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30"/>
      <c r="AB2578" s="131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29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30"/>
      <c r="AB2579" s="131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29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30"/>
      <c r="AB2580" s="131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29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30"/>
      <c r="AB2581" s="131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29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30"/>
      <c r="AB2582" s="131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29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30"/>
      <c r="AB2583" s="131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29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30"/>
      <c r="AB2584" s="131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29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30"/>
      <c r="AB2585" s="131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29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30"/>
      <c r="AB2586" s="131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29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30"/>
      <c r="AB2587" s="131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29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30"/>
      <c r="AB2588" s="131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29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30"/>
      <c r="AB2589" s="131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29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30"/>
      <c r="AB2590" s="131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29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30"/>
      <c r="AB2591" s="131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29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30"/>
      <c r="AB2592" s="131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29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30"/>
      <c r="AB2593" s="131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29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30"/>
      <c r="AB2594" s="131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29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30"/>
      <c r="AB2595" s="131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29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30"/>
      <c r="AB2596" s="131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29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30"/>
      <c r="AB2597" s="131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29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30"/>
      <c r="AB2598" s="131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29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30"/>
      <c r="AB2599" s="131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29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30"/>
      <c r="AB2600" s="131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29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30"/>
      <c r="AB2601" s="131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29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30"/>
      <c r="AB2602" s="131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29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30"/>
      <c r="AB2603" s="131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29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30"/>
      <c r="AB2604" s="131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29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30"/>
      <c r="AB2605" s="131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29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30"/>
      <c r="AB2606" s="131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29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30"/>
      <c r="AB2607" s="131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29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30"/>
      <c r="AB2608" s="131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29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30"/>
      <c r="AB2609" s="131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29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30"/>
      <c r="AB2610" s="131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29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30"/>
      <c r="AB2611" s="131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29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30"/>
      <c r="AB2612" s="131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29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30"/>
      <c r="AB2613" s="131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29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30"/>
      <c r="AB2614" s="131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29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30"/>
      <c r="AB2615" s="131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29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30"/>
      <c r="AB2616" s="131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29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30"/>
      <c r="AB2617" s="131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29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30"/>
      <c r="AB2618" s="131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29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30"/>
      <c r="AB2619" s="131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29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30"/>
      <c r="AB2620" s="131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29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30"/>
      <c r="AB2621" s="131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29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30"/>
      <c r="AB2622" s="131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29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30"/>
      <c r="AB2623" s="131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29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30"/>
      <c r="AB2624" s="131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29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30"/>
      <c r="AB2625" s="131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29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30"/>
      <c r="AB2626" s="131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29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30"/>
      <c r="AB2627" s="131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29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30"/>
      <c r="AB2628" s="131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29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30"/>
      <c r="AB2629" s="131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29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30"/>
      <c r="AB2630" s="131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29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30"/>
      <c r="AB2631" s="131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29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30"/>
      <c r="AB2632" s="131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29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30"/>
      <c r="AB2633" s="131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29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30"/>
      <c r="AB2634" s="131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29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30"/>
      <c r="AB2635" s="131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29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30"/>
      <c r="AB2636" s="131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29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30"/>
      <c r="AB2637" s="131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29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30"/>
      <c r="AB2638" s="131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29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30"/>
      <c r="AB2639" s="131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29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30"/>
      <c r="AB2640" s="131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29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30"/>
      <c r="AB2641" s="131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29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30"/>
      <c r="AB2642" s="131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29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30"/>
      <c r="AB2643" s="131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29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30"/>
      <c r="AB2644" s="131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29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30"/>
      <c r="AB2645" s="131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29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30"/>
      <c r="AB2646" s="131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29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30"/>
      <c r="AB2647" s="131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29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30"/>
      <c r="AB2648" s="131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29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30"/>
      <c r="AB2649" s="131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29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30"/>
      <c r="AB2650" s="131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29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30"/>
      <c r="AB2651" s="131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29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30"/>
      <c r="AB2652" s="131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29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30"/>
      <c r="AB2653" s="131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29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30"/>
      <c r="AB2654" s="131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29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30"/>
      <c r="AB2655" s="131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29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30"/>
      <c r="AB2656" s="131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29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30"/>
      <c r="AB2657" s="131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29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30"/>
      <c r="AB2658" s="131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29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30"/>
      <c r="AB2659" s="131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29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30"/>
      <c r="AB2660" s="131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29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30"/>
      <c r="AB2661" s="131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29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30"/>
      <c r="AB2662" s="131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29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30"/>
      <c r="AB2663" s="131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29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30"/>
      <c r="AB2664" s="131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29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30"/>
      <c r="AB2665" s="131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29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30"/>
      <c r="AB2666" s="131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29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30"/>
      <c r="AB2667" s="131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29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30"/>
      <c r="AB2668" s="131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29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30"/>
      <c r="AB2669" s="131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29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30"/>
      <c r="AB2670" s="131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29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30"/>
      <c r="AB2671" s="131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29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30"/>
      <c r="AB2672" s="131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29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30"/>
      <c r="AB2673" s="131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29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30"/>
      <c r="AB2674" s="131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29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30"/>
      <c r="AB2675" s="131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29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30"/>
      <c r="AB2676" s="131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29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30"/>
      <c r="AB2677" s="131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29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30"/>
      <c r="AB2678" s="131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29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30"/>
      <c r="AB2679" s="131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29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30"/>
      <c r="AB2680" s="131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29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30"/>
      <c r="AB2681" s="131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29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30"/>
      <c r="AB2682" s="131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29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30"/>
      <c r="AB2683" s="131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29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30"/>
      <c r="AB2684" s="131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29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30"/>
      <c r="AB2685" s="131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29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30"/>
      <c r="AB2686" s="131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29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30"/>
      <c r="AB2687" s="131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29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30"/>
      <c r="AB2688" s="131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29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30"/>
      <c r="AB2689" s="131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29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30"/>
      <c r="AB2690" s="131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29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30"/>
      <c r="AB2691" s="131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29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30"/>
      <c r="AB2692" s="131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29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30"/>
      <c r="AB2693" s="131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29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30"/>
      <c r="AB2694" s="131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29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30"/>
      <c r="AB2695" s="131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29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30"/>
      <c r="AB2696" s="131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29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30"/>
      <c r="AB2697" s="131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29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30"/>
      <c r="AB2698" s="131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29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30"/>
      <c r="AB2699" s="131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29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30"/>
      <c r="AB2700" s="131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29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30"/>
      <c r="AB2701" s="131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29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30"/>
      <c r="AB2702" s="131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29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30"/>
      <c r="AB2703" s="131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29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30"/>
      <c r="AB2704" s="131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29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30"/>
      <c r="AB2705" s="131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29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30"/>
      <c r="AB2706" s="131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29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30"/>
      <c r="AB2707" s="131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29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30"/>
      <c r="AB2708" s="131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29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30"/>
      <c r="AB2709" s="131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29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30"/>
      <c r="AB2710" s="131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29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30"/>
      <c r="AB2711" s="131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29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30"/>
      <c r="AB2712" s="131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29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30"/>
      <c r="AB2713" s="131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29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30"/>
      <c r="AB2714" s="131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29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30"/>
      <c r="AB2715" s="131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29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30"/>
      <c r="AB2716" s="131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29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30"/>
      <c r="AB2717" s="131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29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30"/>
      <c r="AB2718" s="131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29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30"/>
      <c r="AB2719" s="131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29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30"/>
      <c r="AB2720" s="131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29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30"/>
      <c r="AB2721" s="131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29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30"/>
      <c r="AB2722" s="131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29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30"/>
      <c r="AB2723" s="131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29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30"/>
      <c r="AB2724" s="131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29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30"/>
      <c r="AB2725" s="131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29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30"/>
      <c r="AB2726" s="131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29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30"/>
      <c r="AB2727" s="131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29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30"/>
      <c r="AB2728" s="131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29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30"/>
      <c r="AB2729" s="131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29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30"/>
      <c r="AB2730" s="131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29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30"/>
      <c r="AB2731" s="131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29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30"/>
      <c r="AB2732" s="131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29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30"/>
      <c r="AB2733" s="131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29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30"/>
      <c r="AB2734" s="131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29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30"/>
      <c r="AB2735" s="131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29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30"/>
      <c r="AB2736" s="131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29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30"/>
      <c r="AB2737" s="131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29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30"/>
      <c r="AB2738" s="131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29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30"/>
      <c r="AB2739" s="131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29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30"/>
      <c r="AB2740" s="131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29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30"/>
      <c r="AB2741" s="131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29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30"/>
      <c r="AB2742" s="131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29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30"/>
      <c r="AB2743" s="131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29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30"/>
      <c r="AB2744" s="131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29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30"/>
      <c r="AB2745" s="131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29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30"/>
      <c r="AB2746" s="131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29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30"/>
      <c r="AB2747" s="131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29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30"/>
      <c r="AB2748" s="131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29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30"/>
      <c r="AB2749" s="131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29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30"/>
      <c r="AB2750" s="131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29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30"/>
      <c r="AB2751" s="131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29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30"/>
      <c r="AB2752" s="131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29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30"/>
      <c r="AB2753" s="131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29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30"/>
      <c r="AB2754" s="131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29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30"/>
      <c r="AB2755" s="131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29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30"/>
      <c r="AB2756" s="131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29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30"/>
      <c r="AB2757" s="131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29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30"/>
      <c r="AB2758" s="131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29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30"/>
      <c r="AB2759" s="131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29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30"/>
      <c r="AB2760" s="131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29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30"/>
      <c r="AB2761" s="131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29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30"/>
      <c r="AB2762" s="131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29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30"/>
      <c r="AB2763" s="131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29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30"/>
      <c r="AB2764" s="131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29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30"/>
      <c r="AB2765" s="131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29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30"/>
      <c r="AB2766" s="131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29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30"/>
      <c r="AB2767" s="131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29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30"/>
      <c r="AB2768" s="131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29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30"/>
      <c r="AB2769" s="131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29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30"/>
      <c r="AB2770" s="131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29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30"/>
      <c r="AB2771" s="131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29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30"/>
      <c r="AB2772" s="131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29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30"/>
      <c r="AB2773" s="131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29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30"/>
      <c r="AB2774" s="131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29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30"/>
      <c r="AB2775" s="131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29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30"/>
      <c r="AB2776" s="131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29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30"/>
      <c r="AB2777" s="131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29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30"/>
      <c r="AB2778" s="131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29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30"/>
      <c r="AB2779" s="131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29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30"/>
      <c r="AB2780" s="131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29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30"/>
      <c r="AB2781" s="131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29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30"/>
      <c r="AB2782" s="131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29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30"/>
      <c r="AB2783" s="131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29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30"/>
      <c r="AB2784" s="131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29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30"/>
      <c r="AB2785" s="131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29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30"/>
      <c r="AB2786" s="131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29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30"/>
      <c r="AB2787" s="131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29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30"/>
      <c r="AB2788" s="131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29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30"/>
      <c r="AB2789" s="131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29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30"/>
      <c r="AB2790" s="131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29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30"/>
      <c r="AB2791" s="131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29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30"/>
      <c r="AB2792" s="131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29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30"/>
      <c r="AB2793" s="131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29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30"/>
      <c r="AB2794" s="131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29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30"/>
      <c r="AB2795" s="131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29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30"/>
      <c r="AB2796" s="131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29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30"/>
      <c r="AB2797" s="131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29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30"/>
      <c r="AB2798" s="131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29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30"/>
      <c r="AB2799" s="131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29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30"/>
      <c r="AB2800" s="131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29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30"/>
      <c r="AB2801" s="131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29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30"/>
      <c r="AB2802" s="131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29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30"/>
      <c r="AB2803" s="131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29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30"/>
      <c r="AB2804" s="131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29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30"/>
      <c r="AB2805" s="131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29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30"/>
      <c r="AB2806" s="131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29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30"/>
      <c r="AB2807" s="131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29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30"/>
      <c r="AB2808" s="131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29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30"/>
      <c r="AB2809" s="131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29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30"/>
      <c r="AB2810" s="131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29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30"/>
      <c r="AB2811" s="131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29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30"/>
      <c r="AB2812" s="131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29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30"/>
      <c r="AB2813" s="131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29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30"/>
      <c r="AB2814" s="131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29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30"/>
      <c r="AB2815" s="131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29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30"/>
      <c r="AB2816" s="131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29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30"/>
      <c r="AB2817" s="131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29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30"/>
      <c r="AB2818" s="131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29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30"/>
      <c r="AB2819" s="131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29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30"/>
      <c r="AB2820" s="131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29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30"/>
      <c r="AB2821" s="131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29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30"/>
      <c r="AB2822" s="131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29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30"/>
      <c r="AB2823" s="131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29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30"/>
      <c r="AB2824" s="131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29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30"/>
      <c r="AB2825" s="131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29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30"/>
      <c r="AB2826" s="131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29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30"/>
      <c r="AB2827" s="131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29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30"/>
      <c r="AB2828" s="131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29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30"/>
      <c r="AB2829" s="131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29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30"/>
      <c r="AB2830" s="131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29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30"/>
      <c r="AB2831" s="131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29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30"/>
      <c r="AB2832" s="131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29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30"/>
      <c r="AB2833" s="131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29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30"/>
      <c r="AB2834" s="131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29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30"/>
      <c r="AB2835" s="131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29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30"/>
      <c r="AB2836" s="131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29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30"/>
      <c r="AB2837" s="131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29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30"/>
      <c r="AB2838" s="131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29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30"/>
      <c r="AB2839" s="131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29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30"/>
      <c r="AB2840" s="131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29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30"/>
      <c r="AB2841" s="131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29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30"/>
      <c r="AB2842" s="131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29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30"/>
      <c r="AB2843" s="131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29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30"/>
      <c r="AB2844" s="131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29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30"/>
      <c r="AB2845" s="131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29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30"/>
      <c r="AB2846" s="131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29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30"/>
      <c r="AB2847" s="131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29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30"/>
      <c r="AB2848" s="131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29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30"/>
      <c r="AB2849" s="131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29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30"/>
      <c r="AB2850" s="131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29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30"/>
      <c r="AB2851" s="131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29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30"/>
      <c r="AB2852" s="131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29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30"/>
      <c r="AB2853" s="131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29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30"/>
      <c r="AB2854" s="131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29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30"/>
      <c r="AB2855" s="131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29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30"/>
      <c r="AB2856" s="131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29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30"/>
      <c r="AB2857" s="131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29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30"/>
      <c r="AB2858" s="131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29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30"/>
      <c r="AB2859" s="131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29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30"/>
      <c r="AB2860" s="131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29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30"/>
      <c r="AB2861" s="131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29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30"/>
      <c r="AB2862" s="131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29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30"/>
      <c r="AB2863" s="131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29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30"/>
      <c r="AB2864" s="131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29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30"/>
      <c r="AB2865" s="131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29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30"/>
      <c r="AB2866" s="131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29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30"/>
      <c r="AB2867" s="131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29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30"/>
      <c r="AB2868" s="131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29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30"/>
      <c r="AB2869" s="131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29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30"/>
      <c r="AB2870" s="131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29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30"/>
      <c r="AB2871" s="131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29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30"/>
      <c r="AB2872" s="131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29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30"/>
      <c r="AB2873" s="131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29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30"/>
      <c r="AB2874" s="131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29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30"/>
      <c r="AB2875" s="131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29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30"/>
      <c r="AB2876" s="131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29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30"/>
      <c r="AB2877" s="131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29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30"/>
      <c r="AB2878" s="131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29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30"/>
      <c r="AB2879" s="131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29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30"/>
      <c r="AB2880" s="131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29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30"/>
      <c r="AB2881" s="131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29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30"/>
      <c r="AB2882" s="131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29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30"/>
      <c r="AB2883" s="131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29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30"/>
      <c r="AB2884" s="131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29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30"/>
      <c r="AB2885" s="131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29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30"/>
      <c r="AB2886" s="131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29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30"/>
      <c r="AB2887" s="131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29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30"/>
      <c r="AB2888" s="131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29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30"/>
      <c r="AB2889" s="131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29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30"/>
      <c r="AB2890" s="131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29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30"/>
      <c r="AB2891" s="131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29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30"/>
      <c r="AB2892" s="131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29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30"/>
      <c r="AB2893" s="131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29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30"/>
      <c r="AB2894" s="131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29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30"/>
      <c r="AB2895" s="131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29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30"/>
      <c r="AB2896" s="131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29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30"/>
      <c r="AB2897" s="131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29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30"/>
      <c r="AB2898" s="131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29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30"/>
      <c r="AB2899" s="131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29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30"/>
      <c r="AB2900" s="131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29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30"/>
      <c r="AB2901" s="131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29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30"/>
      <c r="AB2902" s="131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29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30"/>
      <c r="AB2903" s="131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29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30"/>
      <c r="AB2904" s="131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29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30"/>
      <c r="AB2905" s="131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29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30"/>
      <c r="AB2906" s="131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29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30"/>
      <c r="AB2907" s="131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29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30"/>
      <c r="AB2908" s="131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29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30"/>
      <c r="AB2909" s="131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29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30"/>
      <c r="AB2910" s="131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29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30"/>
      <c r="AB2911" s="131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29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30"/>
      <c r="AB2912" s="131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29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30"/>
      <c r="AB2913" s="131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29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30"/>
      <c r="AB2914" s="131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29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30"/>
      <c r="AB2915" s="131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29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30"/>
      <c r="AB2916" s="131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29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30"/>
      <c r="AB2917" s="131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29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30"/>
      <c r="AB2918" s="131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29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30"/>
      <c r="AB2919" s="131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29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30"/>
      <c r="AB2920" s="131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29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30"/>
      <c r="AB2921" s="131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29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30"/>
      <c r="AB2922" s="131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29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30"/>
      <c r="AB2923" s="131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29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30"/>
      <c r="AB2924" s="131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29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30"/>
      <c r="AB2925" s="131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29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30"/>
      <c r="AB2926" s="131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29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30"/>
      <c r="AB2927" s="131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29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30"/>
      <c r="AB2928" s="131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29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30"/>
      <c r="AB2929" s="131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29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30"/>
      <c r="AB2930" s="131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29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30"/>
      <c r="AB2931" s="131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29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30"/>
      <c r="AB2932" s="131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29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30"/>
      <c r="AB2933" s="131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29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30"/>
      <c r="AB2934" s="131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29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30"/>
      <c r="AB2935" s="131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29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30"/>
      <c r="AB2936" s="131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29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30"/>
      <c r="AB2937" s="131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29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30"/>
      <c r="AB2938" s="131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29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30"/>
      <c r="AB2939" s="131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29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30"/>
      <c r="AB2940" s="131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29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30"/>
      <c r="AB2941" s="131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29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30"/>
      <c r="AB2942" s="131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29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30"/>
      <c r="AB2943" s="131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29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30"/>
      <c r="AB2944" s="131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29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30"/>
      <c r="AB2945" s="131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29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30"/>
      <c r="AB2946" s="131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29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30"/>
      <c r="AB2947" s="131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29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30"/>
      <c r="AB2948" s="131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29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30"/>
      <c r="AB2949" s="131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29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30"/>
      <c r="AB2950" s="131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29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30"/>
      <c r="AB2951" s="131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29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30"/>
      <c r="AB2952" s="131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29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30"/>
      <c r="AB2953" s="131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29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30"/>
      <c r="AB2954" s="131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29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30"/>
      <c r="AB2955" s="131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29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30"/>
      <c r="AB2956" s="131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29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30"/>
      <c r="AB2957" s="131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29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30"/>
      <c r="AB2958" s="131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29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30"/>
      <c r="AB2959" s="131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29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30"/>
      <c r="AB2960" s="131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29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30"/>
      <c r="AB2961" s="131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29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30"/>
      <c r="AB2962" s="131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29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30"/>
      <c r="AB2963" s="131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29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30"/>
      <c r="AB2964" s="131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29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30"/>
      <c r="AB2965" s="131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29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30"/>
      <c r="AB2966" s="131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29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30"/>
      <c r="AB2967" s="131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29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30"/>
      <c r="AB2968" s="131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29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30"/>
      <c r="AB2969" s="131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29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30"/>
      <c r="AB2970" s="131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29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30"/>
      <c r="AB2971" s="131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29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30"/>
      <c r="AB2972" s="131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29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30"/>
      <c r="AB2973" s="131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29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30"/>
      <c r="AB2974" s="131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29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30"/>
      <c r="AB2975" s="131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29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30"/>
      <c r="AB2976" s="131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29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30"/>
      <c r="AB2977" s="131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29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30"/>
      <c r="AB2978" s="131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29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30"/>
      <c r="AB2979" s="131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29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30"/>
      <c r="AB2980" s="131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29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30"/>
      <c r="AB2981" s="131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29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30"/>
      <c r="AB2982" s="131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29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30"/>
      <c r="AB2983" s="131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29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30"/>
      <c r="AB2984" s="131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29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30"/>
      <c r="AB2985" s="131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29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30"/>
      <c r="AB2986" s="131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29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30"/>
      <c r="AB2987" s="131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29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30"/>
      <c r="AB2988" s="131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29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30"/>
      <c r="AB2989" s="131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29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30"/>
      <c r="AB2990" s="131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29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30"/>
      <c r="AB2991" s="131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29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30"/>
      <c r="AB2992" s="131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29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30"/>
      <c r="AB2993" s="131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29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30"/>
      <c r="AB2994" s="131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29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30"/>
      <c r="AB2995" s="131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29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30"/>
      <c r="AB2996" s="131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29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30"/>
      <c r="AB2997" s="131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29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30"/>
      <c r="AB2998" s="131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29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30"/>
      <c r="AB2999" s="131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29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30"/>
      <c r="AB3000" s="131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29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30"/>
      <c r="AB3001" s="131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29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30"/>
      <c r="AB3002" s="131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29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30"/>
      <c r="AB3003" s="131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29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30"/>
      <c r="AB3004" s="131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29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30"/>
      <c r="AB3005" s="131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29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30"/>
      <c r="AB3006" s="131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29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30"/>
      <c r="AB3007" s="131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29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30"/>
      <c r="AB3008" s="131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29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30"/>
      <c r="AB3009" s="131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29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30"/>
      <c r="AB3010" s="131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29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30"/>
      <c r="AB3011" s="131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29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30"/>
      <c r="AB3012" s="131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29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30"/>
      <c r="AB3013" s="131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29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30"/>
      <c r="AB3014" s="131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29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30"/>
      <c r="AB3015" s="131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29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30"/>
      <c r="AB3016" s="131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29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30"/>
      <c r="AB3017" s="131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29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30"/>
      <c r="AB3018" s="131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29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30"/>
      <c r="AB3019" s="131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29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30"/>
      <c r="AB3020" s="131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29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30"/>
      <c r="AB3021" s="131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29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30"/>
      <c r="AB3022" s="131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29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30"/>
      <c r="AB3023" s="131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29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30"/>
      <c r="AB3024" s="131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29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30"/>
      <c r="AB3025" s="131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29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30"/>
      <c r="AB3026" s="131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29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30"/>
      <c r="AB3027" s="131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29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30"/>
      <c r="AB3028" s="131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29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30"/>
      <c r="AB3029" s="131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29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30"/>
      <c r="AB3030" s="131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29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30"/>
      <c r="AB3031" s="131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29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30"/>
      <c r="AB3032" s="131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29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30"/>
      <c r="AB3033" s="131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29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30"/>
      <c r="AB3034" s="131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29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30"/>
      <c r="AB3035" s="131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29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30"/>
      <c r="AB3036" s="131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29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30"/>
      <c r="AB3037" s="131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29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30"/>
      <c r="AB3038" s="131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29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30"/>
      <c r="AB3039" s="131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29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30"/>
      <c r="AB3040" s="131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29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30"/>
      <c r="AB3041" s="131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29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30"/>
      <c r="AB3042" s="131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29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30"/>
      <c r="AB3043" s="131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29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30"/>
      <c r="AB3044" s="131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29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30"/>
      <c r="AB3045" s="131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29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30"/>
      <c r="AB3046" s="131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29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30"/>
      <c r="AB3047" s="131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29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30"/>
      <c r="AB3048" s="131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29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30"/>
      <c r="AB3049" s="131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29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30"/>
      <c r="AB3050" s="131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29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30"/>
      <c r="AB3051" s="131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29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30"/>
      <c r="AB3052" s="131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29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30"/>
      <c r="AB3053" s="131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29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30"/>
      <c r="AB3054" s="131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29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30"/>
      <c r="AB3055" s="131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29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30"/>
      <c r="AB3056" s="131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29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30"/>
      <c r="AB3057" s="131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29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30"/>
      <c r="AB3058" s="131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29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30"/>
      <c r="AB3059" s="131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29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30"/>
      <c r="AB3060" s="131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29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30"/>
      <c r="AB3061" s="131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29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30"/>
      <c r="AB3062" s="131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29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30"/>
      <c r="AB3063" s="131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29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30"/>
      <c r="AB3064" s="131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29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30"/>
      <c r="AB3065" s="131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29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30"/>
      <c r="AB3066" s="131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29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30"/>
      <c r="AB3067" s="131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29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30"/>
      <c r="AB3068" s="131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29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30"/>
      <c r="AB3069" s="131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29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30"/>
      <c r="AB3070" s="131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29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30"/>
      <c r="AB3071" s="131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29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30"/>
      <c r="AB3072" s="131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29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30"/>
      <c r="AB3073" s="131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29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30"/>
      <c r="AB3074" s="131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29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30"/>
      <c r="AB3075" s="131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29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30"/>
      <c r="AB3076" s="131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29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30"/>
      <c r="AB3077" s="131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29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30"/>
      <c r="AB3078" s="131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29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30"/>
      <c r="AB3079" s="131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29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30"/>
      <c r="AB3080" s="131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29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30"/>
      <c r="AB3081" s="131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29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30"/>
      <c r="AB3082" s="131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29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30"/>
      <c r="AB3083" s="131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29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30"/>
      <c r="AB3084" s="131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29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30"/>
      <c r="AB3085" s="131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29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30"/>
      <c r="AB3086" s="131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29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30"/>
      <c r="AB3087" s="131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29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30"/>
      <c r="AB3088" s="131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29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30"/>
      <c r="AB3089" s="131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29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30"/>
      <c r="AB3090" s="131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29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30"/>
      <c r="AB3091" s="131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29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30"/>
      <c r="AB3092" s="131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29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30"/>
      <c r="AB3093" s="131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29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30"/>
      <c r="AB3094" s="131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29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30"/>
      <c r="AB3095" s="131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29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30"/>
      <c r="AB3096" s="131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29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30"/>
      <c r="AB3097" s="131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29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30"/>
      <c r="AB3098" s="131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29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30"/>
      <c r="AB3099" s="131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29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30"/>
      <c r="AB3100" s="131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29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30"/>
      <c r="AB3101" s="131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29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30"/>
      <c r="AB3102" s="131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29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30"/>
      <c r="AB3103" s="131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29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30"/>
      <c r="AB3104" s="131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29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30"/>
      <c r="AB3105" s="131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29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30"/>
      <c r="AB3106" s="131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29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30"/>
      <c r="AB3107" s="131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29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30"/>
      <c r="AB3108" s="131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29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30"/>
      <c r="AB3109" s="131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29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30"/>
      <c r="AB3110" s="131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29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30"/>
      <c r="AB3111" s="131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29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30"/>
      <c r="AB3112" s="131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29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30"/>
      <c r="AB3113" s="131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29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30"/>
      <c r="AB3114" s="131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29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30"/>
      <c r="AB3115" s="131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29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30"/>
      <c r="AB3116" s="131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29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30"/>
      <c r="AB3117" s="131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29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30"/>
      <c r="AB3118" s="131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29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30"/>
      <c r="AB3119" s="131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29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30"/>
      <c r="AB3120" s="131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29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30"/>
      <c r="AB3121" s="131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29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30"/>
      <c r="AB3122" s="131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29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30"/>
      <c r="AB3123" s="131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29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30"/>
      <c r="AB3124" s="131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29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30"/>
      <c r="AB3125" s="131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29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30"/>
      <c r="AB3126" s="131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29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30"/>
      <c r="AB3127" s="131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29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30"/>
      <c r="AB3128" s="131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29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30"/>
      <c r="AB3129" s="131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29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30"/>
      <c r="AB3130" s="131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29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30"/>
      <c r="AB3131" s="131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29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30"/>
      <c r="AB3132" s="131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29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30"/>
      <c r="AB3133" s="131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29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30"/>
      <c r="AB3134" s="131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29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30"/>
      <c r="AB3135" s="131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29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30"/>
      <c r="AB3136" s="131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29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30"/>
      <c r="AB3137" s="131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29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30"/>
      <c r="AB3138" s="131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29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30"/>
      <c r="AB3139" s="131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29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30"/>
      <c r="AB3140" s="131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29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30"/>
      <c r="AB3141" s="131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29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30"/>
      <c r="AB3142" s="131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29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30"/>
      <c r="AB3143" s="131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29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30"/>
      <c r="AB3144" s="131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29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30"/>
      <c r="AB3145" s="131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29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30"/>
      <c r="AB3146" s="131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29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30"/>
      <c r="AB3147" s="131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29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30"/>
      <c r="AB3148" s="131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29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30"/>
      <c r="AB3149" s="131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29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30"/>
      <c r="AB3150" s="131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29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30"/>
      <c r="AB3151" s="131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29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30"/>
      <c r="AB3152" s="131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29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30"/>
      <c r="AB3153" s="131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29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30"/>
      <c r="AB3154" s="131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29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30"/>
      <c r="AB3155" s="131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29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30"/>
      <c r="AB3156" s="131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29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30"/>
      <c r="AB3157" s="131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29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30"/>
      <c r="AB3158" s="131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29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30"/>
      <c r="AB3159" s="131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29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30"/>
      <c r="AB3160" s="131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29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30"/>
      <c r="AB3161" s="131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29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30"/>
      <c r="AB3162" s="131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29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30"/>
      <c r="AB3163" s="131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29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30"/>
      <c r="AB3164" s="131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29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30"/>
      <c r="AB3165" s="131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29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30"/>
      <c r="AB3166" s="131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29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30"/>
      <c r="AB3167" s="131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29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30"/>
      <c r="AB3168" s="131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29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30"/>
      <c r="AB3169" s="131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29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30"/>
      <c r="AB3170" s="131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29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30"/>
      <c r="AB3171" s="131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29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30"/>
      <c r="AB3172" s="131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29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30"/>
      <c r="AB3173" s="131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29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30"/>
      <c r="AB3174" s="131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29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30"/>
      <c r="AB3175" s="131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29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30"/>
      <c r="AB3176" s="131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29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30"/>
      <c r="AB3177" s="131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29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30"/>
      <c r="AB3178" s="131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29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30"/>
      <c r="AB3179" s="131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29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30"/>
      <c r="AB3180" s="131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29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30"/>
      <c r="AB3181" s="131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29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30"/>
      <c r="AB3182" s="131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29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30"/>
      <c r="AB3183" s="131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29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30"/>
      <c r="AB3184" s="131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29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30"/>
      <c r="AB3185" s="131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29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30"/>
      <c r="AB3186" s="131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29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30"/>
      <c r="AB3187" s="131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29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30"/>
      <c r="AB3188" s="131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29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30"/>
      <c r="AB3189" s="131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29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30"/>
      <c r="AB3190" s="131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29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30"/>
      <c r="AB3191" s="131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29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30"/>
      <c r="AB3192" s="131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29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30"/>
      <c r="AB3193" s="131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29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30"/>
      <c r="AB3194" s="131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29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30"/>
      <c r="AB3195" s="131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29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30"/>
      <c r="AB3196" s="131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29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30"/>
      <c r="AB3197" s="131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29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30"/>
      <c r="AB3198" s="131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29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30"/>
      <c r="AB3199" s="131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29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30"/>
      <c r="AB3200" s="131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29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30"/>
      <c r="AB3201" s="131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29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30"/>
      <c r="AB3202" s="131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29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30"/>
      <c r="AB3203" s="131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29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30"/>
      <c r="AB3204" s="131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29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30"/>
      <c r="AB3205" s="131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29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30"/>
      <c r="AB3206" s="131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29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30"/>
      <c r="AB3207" s="131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29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30"/>
      <c r="AB3208" s="131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29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30"/>
      <c r="AB3209" s="131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29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30"/>
      <c r="AB3210" s="131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29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30"/>
      <c r="AB3211" s="131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29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30"/>
      <c r="AB3212" s="131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29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30"/>
      <c r="AB3213" s="131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29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30"/>
      <c r="AB3214" s="131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29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30"/>
      <c r="AB3215" s="131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29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30"/>
      <c r="AB3216" s="131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29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30"/>
      <c r="AB3217" s="131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29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30"/>
      <c r="AB3218" s="131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29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30"/>
      <c r="AB3219" s="131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29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30"/>
      <c r="AB3220" s="131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29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30"/>
      <c r="AB3221" s="131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29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30"/>
      <c r="AB3222" s="131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29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30"/>
      <c r="AB3223" s="131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29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30"/>
      <c r="AB3224" s="131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29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30"/>
      <c r="AB3225" s="131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29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30"/>
      <c r="AB3226" s="131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29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30"/>
      <c r="AB3227" s="131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29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30"/>
      <c r="AB3228" s="131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29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30"/>
      <c r="AB3229" s="131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29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30"/>
      <c r="AB3230" s="131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29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30"/>
      <c r="AB3231" s="131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29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30"/>
      <c r="AB3232" s="131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29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30"/>
      <c r="AB3233" s="131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29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30"/>
      <c r="AB3234" s="131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29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30"/>
      <c r="AB3235" s="131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29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30"/>
      <c r="AB3236" s="131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29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30"/>
      <c r="AB3237" s="131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29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30"/>
      <c r="AB3238" s="131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29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30"/>
      <c r="AB3239" s="131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29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30"/>
      <c r="AB3240" s="131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29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30"/>
      <c r="AB3241" s="131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29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30"/>
      <c r="AB3242" s="131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29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30"/>
      <c r="AB3243" s="131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29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30"/>
      <c r="AB3244" s="131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29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30"/>
      <c r="AB3245" s="131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29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30"/>
      <c r="AB3246" s="131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29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30"/>
      <c r="AB3247" s="131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29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30"/>
      <c r="AB3248" s="131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29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30"/>
      <c r="AB3249" s="131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29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30"/>
      <c r="AB3250" s="131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29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30"/>
      <c r="AB3251" s="131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29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30"/>
      <c r="AB3252" s="131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29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30"/>
      <c r="AB3253" s="131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29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30"/>
      <c r="AB3254" s="131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29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30"/>
      <c r="AB3255" s="131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29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30"/>
      <c r="AB3256" s="131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29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30"/>
      <c r="AB3257" s="131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29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30"/>
      <c r="AB3258" s="131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29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30"/>
      <c r="AB3259" s="131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29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30"/>
      <c r="AB3260" s="131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29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30"/>
      <c r="AB3261" s="131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29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30"/>
      <c r="AB3262" s="131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29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30"/>
      <c r="AB3263" s="131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29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30"/>
      <c r="AB3264" s="131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29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30"/>
      <c r="AB3265" s="131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29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30"/>
      <c r="AB3266" s="131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29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30"/>
      <c r="AB3267" s="131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29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30"/>
      <c r="AB3268" s="131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29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30"/>
      <c r="AB3269" s="131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29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30"/>
      <c r="AB3270" s="131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29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30"/>
      <c r="AB3271" s="131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29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30"/>
      <c r="AB3272" s="131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29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30"/>
      <c r="AB3273" s="131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29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30"/>
      <c r="AB3274" s="131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29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30"/>
      <c r="AB3275" s="131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29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30"/>
      <c r="AB3276" s="131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29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30"/>
      <c r="AB3277" s="131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29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30"/>
      <c r="AB3278" s="131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29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30"/>
      <c r="AB3279" s="131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29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30"/>
      <c r="AB3280" s="131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29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30"/>
      <c r="AB3281" s="131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29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30"/>
      <c r="AB3282" s="131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29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30"/>
      <c r="AB3283" s="131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29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30"/>
      <c r="AB3284" s="131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29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30"/>
      <c r="AB3285" s="131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29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30"/>
      <c r="AB3286" s="131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29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30"/>
      <c r="AB3287" s="131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29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30"/>
      <c r="AB3288" s="131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29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30"/>
      <c r="AB3289" s="131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29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30"/>
      <c r="AB3290" s="131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29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30"/>
      <c r="AB3291" s="131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29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30"/>
      <c r="AB3292" s="131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29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30"/>
      <c r="AB3293" s="131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29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30"/>
      <c r="AB3294" s="131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29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30"/>
      <c r="AB3295" s="131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29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30"/>
      <c r="AB3296" s="131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29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30"/>
      <c r="AB3297" s="131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29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30"/>
      <c r="AB3298" s="131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29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30"/>
      <c r="AB3299" s="131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29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30"/>
      <c r="AB3300" s="131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29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30"/>
      <c r="AB3301" s="131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29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30"/>
      <c r="AB3302" s="131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29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30"/>
      <c r="AB3303" s="131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29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30"/>
      <c r="AB3304" s="131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29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30"/>
      <c r="AB3305" s="131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29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30"/>
      <c r="AB3306" s="131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29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30"/>
      <c r="AB3307" s="131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29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30"/>
      <c r="AB3308" s="131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29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30"/>
      <c r="AB3309" s="131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29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30"/>
      <c r="AB3310" s="131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29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30"/>
      <c r="AB3311" s="131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29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30"/>
      <c r="AB3312" s="131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29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30"/>
      <c r="AB3313" s="131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29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30"/>
      <c r="AB3314" s="131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29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30"/>
      <c r="AB3315" s="131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29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30"/>
      <c r="AB3316" s="131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29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30"/>
      <c r="AB3317" s="131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29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30"/>
      <c r="AB3318" s="131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29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30"/>
      <c r="AB3319" s="131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29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30"/>
      <c r="AB3320" s="131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29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30"/>
      <c r="AB3321" s="131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29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30"/>
      <c r="AB3322" s="131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29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30"/>
      <c r="AB3323" s="131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29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30"/>
      <c r="AB3324" s="131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29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30"/>
      <c r="AB3325" s="131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29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30"/>
      <c r="AB3326" s="131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29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30"/>
      <c r="AB3327" s="131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29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30"/>
      <c r="AB3328" s="131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29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30"/>
      <c r="AB3329" s="131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29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30"/>
      <c r="AB3330" s="131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29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30"/>
      <c r="AB3331" s="131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29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30"/>
      <c r="AB3332" s="131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29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30"/>
      <c r="AB3333" s="131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29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30"/>
      <c r="AB3334" s="131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29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30"/>
      <c r="AB3335" s="131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29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30"/>
      <c r="AB3336" s="131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29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30"/>
      <c r="AB3337" s="131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29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30"/>
      <c r="AB3338" s="131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29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30"/>
      <c r="AB3339" s="131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29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30"/>
      <c r="AB3340" s="131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29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30"/>
      <c r="AB3341" s="131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29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30"/>
      <c r="AB3342" s="131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29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30"/>
      <c r="AB3343" s="131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29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30"/>
      <c r="AB3344" s="131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29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30"/>
      <c r="AB3345" s="131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29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30"/>
      <c r="AB3346" s="131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29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30"/>
      <c r="AB3347" s="131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29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30"/>
      <c r="AB3348" s="131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29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30"/>
      <c r="AB3349" s="131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29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30"/>
      <c r="AB3350" s="131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29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30"/>
      <c r="AB3351" s="131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29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30"/>
      <c r="AB3352" s="131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29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30"/>
      <c r="AB3353" s="131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29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30"/>
      <c r="AB3354" s="131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29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30"/>
      <c r="AB3355" s="131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29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30"/>
      <c r="AB3356" s="131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29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30"/>
      <c r="AB3357" s="131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29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30"/>
      <c r="AB3358" s="131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29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30"/>
      <c r="AB3359" s="131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29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30"/>
      <c r="AB3360" s="131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29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30"/>
      <c r="AB3361" s="131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29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30"/>
      <c r="AB3362" s="131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29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30"/>
      <c r="AB3363" s="131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29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30"/>
      <c r="AB3364" s="131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29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30"/>
      <c r="AB3365" s="131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29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30"/>
      <c r="AB3366" s="131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29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30"/>
      <c r="AB3367" s="131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29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30"/>
      <c r="AB3368" s="131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29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30"/>
      <c r="AB3369" s="131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29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30"/>
      <c r="AB3370" s="131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29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30"/>
      <c r="AB3371" s="131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29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30"/>
      <c r="AB3372" s="131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29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30"/>
      <c r="AB3373" s="131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29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30"/>
      <c r="AB3374" s="131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29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30"/>
      <c r="AB3375" s="131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29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30"/>
      <c r="AB3376" s="131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29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30"/>
      <c r="AB3377" s="131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29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30"/>
      <c r="AB3378" s="131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29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30"/>
      <c r="AB3379" s="131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29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30"/>
      <c r="AB3380" s="131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29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30"/>
      <c r="AB3381" s="131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29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30"/>
      <c r="AB3382" s="131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29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30"/>
      <c r="AB3383" s="131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29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30"/>
      <c r="AB3384" s="131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29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30"/>
      <c r="AB3385" s="131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29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30"/>
      <c r="AB3386" s="131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29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30"/>
      <c r="AB3387" s="131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29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30"/>
      <c r="AB3388" s="131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29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30"/>
      <c r="AB3389" s="131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29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30"/>
      <c r="AB3390" s="131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29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30"/>
      <c r="AB3391" s="131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29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30"/>
      <c r="AB3392" s="131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29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30"/>
      <c r="AB3393" s="131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29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30"/>
      <c r="AB3394" s="131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29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30"/>
      <c r="AB3395" s="131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29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30"/>
      <c r="AB3396" s="131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29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30"/>
      <c r="AB3397" s="131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29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30"/>
      <c r="AB3398" s="131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29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30"/>
      <c r="AB3399" s="131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29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30"/>
      <c r="AB3400" s="131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29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30"/>
      <c r="AB3401" s="131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29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30"/>
      <c r="AB3402" s="131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29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30"/>
      <c r="AB3403" s="131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29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30"/>
      <c r="AB3404" s="131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29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30"/>
      <c r="AB3405" s="131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29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30"/>
      <c r="AB3406" s="131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29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30"/>
      <c r="AB3407" s="131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29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30"/>
      <c r="AB3408" s="131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29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30"/>
      <c r="AB3409" s="131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29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30"/>
      <c r="AB3410" s="131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29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30"/>
      <c r="AB3411" s="131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29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30"/>
      <c r="AB3412" s="131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29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30"/>
      <c r="AB3413" s="131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29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30"/>
      <c r="AB3414" s="131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29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30"/>
      <c r="AB3415" s="131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29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30"/>
      <c r="AB3416" s="131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29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30"/>
      <c r="AB3417" s="131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29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30"/>
      <c r="AB3418" s="131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29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30"/>
      <c r="AB3419" s="131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29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30"/>
      <c r="AB3420" s="131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29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30"/>
      <c r="AB3421" s="131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29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30"/>
      <c r="AB3422" s="131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29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30"/>
      <c r="AB3423" s="131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29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30"/>
      <c r="AB3424" s="131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29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30"/>
      <c r="AB3425" s="131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29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30"/>
      <c r="AB3426" s="131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29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30"/>
      <c r="AB3427" s="131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29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30"/>
      <c r="AB3428" s="131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29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30"/>
      <c r="AB3429" s="131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29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30"/>
      <c r="AB3430" s="131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29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30"/>
      <c r="AB3431" s="131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29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30"/>
      <c r="AB3432" s="131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29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30"/>
      <c r="AB3433" s="131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29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30"/>
      <c r="AB3434" s="131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29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30"/>
      <c r="AB3435" s="131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29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30"/>
      <c r="AB3436" s="131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29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30"/>
      <c r="AB3437" s="131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29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30"/>
      <c r="AB3438" s="131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29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30"/>
      <c r="AB3439" s="131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29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30"/>
      <c r="AB3440" s="131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29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30"/>
      <c r="AB3441" s="131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29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30"/>
      <c r="AB3442" s="131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29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30"/>
      <c r="AB3443" s="131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29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30"/>
      <c r="AB3444" s="131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29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30"/>
      <c r="AB3445" s="131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29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30"/>
      <c r="AB3446" s="131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29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30"/>
      <c r="AB3447" s="131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29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30"/>
      <c r="AB3448" s="131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29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30"/>
      <c r="AB3449" s="131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29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30"/>
      <c r="AB3450" s="131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29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30"/>
      <c r="AB3451" s="131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29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30"/>
      <c r="AB3452" s="131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29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30"/>
      <c r="AB3453" s="131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29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30"/>
      <c r="AB3454" s="131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29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30"/>
      <c r="AB3455" s="131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29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30"/>
      <c r="AB3456" s="131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29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30"/>
      <c r="AB3457" s="131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29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30"/>
      <c r="AB3458" s="131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29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30"/>
      <c r="AB3459" s="131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29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30"/>
      <c r="AB3460" s="131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29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30"/>
      <c r="AB3461" s="131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29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30"/>
      <c r="AB3462" s="131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29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30"/>
      <c r="AB3463" s="131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29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30"/>
      <c r="AB3464" s="131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29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30"/>
      <c r="AB3465" s="131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29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30"/>
      <c r="AB3466" s="131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29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30"/>
      <c r="AB3467" s="131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29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30"/>
      <c r="AB3468" s="131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29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30"/>
      <c r="AB3469" s="131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29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30"/>
      <c r="AB3470" s="131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29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30"/>
      <c r="AB3471" s="131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29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30"/>
      <c r="AB3472" s="131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29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30"/>
      <c r="AB3473" s="131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29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30"/>
      <c r="AB3474" s="131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29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30"/>
      <c r="AB3475" s="131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29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30"/>
      <c r="AB3476" s="131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29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30"/>
      <c r="AB3477" s="131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29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30"/>
      <c r="AB3478" s="131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29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30"/>
      <c r="AB3479" s="131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29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30"/>
      <c r="AB3480" s="131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29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30"/>
      <c r="AB3481" s="131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29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30"/>
      <c r="AB3482" s="131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29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30"/>
      <c r="AB3483" s="131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29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30"/>
      <c r="AB3484" s="131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29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30"/>
      <c r="AB3485" s="131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29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30"/>
      <c r="AB3486" s="131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29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30"/>
      <c r="AB3487" s="131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29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30"/>
      <c r="AB3488" s="131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29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30"/>
      <c r="AB3489" s="131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29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30"/>
      <c r="AB3490" s="131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29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30"/>
      <c r="AB3491" s="131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29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30"/>
      <c r="AB3492" s="131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29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30"/>
      <c r="AB3493" s="131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29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30"/>
      <c r="AB3494" s="131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29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30"/>
      <c r="AB3495" s="131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29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30"/>
      <c r="AB3496" s="131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29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30"/>
      <c r="AB3497" s="131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29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30"/>
      <c r="AB3498" s="131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29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30"/>
      <c r="AB3499" s="131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29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30"/>
      <c r="AB3500" s="131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29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30"/>
      <c r="AB3501" s="131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29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30"/>
      <c r="AB3502" s="131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29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30"/>
      <c r="AB3503" s="131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29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30"/>
      <c r="AB3504" s="131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29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30"/>
      <c r="AB3505" s="131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29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30"/>
      <c r="AB3506" s="131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29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30"/>
      <c r="AB3507" s="131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29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30"/>
      <c r="AB3508" s="131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29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30"/>
      <c r="AB3509" s="131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29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30"/>
      <c r="AB3510" s="131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29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30"/>
      <c r="AB3511" s="131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29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30"/>
      <c r="AB3512" s="131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29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30"/>
      <c r="AB3513" s="131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29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30"/>
      <c r="AB3514" s="131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29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30"/>
      <c r="AB3515" s="131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29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30"/>
      <c r="AB3516" s="131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29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30"/>
      <c r="AB3517" s="131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29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30"/>
      <c r="AB3518" s="131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29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30"/>
      <c r="AB3519" s="131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29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30"/>
      <c r="AB3520" s="131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29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30"/>
      <c r="AB3521" s="131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29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30"/>
      <c r="AB3522" s="131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29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30"/>
      <c r="AB3523" s="131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29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30"/>
      <c r="AB3524" s="131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29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30"/>
      <c r="AB3525" s="131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29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30"/>
      <c r="AB3526" s="131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29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30"/>
      <c r="AB3527" s="131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29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30"/>
      <c r="AB3528" s="131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29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30"/>
      <c r="AB3529" s="131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29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30"/>
      <c r="AB3530" s="131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29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30"/>
      <c r="AB3531" s="131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29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30"/>
      <c r="AB3532" s="131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29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30"/>
      <c r="AB3533" s="131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29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30"/>
      <c r="AB3534" s="131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29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30"/>
      <c r="AB3535" s="131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29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30"/>
      <c r="AB3536" s="131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29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30"/>
      <c r="AB3537" s="131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29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30"/>
      <c r="AB3538" s="131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29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30"/>
      <c r="AB3539" s="131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29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30"/>
      <c r="AB3540" s="131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29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30"/>
      <c r="AB3541" s="131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29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30"/>
      <c r="AB3542" s="131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29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30"/>
      <c r="AB3543" s="131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29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30"/>
      <c r="AB3544" s="131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29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30"/>
      <c r="AB3545" s="131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29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30"/>
      <c r="AB3546" s="131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29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30"/>
      <c r="AB3547" s="131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29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30"/>
      <c r="AB3548" s="131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29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30"/>
      <c r="AB3549" s="131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29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30"/>
      <c r="AB3550" s="131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29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30"/>
      <c r="AB3551" s="131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29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30"/>
      <c r="AB3552" s="131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29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30"/>
      <c r="AB3553" s="131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29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30"/>
      <c r="AB3554" s="131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29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30"/>
      <c r="AB3555" s="131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29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30"/>
      <c r="AB3556" s="131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29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30"/>
      <c r="AB3557" s="131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29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30"/>
      <c r="AB3558" s="131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29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30"/>
      <c r="AB3559" s="131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29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30"/>
      <c r="AB3560" s="131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29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30"/>
      <c r="AB3561" s="131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29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30"/>
      <c r="AB3562" s="131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29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30"/>
      <c r="AB3563" s="131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29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30"/>
      <c r="AB3564" s="131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29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30"/>
      <c r="AB3565" s="131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29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30"/>
      <c r="AB3566" s="131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29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30"/>
      <c r="AB3567" s="131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29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30"/>
      <c r="AB3568" s="131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29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30"/>
      <c r="AB3569" s="131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29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30"/>
      <c r="AB3570" s="131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29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30"/>
      <c r="AB3571" s="131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29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30"/>
      <c r="AB3572" s="131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29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30"/>
      <c r="AB3573" s="131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29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30"/>
      <c r="AB3574" s="131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29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30"/>
      <c r="AB3575" s="131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29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30"/>
      <c r="AB3576" s="131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29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30"/>
      <c r="AB3577" s="131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29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30"/>
      <c r="AB3578" s="131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29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30"/>
      <c r="AB3579" s="131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29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30"/>
      <c r="AB3580" s="131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29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30"/>
      <c r="AB3581" s="131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29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30"/>
      <c r="AB3582" s="131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29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30"/>
      <c r="AB3583" s="131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29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30"/>
      <c r="AB3584" s="131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29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30"/>
      <c r="AB3585" s="131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29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30"/>
      <c r="AB3586" s="131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29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30"/>
      <c r="AB3587" s="131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29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30"/>
      <c r="AB3588" s="131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29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30"/>
      <c r="AB3589" s="131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29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30"/>
      <c r="AB3590" s="131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29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30"/>
      <c r="AB3591" s="131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29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30"/>
      <c r="AB3592" s="131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29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30"/>
      <c r="AB3593" s="131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29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30"/>
      <c r="AB3594" s="131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29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30"/>
      <c r="AB3595" s="131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29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30"/>
      <c r="AB3596" s="131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29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30"/>
      <c r="AB3597" s="131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29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30"/>
      <c r="AB3598" s="131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29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30"/>
      <c r="AB3599" s="131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29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30"/>
      <c r="AB3600" s="131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29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30"/>
      <c r="AB3601" s="131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29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30"/>
      <c r="AB3602" s="131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29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30"/>
      <c r="AB3603" s="131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29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30"/>
      <c r="AB3604" s="131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29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30"/>
      <c r="AB3605" s="131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29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30"/>
      <c r="AB3606" s="131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29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30"/>
      <c r="AB3607" s="131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29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30"/>
      <c r="AB3608" s="131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29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30"/>
      <c r="AB3609" s="131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29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30"/>
      <c r="AB3610" s="131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29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30"/>
      <c r="AB3611" s="131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29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30"/>
      <c r="AB3612" s="131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29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30"/>
      <c r="AB3613" s="131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29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30"/>
      <c r="AB3614" s="131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29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30"/>
      <c r="AB3615" s="131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29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30"/>
      <c r="AB3616" s="131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29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30"/>
      <c r="AB3617" s="131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29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30"/>
      <c r="AB3618" s="131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29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30"/>
      <c r="AB3619" s="131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29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30"/>
      <c r="AB3620" s="131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29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30"/>
      <c r="AB3621" s="131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29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30"/>
      <c r="AB3622" s="131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29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30"/>
      <c r="AB3623" s="131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29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30"/>
      <c r="AB3624" s="131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29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30"/>
      <c r="AB3625" s="131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29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30"/>
      <c r="AB3626" s="131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29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30"/>
      <c r="AB3627" s="131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29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30"/>
      <c r="AB3628" s="131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29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30"/>
      <c r="AB3629" s="131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29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30"/>
      <c r="AB3630" s="131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29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30"/>
      <c r="AB3631" s="131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29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30"/>
      <c r="AB3632" s="131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29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30"/>
      <c r="AB3633" s="131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29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30"/>
      <c r="AB3634" s="131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29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30"/>
      <c r="AB3635" s="131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29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30"/>
      <c r="AB3636" s="131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29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30"/>
      <c r="AB3637" s="131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29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30"/>
      <c r="AB3638" s="131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29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30"/>
      <c r="AB3639" s="131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29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30"/>
      <c r="AB3640" s="131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29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30"/>
      <c r="AB3641" s="131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29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30"/>
      <c r="AB3642" s="131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29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30"/>
      <c r="AB3643" s="131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29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30"/>
      <c r="AB3644" s="131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29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30"/>
      <c r="AB3645" s="131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29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30"/>
      <c r="AB3646" s="131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29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30"/>
      <c r="AB3647" s="131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29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30"/>
      <c r="AB3648" s="131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29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30"/>
      <c r="AB3649" s="131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29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30"/>
      <c r="AB3650" s="131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29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30"/>
      <c r="AB3651" s="131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29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30"/>
      <c r="AB3652" s="131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29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30"/>
      <c r="AB3653" s="131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29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30"/>
      <c r="AB3654" s="131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29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30"/>
      <c r="AB3655" s="131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29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30"/>
      <c r="AB3656" s="131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29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30"/>
      <c r="AB3657" s="131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29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30"/>
      <c r="AB3658" s="131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29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30"/>
      <c r="AB3659" s="131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29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30"/>
      <c r="AB3660" s="131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29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30"/>
      <c r="AB3661" s="131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29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30"/>
      <c r="AB3662" s="131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29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30"/>
      <c r="AB3663" s="131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29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30"/>
      <c r="AB3664" s="131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29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30"/>
      <c r="AB3665" s="131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29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30"/>
      <c r="AB3666" s="131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29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30"/>
      <c r="AB3667" s="131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29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30"/>
      <c r="AB3668" s="131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29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30"/>
      <c r="AB3669" s="131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29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30"/>
      <c r="AB3670" s="131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29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30"/>
      <c r="AB3671" s="131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29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30"/>
      <c r="AB3672" s="131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29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30"/>
      <c r="AB3673" s="131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29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30"/>
      <c r="AB3674" s="131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29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30"/>
      <c r="AB3675" s="131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29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30"/>
      <c r="AB3676" s="131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29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30"/>
      <c r="AB3677" s="131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29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30"/>
      <c r="AB3678" s="131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29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30"/>
      <c r="AB3679" s="131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29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30"/>
      <c r="AB3680" s="131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29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30"/>
      <c r="AB3681" s="131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29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30"/>
      <c r="AB3682" s="131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29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30"/>
      <c r="AB3683" s="131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29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30"/>
      <c r="AB3684" s="131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29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30"/>
      <c r="AB3685" s="131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29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30"/>
      <c r="AB3686" s="131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29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30"/>
      <c r="AB3687" s="131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29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30"/>
      <c r="AB3688" s="131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29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30"/>
      <c r="AB3689" s="131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29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30"/>
      <c r="AB3690" s="131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29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30"/>
      <c r="AB3691" s="131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29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30"/>
      <c r="AB3692" s="131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29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30"/>
      <c r="AB3693" s="131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29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30"/>
      <c r="AB3694" s="131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29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30"/>
      <c r="AB3695" s="131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29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30"/>
      <c r="AB3696" s="131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29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30"/>
      <c r="AB3697" s="131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29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30"/>
      <c r="AB3698" s="131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29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30"/>
      <c r="AB3699" s="131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29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30"/>
      <c r="AB3700" s="131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29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30"/>
      <c r="AB3701" s="131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29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30"/>
      <c r="AB3702" s="131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29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30"/>
      <c r="AB3703" s="131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29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30"/>
      <c r="AB3704" s="131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29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30"/>
      <c r="AB3705" s="131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29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30"/>
      <c r="AB3706" s="131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29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30"/>
      <c r="AB3707" s="131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29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30"/>
      <c r="AB3708" s="131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29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30"/>
      <c r="AB3709" s="131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29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30"/>
      <c r="AB3710" s="131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29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30"/>
      <c r="AB3711" s="131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29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30"/>
      <c r="AB3712" s="131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29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30"/>
      <c r="AB3713" s="131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29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30"/>
      <c r="AB3714" s="131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29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30"/>
      <c r="AB3715" s="131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29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30"/>
      <c r="AB3716" s="131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29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30"/>
      <c r="AB3717" s="131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29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30"/>
      <c r="AB3718" s="131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29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30"/>
      <c r="AB3719" s="131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29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30"/>
      <c r="AB3720" s="131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29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30"/>
      <c r="AB3721" s="131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29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30"/>
      <c r="AB3722" s="131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29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30"/>
      <c r="AB3723" s="131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29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30"/>
      <c r="AB3724" s="131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29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30"/>
      <c r="AB3725" s="131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29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30"/>
      <c r="AB3726" s="131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29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30"/>
      <c r="AB3727" s="131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29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30"/>
      <c r="AB3728" s="131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29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30"/>
      <c r="AB3729" s="131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29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30"/>
      <c r="AB3730" s="131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29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30"/>
      <c r="AB3731" s="131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29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30"/>
      <c r="AB3732" s="131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29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30"/>
      <c r="AB3733" s="131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29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30"/>
      <c r="AB3734" s="131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29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30"/>
      <c r="AB3735" s="131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29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30"/>
      <c r="AB3736" s="131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29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30"/>
      <c r="AB3737" s="131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29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30"/>
      <c r="AB3738" s="131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29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30"/>
      <c r="AB3739" s="131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29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30"/>
      <c r="AB3740" s="131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29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30"/>
      <c r="AB3741" s="131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29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30"/>
      <c r="AB3742" s="131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29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30"/>
      <c r="AB3743" s="131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29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30"/>
      <c r="AB3744" s="131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29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30"/>
      <c r="AB3745" s="131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29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30"/>
      <c r="AB3746" s="131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29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30"/>
      <c r="AB3747" s="131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29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30"/>
      <c r="AB3748" s="131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29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30"/>
      <c r="AB3749" s="131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29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30"/>
      <c r="AB3750" s="131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29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30"/>
      <c r="AB3751" s="131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29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30"/>
      <c r="AB3752" s="131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29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30"/>
      <c r="AB3753" s="131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29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30"/>
      <c r="AB3754" s="131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29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30"/>
      <c r="AB3755" s="131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29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30"/>
      <c r="AB3756" s="131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29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30"/>
      <c r="AB3757" s="131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29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30"/>
      <c r="AB3758" s="131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29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30"/>
      <c r="AB3759" s="131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29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30"/>
      <c r="AB3760" s="131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29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30"/>
      <c r="AB3761" s="131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29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30"/>
      <c r="AB3762" s="131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29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30"/>
      <c r="AB3763" s="131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29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30"/>
      <c r="AB3764" s="131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29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30"/>
      <c r="AB3765" s="131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29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30"/>
      <c r="AB3766" s="131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29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30"/>
      <c r="AB3767" s="131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29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30"/>
      <c r="AB3768" s="131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29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30"/>
      <c r="AB3769" s="131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29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30"/>
      <c r="AB3770" s="131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29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30"/>
      <c r="AB3771" s="131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29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30"/>
      <c r="AB3772" s="131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29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30"/>
      <c r="AB3773" s="131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29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30"/>
      <c r="AB3774" s="131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29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30"/>
      <c r="AB3775" s="131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29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30"/>
      <c r="AB3776" s="131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29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30"/>
      <c r="AB3777" s="131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29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30"/>
      <c r="AB3778" s="131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29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30"/>
      <c r="AB3779" s="131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29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30"/>
      <c r="AB3780" s="131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29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30"/>
      <c r="AB3781" s="131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29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30"/>
      <c r="AB3782" s="131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29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30"/>
      <c r="AB3783" s="131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29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30"/>
      <c r="AB3784" s="131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29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30"/>
      <c r="AB3785" s="131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29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30"/>
      <c r="AB3786" s="131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29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30"/>
      <c r="AB3787" s="131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29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30"/>
      <c r="AB3788" s="131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29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30"/>
      <c r="AB3789" s="131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29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30"/>
      <c r="AB3790" s="131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29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30"/>
      <c r="AB3791" s="131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29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30"/>
      <c r="AB3792" s="131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29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30"/>
      <c r="AB3793" s="131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29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30"/>
      <c r="AB3794" s="131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29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30"/>
      <c r="AB3795" s="131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29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30"/>
      <c r="AB3796" s="131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29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30"/>
      <c r="AB3797" s="131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29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30"/>
      <c r="AB3798" s="131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29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30"/>
      <c r="AB3799" s="131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29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30"/>
      <c r="AB3800" s="131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29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30"/>
      <c r="AB3801" s="131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29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30"/>
      <c r="AB3802" s="131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29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30"/>
      <c r="AB3803" s="131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29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30"/>
      <c r="AB3804" s="131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29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30"/>
      <c r="AB3805" s="131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29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30"/>
      <c r="AB3806" s="131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29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30"/>
      <c r="AB3807" s="131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29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30"/>
      <c r="AB3808" s="131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29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30"/>
      <c r="AB3809" s="131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29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30"/>
      <c r="AB3810" s="131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29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30"/>
      <c r="AB3811" s="131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29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30"/>
      <c r="AB3812" s="131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29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30"/>
      <c r="AB3813" s="131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29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30"/>
      <c r="AB3814" s="131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29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30"/>
      <c r="AB3815" s="131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29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30"/>
      <c r="AB3816" s="131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29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30"/>
      <c r="AB3817" s="131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29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30"/>
      <c r="AB3818" s="131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29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30"/>
      <c r="AB3819" s="131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29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30"/>
      <c r="AB3820" s="131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29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30"/>
      <c r="AB3821" s="131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29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30"/>
      <c r="AB3822" s="131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29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30"/>
      <c r="AB3823" s="131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29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30"/>
      <c r="AB3824" s="131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29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30"/>
      <c r="AB3825" s="131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29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30"/>
      <c r="AB3826" s="131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29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30"/>
      <c r="AB3827" s="131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29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30"/>
      <c r="AB3828" s="131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29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30"/>
      <c r="AB3829" s="131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29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30"/>
      <c r="AB3830" s="131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29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30"/>
      <c r="AB3831" s="131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29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30"/>
      <c r="AB3832" s="131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29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30"/>
      <c r="AB3833" s="131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29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30"/>
      <c r="AB3834" s="131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29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30"/>
      <c r="AB3835" s="131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29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30"/>
      <c r="AB3836" s="131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29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30"/>
      <c r="AB3837" s="131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29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30"/>
      <c r="AB3838" s="131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29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30"/>
      <c r="AB3839" s="131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29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30"/>
      <c r="AB3840" s="131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29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30"/>
      <c r="AB3841" s="131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29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30"/>
      <c r="AB3842" s="131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29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30"/>
      <c r="AB3843" s="131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29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30"/>
      <c r="AB3844" s="131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29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30"/>
      <c r="AB3845" s="131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29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30"/>
      <c r="AB3846" s="131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29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30"/>
      <c r="AB3847" s="131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29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30"/>
      <c r="AB3848" s="131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29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30"/>
      <c r="AB3849" s="131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29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30"/>
      <c r="AB3850" s="131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29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30"/>
      <c r="AB3851" s="131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29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30"/>
      <c r="AB3852" s="131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29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30"/>
      <c r="AB3853" s="131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29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30"/>
      <c r="AB3854" s="131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29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30"/>
      <c r="AB3855" s="131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29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30"/>
      <c r="AB3856" s="131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29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30"/>
      <c r="AB3857" s="131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29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30"/>
      <c r="AB3858" s="131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29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30"/>
      <c r="AB3859" s="131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29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30"/>
      <c r="AB3860" s="131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29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30"/>
      <c r="AB3861" s="131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29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30"/>
      <c r="AB3862" s="131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29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30"/>
      <c r="AB3863" s="131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29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30"/>
      <c r="AB3864" s="131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29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30"/>
      <c r="AB3865" s="131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29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30"/>
      <c r="AB3866" s="131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29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30"/>
      <c r="AB3867" s="131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29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30"/>
      <c r="AB3868" s="131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29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30"/>
      <c r="AB3869" s="131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29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30"/>
      <c r="AB3870" s="131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29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30"/>
      <c r="AB3871" s="131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29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30"/>
      <c r="AB3872" s="131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29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30"/>
      <c r="AB3873" s="131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29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30"/>
      <c r="AB3874" s="131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29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30"/>
      <c r="AB3875" s="131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29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30"/>
      <c r="AB3876" s="131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29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30"/>
      <c r="AB3877" s="131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29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30"/>
      <c r="AB3878" s="131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29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30"/>
      <c r="AB3879" s="131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29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30"/>
      <c r="AB3880" s="131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29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30"/>
      <c r="AB3881" s="131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29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30"/>
      <c r="AB3882" s="131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29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30"/>
      <c r="AB3883" s="131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29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30"/>
      <c r="AB3884" s="131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29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30"/>
      <c r="AB3885" s="131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29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30"/>
      <c r="AB3886" s="131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29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30"/>
      <c r="AB3887" s="131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29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30"/>
      <c r="AB3888" s="131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29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30"/>
      <c r="AB3889" s="131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29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30"/>
      <c r="AB3890" s="131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29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30"/>
      <c r="AB3891" s="131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29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30"/>
      <c r="AB3892" s="131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29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30"/>
      <c r="AB3893" s="131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29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30"/>
      <c r="AB3894" s="131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29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30"/>
      <c r="AB3895" s="131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29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30"/>
      <c r="AB3896" s="131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29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30"/>
      <c r="AB3897" s="131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29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30"/>
      <c r="AB3898" s="131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29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30"/>
      <c r="AB3899" s="131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29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30"/>
      <c r="AB3900" s="131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29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30"/>
      <c r="AB3901" s="131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29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30"/>
      <c r="AB3902" s="131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29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30"/>
      <c r="AB3903" s="131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29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30"/>
      <c r="AB3904" s="131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29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30"/>
      <c r="AB3905" s="131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29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30"/>
      <c r="AB3906" s="131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29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30"/>
      <c r="AB3907" s="131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29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30"/>
      <c r="AB3908" s="131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29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30"/>
      <c r="AB3909" s="131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29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30"/>
      <c r="AB3910" s="131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29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30"/>
      <c r="AB3911" s="131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29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30"/>
      <c r="AB3912" s="131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29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30"/>
      <c r="AB3913" s="131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29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30"/>
      <c r="AB3914" s="131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29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30"/>
      <c r="AB3915" s="131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29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30"/>
      <c r="AB3916" s="131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29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30"/>
      <c r="AB3917" s="131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29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30"/>
      <c r="AB3918" s="131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29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30"/>
      <c r="AB3919" s="131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29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30"/>
      <c r="AB3920" s="131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29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30"/>
      <c r="AB3921" s="131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29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30"/>
      <c r="AB3922" s="131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29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30"/>
      <c r="AB3923" s="131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29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30"/>
      <c r="AB3924" s="131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29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30"/>
      <c r="AB3925" s="131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29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30"/>
      <c r="AB3926" s="131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29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30"/>
      <c r="AB3927" s="131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29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30"/>
      <c r="AB3928" s="131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29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30"/>
      <c r="AB3929" s="131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29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30"/>
      <c r="AB3930" s="131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29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30"/>
      <c r="AB3931" s="131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29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30"/>
      <c r="AB3932" s="131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29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30"/>
      <c r="AB3933" s="131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29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30"/>
      <c r="AB3934" s="131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29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30"/>
      <c r="AB3935" s="131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29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30"/>
      <c r="AB3936" s="131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29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30"/>
      <c r="AB3937" s="131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29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30"/>
      <c r="AB3938" s="131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29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30"/>
      <c r="AB3939" s="131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29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30"/>
      <c r="AB3940" s="131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29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30"/>
      <c r="AB3941" s="131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29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30"/>
      <c r="AB3942" s="131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29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30"/>
      <c r="AB3943" s="131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29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30"/>
      <c r="AB3944" s="131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29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30"/>
      <c r="AB3945" s="131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29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30"/>
      <c r="AB3946" s="131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29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30"/>
      <c r="AB3947" s="131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29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30"/>
      <c r="AB3948" s="131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29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30"/>
      <c r="AB3949" s="131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29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30"/>
      <c r="AB3950" s="131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29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30"/>
      <c r="AB3951" s="131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29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30"/>
      <c r="AB3952" s="131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29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30"/>
      <c r="AB3953" s="131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29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30"/>
      <c r="AB3954" s="131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29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30"/>
      <c r="AB3955" s="131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29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30"/>
      <c r="AB3956" s="131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29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30"/>
      <c r="AB3957" s="131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29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30"/>
      <c r="AB3958" s="131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29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30"/>
      <c r="AB3959" s="131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29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30"/>
      <c r="AB3960" s="131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29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30"/>
      <c r="AB3961" s="131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29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30"/>
      <c r="AB3962" s="131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29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30"/>
      <c r="AB3963" s="131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29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30"/>
      <c r="AB3964" s="131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29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30"/>
      <c r="AB3965" s="131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29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30"/>
      <c r="AB3966" s="131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29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30"/>
      <c r="AB3967" s="131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29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30"/>
      <c r="AB3968" s="131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29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29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29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29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29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29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29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29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29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29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29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29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29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29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29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29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29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29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29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29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29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29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29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29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29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29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29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29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29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29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29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29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29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29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29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29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29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29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29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29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29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29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29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29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29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29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29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29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29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29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29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29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29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29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29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29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29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29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29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29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29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29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29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29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29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29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29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29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29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29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29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29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29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29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29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29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29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29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29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29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29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29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29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29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29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29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29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29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29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29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29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29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29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29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29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29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29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29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29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29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29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29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29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29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29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29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29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29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29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29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29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29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29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29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29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29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29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29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29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29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29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29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29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29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29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29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29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29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29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29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29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29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29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29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29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29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29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29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29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29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29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29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29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29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29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29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29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29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29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29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29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29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29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29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29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29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29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29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29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29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29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29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29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29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29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29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29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29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29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29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29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29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29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29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29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29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29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29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29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29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29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29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29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29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29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29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29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29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29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29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29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29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29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29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29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29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29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29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29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29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29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29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29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29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29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29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29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29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29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29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29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29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29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29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29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29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29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29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29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29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29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29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29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29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29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29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29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29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29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29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29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29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29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29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29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29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29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29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29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29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29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29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29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29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29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29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29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29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29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29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29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29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29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29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29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29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29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29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29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29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29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29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29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29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29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29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29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29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29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29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29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29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29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29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29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29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29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29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29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29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29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29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29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29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29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29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29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29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29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29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29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29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29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29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29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29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29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29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29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29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29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29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29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29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29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29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29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29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29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29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29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29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29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29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29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29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29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29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29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29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29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29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29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29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29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29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29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29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29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29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29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29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29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29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29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29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29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29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29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29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29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29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29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29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29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29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29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29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29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29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29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29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29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29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29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29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29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29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29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29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29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29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29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29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29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29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29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29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29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29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29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29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29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29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29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29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29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29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29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29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29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29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29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29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29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29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29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29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29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29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29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29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29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29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29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29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29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29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29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29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29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29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29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29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29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29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29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29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29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29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29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29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29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29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29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29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29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29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29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29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29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29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29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29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29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29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29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29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29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29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29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29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29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29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29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29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29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29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29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29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29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29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29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29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29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29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29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29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29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29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29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29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29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29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29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29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29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29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29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29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29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29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29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29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29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29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29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29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29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29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29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29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29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29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29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29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29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29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29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29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29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29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29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29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29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29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29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29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29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29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29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29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29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29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29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29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29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29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29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29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29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29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29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29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29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29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29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29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29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29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29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29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29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29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29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29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29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29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29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29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29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29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29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29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29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29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29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29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29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29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29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29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29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29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29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29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29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29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29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29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29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29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29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29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29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29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29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29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29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29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29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29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29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29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29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29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29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29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29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29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29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29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29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29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29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29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29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29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29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29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29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29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29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29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29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29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29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29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29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29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29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29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29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29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29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29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29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29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29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29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29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29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29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29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29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29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29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29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29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29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29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29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29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29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29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29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29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29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29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29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29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29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29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29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29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29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29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29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29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29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29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29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29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29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29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29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29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29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29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29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29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29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29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29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29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29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29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29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29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29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29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29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29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29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29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29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29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29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29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29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29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29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29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29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29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29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29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29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29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29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29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29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29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29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29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29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29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29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29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29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29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29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29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29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29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29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29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29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29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29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29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29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29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29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29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29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29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29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29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29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29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29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29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29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29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29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29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29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29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29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29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29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29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29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29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29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29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29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29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29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29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29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29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29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29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29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29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29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29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29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29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29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29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29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29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29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29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29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29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29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29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29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29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29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29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29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29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29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29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29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29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29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29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29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29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29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29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29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29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29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29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29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29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29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29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29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29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29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29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29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29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29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29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29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29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29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29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29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29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29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29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29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29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29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29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29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29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29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29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29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29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29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29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29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29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29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29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29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29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29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29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29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29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29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29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29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29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29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29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29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29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29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29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29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29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29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29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29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29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29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29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29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29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29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29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29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29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29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29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29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29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29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29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29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29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29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29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29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29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29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29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29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29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29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29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29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29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29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29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29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29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29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29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29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29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29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29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29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29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29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29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29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29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29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29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29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29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29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29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29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29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29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29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29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29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29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29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29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29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29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29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29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29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29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29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29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29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29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29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29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29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29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29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29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29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29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29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29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29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29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29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29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29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29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29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29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29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29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29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29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29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29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29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29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29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29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29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29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29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29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29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29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29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29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29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29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29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29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29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29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29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29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29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29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29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29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29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29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29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29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29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29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29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29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29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29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29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29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29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29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29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29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29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29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29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29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29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29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29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29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29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29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29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29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29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29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29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29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29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29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29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29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29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29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29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29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29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29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29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29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29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29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29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29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29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29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29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29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29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29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29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29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29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29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29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29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29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29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29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29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29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29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29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29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29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29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29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29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29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29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29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29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29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29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29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29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29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29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29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29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29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29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29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29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29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29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29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29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29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29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29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29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29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29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29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29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29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29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29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29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29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29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29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29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29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29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29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29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29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29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29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29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29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29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29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29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29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29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29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29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29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29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29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29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29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29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29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29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29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29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29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29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29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29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29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29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29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29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29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29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29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29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29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29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29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29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29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29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29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29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29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29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29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29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29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29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29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29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29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29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29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29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29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29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29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29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29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29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29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29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29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29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29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29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29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29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29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29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29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29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29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29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29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29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29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29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29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29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29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29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29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29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29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29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29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29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29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29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29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29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29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29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29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29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29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29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29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29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29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29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29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29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29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29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29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29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29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29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29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29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29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29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29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29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29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29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29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29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29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29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29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29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29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29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29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29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29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29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29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29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29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29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29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29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29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29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29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29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29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29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29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29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29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29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29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29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29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29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29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29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29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29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29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29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29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29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29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29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29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29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29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29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29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29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29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29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29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29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29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29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29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29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29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29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29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29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29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29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29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29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29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29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29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29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29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29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29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29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29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29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29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29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29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29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29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29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29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29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29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29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29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29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29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29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29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29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29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29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29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29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29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29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29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29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29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29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29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29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29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29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29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29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29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29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29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29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29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29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29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29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29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29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29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29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29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29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29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29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29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29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29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29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29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29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29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29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29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29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29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29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29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29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29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29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29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29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29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29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29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29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29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29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29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29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29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29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29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29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29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29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29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29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29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29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29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29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29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29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29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29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29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29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29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29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29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29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29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29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29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29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29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29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29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29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29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29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29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29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29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29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29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29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29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29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29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29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29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29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29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29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29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29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29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29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29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29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29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29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29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29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29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29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29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29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29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29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29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29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29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29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29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29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29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29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29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29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29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29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29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29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29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29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29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29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29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29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29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29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29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29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29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29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29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29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29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29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29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29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29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29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29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29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29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29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29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29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29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29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29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29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29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29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29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29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29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29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29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29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29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29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29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29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29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29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29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29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29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29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29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29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29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29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29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29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29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29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29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29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29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29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29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29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29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29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29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29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29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29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29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29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29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29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29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29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29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29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29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29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29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29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29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29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29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29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29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29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29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29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29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29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29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29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29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29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29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29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29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29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29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29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29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29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29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29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29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29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29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29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29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29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29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29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29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29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29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29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29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29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29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29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29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29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29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29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29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29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29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29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29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29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29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29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29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29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29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29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29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29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29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29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29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29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29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29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29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29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29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29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29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29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29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29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29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29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29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29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29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29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29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29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29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29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29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29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29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29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29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29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29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29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29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29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29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29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29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29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29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29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29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29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29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29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29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29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29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29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29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29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29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29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29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29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29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29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29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29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29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29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29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29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29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29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29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29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29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29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29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29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29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29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29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29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29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29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29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29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29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29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29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29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29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29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29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29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29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29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29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29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29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29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29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29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29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29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29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29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29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29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29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29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29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29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29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29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29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29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29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29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29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29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29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29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29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29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29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29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29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29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29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29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29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29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29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29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29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29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29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29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29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29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29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29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29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29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29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29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29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29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29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29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29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29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29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29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29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29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29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29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29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29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29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29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29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29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29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29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29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29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29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29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29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29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29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29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29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29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29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29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29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29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29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29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29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29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29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29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29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29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29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29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29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29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29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29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29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29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29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29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29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29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29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29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29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29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29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29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29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29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29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29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29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29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29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29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29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29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29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29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29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29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29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29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29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29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29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29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29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29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29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29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29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29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29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29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29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29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29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29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29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29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29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29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29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29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29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29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29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29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29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29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29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29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29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29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29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29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29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29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29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29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29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29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29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29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29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29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29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29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29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29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29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29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29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29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29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29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29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29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29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29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29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29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29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29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29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29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29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29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29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29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29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29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29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29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29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29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29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29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29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29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29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29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29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29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29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29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29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29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29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29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29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29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29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29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29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29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29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29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29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29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29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29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29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29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29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29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29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29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29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29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29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29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29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29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29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29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29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29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29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29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29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29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29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29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29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29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29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29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29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29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29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29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29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29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29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29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29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29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29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29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29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29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29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29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29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29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29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29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29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29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29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29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29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29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29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29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29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29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29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29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29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29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29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29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29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29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29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29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29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29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29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29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29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29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29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29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29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29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29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29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29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29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29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29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29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29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29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29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29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29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29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29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29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29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29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29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29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29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29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29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29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29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29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29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29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29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29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29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29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29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29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29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29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29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29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29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29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29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29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29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29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29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29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29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29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29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29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29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29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29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29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29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29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29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29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29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29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29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29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29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29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29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29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29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29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29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29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29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29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29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29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29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29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29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29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29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29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29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29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29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29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29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29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29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29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29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29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29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29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29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29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29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29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29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29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29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29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29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29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29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29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29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29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29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29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29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29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29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29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29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29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29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29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29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29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29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29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29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29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29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29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29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29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29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29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29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filters>
        <filter val="Loan Card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:BL6004" xr:uid="{4EE32B7A-3DBF-4648-9169-196FBAA43B82}">
      <formula1>IF(AND($BI6=vv,$BK6=A),JJ,      IF(AND($BI6=vv,$BK6=B),ab,      IF(AND($BI6=vv,$BK6=EE),OB,      IF(AND($BI6=vv,$BK6=DD),OB,      IF(AND($BI6=vv,$BK6=FF),BOB,      IF($BI6=tcs,SSS,zz))))))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BI38:BI6004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2026-07-06T09:29:03Z</dcterms:modified>
</cp:coreProperties>
</file>