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221\"/>
    </mc:Choice>
  </mc:AlternateContent>
  <xr:revisionPtr revIDLastSave="0" documentId="13_ncr:1_{155E17F8-4520-46A0-900A-84FD8B962E77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<sst xmlns="http://schemas.openxmlformats.org/spreadsheetml/2006/main" count="608" uniqueCount="373">
  <si>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</si>
  <si>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</si>
  <si>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</si>
  <si>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</si>
  <si>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</si>
  <si>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</si>
  <si>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</si>
  <si>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</si>
  <si>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</si>
  <si>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</si>
  <si>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</si>
  <si>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</si>
  <si>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</si>
  <si>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</si>
  <si>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</si>
  <si>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</si>
  <si>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</si>
  <si>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</si>
  <si>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</si>
  <si>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</si>
  <si>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</si>
  <si>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</si>
  <si>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</si>
  <si>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</si>
  <si>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</si>
  <si>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</si>
  <si>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</si>
  <si>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</si>
  <si>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</si>
  <si>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</si>
  <si>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</si>
  <si>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</si>
  <si>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</si>
  <si>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</si>
  <si>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</si>
  <si>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</si>
  <si>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</si>
  <si>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</si>
  <si>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</si>
  <si>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</si>
  <si>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</si>
  <si>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</si>
  <si>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</si>
  <si>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</si>
  <si>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</si>
  <si>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</si>
  <si>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</si>
  <si>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</si>
  <si>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</si>
  <si>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</si>
  <si>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</si>
  <si>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</si>
  <si>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</si>
  <si>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</si>
  <si>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</si>
  <si>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</si>
  <si>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</si>
  <si>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</si>
  <si>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</si>
  <si>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</si>
  <si>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</si>
  <si>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</si>
  <si>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</si>
  <si>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</si>
  <si>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</si>
  <si>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</si>
  <si>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</si>
  <si>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</si>
  <si>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</si>
  <si>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</si>
  <si>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</si>
  <si>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</si>
  <si>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</si>
  <si>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</si>
  <si>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</si>
  <si>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</si>
  <si>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</si>
  <si>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</si>
  <si>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</si>
  <si>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</si>
  <si>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</si>
  <si>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</si>
  <si>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</si>
  <si>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</si>
  <si>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</si>
  <si>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</si>
  <si>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</si>
  <si>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</si>
  <si>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</si>
  <si>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</si>
  <si>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</si>
  <si>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</si>
  <si>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</si>
  <si>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</si>
  <si>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</si>
  <si>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</si>
  <si>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</si>
  <si>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</si>
  <si>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</si>
  <si>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</si>
  <si>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</si>
  <si>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</si>
  <si>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</si>
  <si>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</si>
  <si>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</si>
  <si>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</si>
  <si>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</si>
  <si>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</si>
  <si>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</si>
  <si>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</si>
  <si>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</si>
  <si>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</si>
  <si>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</si>
  <si>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</si>
  <si>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</si>
  <si>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</si>
  <si>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</si>
  <si>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</si>
  <si>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</si>
  <si>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</si>
  <si>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</si>
  <si>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</si>
  <si>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</si>
  <si>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</si>
  <si>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</si>
  <si>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</si>
  <si>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</si>
  <si>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</si>
  <si>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</si>
  <si>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</si>
  <si>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</si>
  <si>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</si>
  <si>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</si>
  <si>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</si>
  <si>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</si>
  <si>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</si>
  <si>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</si>
  <si>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</si>
  <si>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</si>
  <si>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</si>
  <si>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</si>
  <si>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</si>
  <si>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</si>
  <si>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</si>
  <si>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</si>
  <si>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</si>
  <si>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</si>
  <si>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</si>
  <si>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</si>
  <si>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</si>
  <si>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</si>
  <si>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</si>
  <si>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</si>
  <si>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</si>
  <si>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</si>
  <si>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</si>
  <si>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</si>
  <si>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</si>
  <si>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</si>
  <si>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</si>
  <si>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</si>
  <si>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</si>
  <si>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</si>
  <si>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</si>
  <si>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</si>
  <si>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</si>
  <si>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</si>
  <si>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</si>
  <si>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</si>
  <si>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</si>
  <si>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</si>
  <si>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</si>
  <si>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</si>
  <si>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</si>
  <si>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</si>
  <si>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</si>
  <si>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</si>
  <si>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</si>
  <si>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</si>
  <si>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</si>
  <si>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</si>
  <si>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</si>
  <si>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</si>
  <si>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</si>
  <si>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</si>
  <si>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</si>
  <si>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</si>
  <si>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</si>
  <si>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</si>
  <si>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</si>
  <si>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</si>
  <si>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</si>
  <si>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</si>
  <si>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</si>
  <si>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</si>
  <si>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</si>
  <si>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</si>
  <si>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</si>
  <si>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</si>
  <si>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</si>
  <si>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</si>
  <si>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</si>
  <si>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</si>
  <si>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</si>
  <si>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</si>
  <si>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</si>
  <si>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</si>
  <si>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</si>
  <si>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</si>
  <si>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</si>
  <si>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</si>
  <si>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</si>
  <si>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</si>
  <si>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</si>
  <si>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</si>
  <si>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</si>
  <si>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</si>
  <si>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</si>
  <si>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</si>
  <si>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</si>
  <si>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</si>
  <si>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</si>
  <si>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</si>
  <si>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</si>
  <si>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</si>
  <si>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</si>
  <si>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</si>
  <si>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</si>
  <si>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</si>
  <si>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</si>
  <si>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</si>
  <si>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</si>
  <si>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</si>
  <si>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</si>
  <si>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</si>
  <si>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</si>
  <si>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</si>
  <si>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</si>
  <si>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</si>
  <si>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</si>
  <si>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</si>
  <si>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</si>
  <si>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</si>
  <si>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</si>
  <si>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</si>
  <si>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</si>
  <si>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</si>
  <si>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</si>
  <si>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</si>
  <si>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</si>
  <si>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</si>
  <si>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</si>
  <si>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</si>
  <si>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</si>
  <si>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</si>
  <si>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</si>
  <si>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</si>
  <si>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Available - Not Updated (Specify in Key Register)</t>
  </si>
  <si>
    <t>G2</t>
  </si>
  <si>
    <t>West</t>
  </si>
  <si>
    <t>Maharashtra</t>
  </si>
  <si>
    <t>Sambhajinagar</t>
  </si>
  <si>
    <t>Amalner</t>
  </si>
  <si>
    <t>MR2765</t>
  </si>
  <si>
    <t>Sindkheda</t>
  </si>
  <si>
    <t>Shindkhede</t>
  </si>
  <si>
    <t>SF0072259</t>
  </si>
  <si>
    <t>Bhushan Nitin Tawade</t>
  </si>
  <si>
    <t>Shindkhede C5</t>
  </si>
  <si>
    <t>Shindkhede C5 Ekveera1</t>
  </si>
  <si>
    <t>Chetana</t>
  </si>
  <si>
    <t>SSF5042527</t>
  </si>
  <si>
    <t>OBC</t>
  </si>
  <si>
    <t>HINDU</t>
  </si>
  <si>
    <t>Hotel</t>
  </si>
  <si>
    <t>BEBABAI CHUNILAL BORASE</t>
  </si>
  <si>
    <t>09-Dec-2023</t>
  </si>
  <si>
    <t>06</t>
  </si>
  <si>
    <t>1</t>
  </si>
  <si>
    <t>2.48 Yrs</t>
  </si>
  <si>
    <t>09 Dec 2023</t>
  </si>
  <si>
    <t>&gt; 2 to 4 Years</t>
  </si>
  <si>
    <t>05-Jan-2024</t>
  </si>
  <si>
    <t>07-Feb-2025</t>
  </si>
  <si>
    <t>&gt;180</t>
  </si>
  <si>
    <t>Open</t>
  </si>
  <si>
    <t/>
  </si>
  <si>
    <t>9552192545</t>
  </si>
  <si>
    <t>kushal Ingle/SF0098055</t>
  </si>
  <si>
    <t>Ranipura</t>
  </si>
  <si>
    <t>SF0102519</t>
  </si>
  <si>
    <t>Prashant Dangal Tawade</t>
  </si>
  <si>
    <t>539467</t>
  </si>
  <si>
    <t>LAXMI</t>
  </si>
  <si>
    <t>SID951374422556</t>
  </si>
  <si>
    <t>Agriculture &amp; Farming</t>
  </si>
  <si>
    <t>RATNABAI PRAKASH SONAR</t>
  </si>
  <si>
    <t>28-Feb-2024</t>
  </si>
  <si>
    <t>05</t>
  </si>
  <si>
    <t>4</t>
  </si>
  <si>
    <t>7.55 Yrs</t>
  </si>
  <si>
    <t>22 Feb 2020</t>
  </si>
  <si>
    <t>&gt; 6 to 10 Years</t>
  </si>
  <si>
    <t>04-Apr-2024</t>
  </si>
  <si>
    <t>14-Mar-2026</t>
  </si>
  <si>
    <t>151-180</t>
  </si>
  <si>
    <t>9637279381</t>
  </si>
  <si>
    <t>FN26-27-00221</t>
  </si>
  <si>
    <t>Sagar Thakre</t>
  </si>
  <si>
    <t>SF0063687</t>
  </si>
  <si>
    <t>Credit Assistant</t>
  </si>
  <si>
    <t>IA</t>
  </si>
  <si>
    <t>Completed-Report Submitted</t>
  </si>
  <si>
    <t>During the fraud investigation, 01 borrowers were identified for fraudulent activities involving Loan Officer Sagar Thakre/SF0063687. 
The Total Fraud Amount Rs. 4270/-
          Recovery Amount Rs. 00/-
          Net Fraud Amount Rs. 4270/-</t>
  </si>
  <si>
    <t xml:space="preserve">As per Digital Payment Borrower RATNABAI PRAKASH SONAR/ 355532712 Paid EMI on date 06 Mar 2025 Amount of Rs 4270/- to Loan Officer Sagar Thakre/SF0063687, But he didn't post in FIMO. </t>
  </si>
  <si>
    <t>SSF3203247</t>
  </si>
  <si>
    <t>MINA NARENDRA PATIL</t>
  </si>
  <si>
    <t>Shindkhede C5 Gurukrupa1</t>
  </si>
  <si>
    <t>SSF3353812</t>
  </si>
  <si>
    <t>SADHANA SHANKAR LOHAR</t>
  </si>
  <si>
    <t>Shindkhede C8</t>
  </si>
  <si>
    <t>eklavya C8 G2</t>
  </si>
  <si>
    <t>SSF4091259</t>
  </si>
  <si>
    <t>SC</t>
  </si>
  <si>
    <t>KALABAI YUVRAJ SONWANE</t>
  </si>
  <si>
    <t>SSF3589990</t>
  </si>
  <si>
    <t>ANITA SUNIL BAGAL</t>
  </si>
  <si>
    <t>SSF4607175</t>
  </si>
  <si>
    <t>BHURIBAI TARACHAND BHIL</t>
  </si>
  <si>
    <t>01-Jun-2024</t>
  </si>
  <si>
    <t>GL-2</t>
  </si>
  <si>
    <t>3.37 Yrs</t>
  </si>
  <si>
    <t>18 Jan 2023</t>
  </si>
  <si>
    <t>05-Jul-2024</t>
  </si>
  <si>
    <t>06-May-2026</t>
  </si>
  <si>
    <t>Standard</t>
  </si>
  <si>
    <t>3.30 Yrs</t>
  </si>
  <si>
    <t>13 Feb 2023</t>
  </si>
  <si>
    <t>03-Jun-2024</t>
  </si>
  <si>
    <t>2.91 Yrs</t>
  </si>
  <si>
    <t>05 Jul 2023</t>
  </si>
  <si>
    <t>01-Aug-2024</t>
  </si>
  <si>
    <t>3.21 Yrs</t>
  </si>
  <si>
    <t>20 Mar 2023</t>
  </si>
  <si>
    <t>05-Sep-2024</t>
  </si>
  <si>
    <t>05-May-2026</t>
  </si>
  <si>
    <t>01-Nov-2024</t>
  </si>
  <si>
    <t>2.69 Yrs</t>
  </si>
  <si>
    <t>25 Sep 2023</t>
  </si>
  <si>
    <t>06-Dec-2024</t>
  </si>
  <si>
    <t>7744882314</t>
  </si>
  <si>
    <t>7385837749</t>
  </si>
  <si>
    <t>7823806694</t>
  </si>
  <si>
    <t>7745812746</t>
  </si>
  <si>
    <t>8484860255</t>
  </si>
  <si>
    <t>K Machchindra</t>
  </si>
  <si>
    <t>K Machchindra/SF0066004</t>
  </si>
  <si>
    <t>Sumit Pralhad Chandanshive/SF0087245</t>
  </si>
  <si>
    <t>Sudarshan Raosaheb Patil/SF0078799</t>
  </si>
  <si>
    <t>Umesh Kumar/SF0088299</t>
  </si>
  <si>
    <t>Terminated</t>
  </si>
  <si>
    <t>Rajiv Pawar/SF0002590</t>
  </si>
  <si>
    <t>SF0066004</t>
  </si>
  <si>
    <t>Kushal Ingle</t>
  </si>
  <si>
    <t>SF0098055</t>
  </si>
  <si>
    <t>FIR Not Filled</t>
  </si>
  <si>
    <t>Borrower Regular paid no issue</t>
  </si>
  <si>
    <t>During visit loan card not available to borrower</t>
  </si>
  <si>
    <t>Dual Staff</t>
  </si>
  <si>
    <t>G1</t>
  </si>
  <si>
    <t>Siddharth Pitambar Wankhede</t>
  </si>
  <si>
    <t>SF0098893</t>
  </si>
  <si>
    <t>Branch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</si>
</sst>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37" fillId="0" borderId="15" xfId="0" applyFont="1" applyBorder="1" applyAlignment="1">
      <alignment horizontal="center" wrapText="1" readingOrder="1"/>
    </xf>
    <xf numFmtId="0" fontId="36" fillId="0" borderId="1" xfId="0" applyFont="1" applyBorder="1" applyAlignment="1" applyProtection="1">
      <alignment horizont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wrapText="1" readingOrder="1"/>
      <protection locked="0"/>
    </xf>
    <xf numFmtId="172" fontId="37" fillId="0" borderId="15" xfId="0" applyNumberFormat="1" applyFont="1" applyBorder="1" applyAlignment="1">
      <alignment horizontal="center" wrapText="1" readingOrder="1"/>
    </xf>
    <xf numFmtId="0" fontId="36" fillId="0" borderId="15" xfId="0" applyFont="1" applyBorder="1" applyAlignment="1">
      <alignment horizontal="center" wrapText="1" readingOrder="1"/>
    </xf>
    <xf numFmtId="172" fontId="36" fillId="0" borderId="15" xfId="0" applyNumberFormat="1" applyFont="1" applyBorder="1" applyAlignment="1">
      <alignment horizontal="center" wrapText="1" readingOrder="1"/>
    </xf>
    <xf numFmtId="0" fontId="0" fillId="8" borderId="1" xfId="0" applyFill="1" applyBorder="1" applyAlignment="1" applyProtection="1">
      <alignment horizontal="left" vertical="center" wrapText="1"/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left" vertical="top"/>
      <protection locked="0"/>
    </xf>
    <xf numFmtId="14" fontId="6" fillId="8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E1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MR2765</v>
      </c>
      <c r="D5" s="64" t="str">
        <f>IF('Physical Cash at Safe'!D28="Yes", 'Physical Cash at Safe'!A4, 'Borrower Wise Details'!C5)</f>
        <v>Sindkheda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46128</v>
      </c>
      <c r="H5" s="62" t="s">
        <v>311</v>
      </c>
      <c r="I5" s="61">
        <v>46132</v>
      </c>
      <c r="J5" s="79" t="str">
        <f>IF('Physical Cash at Safe'!D28="Yes",'Physical Cash at Safe'!E28,IF('Borrower Wise Details'!D5&lt;&gt;"",'Borrower Wise Details'!D5,""))</f>
        <v>FN26-27-00221</v>
      </c>
      <c r="K5" s="89">
        <v>1</v>
      </c>
      <c r="L5" s="90">
        <v>4270</v>
      </c>
      <c r="M5" s="90">
        <v>0</v>
      </c>
      <c r="N5" s="90" t="s">
        <v>361</v>
      </c>
      <c r="O5" s="90" t="s">
        <v>357</v>
      </c>
      <c r="P5" s="90" t="s">
        <v>358</v>
      </c>
      <c r="Q5" s="90" t="s">
        <v>359</v>
      </c>
      <c r="R5" s="80" t="str">
        <f>IF('Physical Cash at Safe'!$D$28="Yes", 'Physical Cash at Safe'!$A$28, IF('Borrower Wise Details'!F5&lt;&gt;"", 'Borrower Wise Details'!F5, ""))</f>
        <v>Sagar Thakre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SF0063687</v>
      </c>
      <c r="U5" s="83" t="s">
        <v>360</v>
      </c>
      <c r="V5" s="61">
        <v>45820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312</v>
      </c>
      <c r="Z5" s="61">
        <v>46174</v>
      </c>
      <c r="AA5" s="61">
        <v>46179</v>
      </c>
      <c r="AB5" s="61" t="s">
        <v>355</v>
      </c>
      <c r="AC5" s="61" t="s">
        <v>362</v>
      </c>
      <c r="AD5" s="192">
        <v>5</v>
      </c>
      <c r="AE5" s="61" t="s">
        <v>363</v>
      </c>
      <c r="AF5" s="61" t="s">
        <v>364</v>
      </c>
      <c r="AG5" s="192">
        <v>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4270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46183</v>
      </c>
      <c r="AO5" s="75" t="s">
        <v>313</v>
      </c>
    </row>
    <row r="6" spans="1:41" ht="30" customHeight="1" x14ac:dyDescent="0.3"/>
  </sheetData>
  <sheetProtection algorithmName="SHA-512" hashValue="ZWoLNRdhOuDfHsHeTlB7KOjH+I7ajLuxVqlwWUrTMTEeUqpFNi8zTYcfFkPLb2YkHrKQ5Kw9XOwPeMorsPaOfg==" saltValue="mLhO5uQVoIgElZKRyzNfb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MR2765</v>
      </c>
      <c r="C5" s="50" t="str">
        <f>IF('Fraud Investigation Report'!D5="", "", 'Fraud Investigation Report'!D5)</f>
        <v>Sindkheda</v>
      </c>
      <c r="D5" s="73" t="str">
        <f>IF(OR('Fraud Investigation Report'!R5="", 'Fraud Investigation Report'!R5=0), "", 'Fraud Investigation Report'!R5)</f>
        <v>Sagar Thakre</v>
      </c>
      <c r="E5" s="73" t="str">
        <f>IF(OR('Fraud Investigation Report'!T5="", 'Fraud Investigation Report'!T5=0), "", 'Fraud Investigation Report'!T5)</f>
        <v>SF0063687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FN26-27-00221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4270</v>
      </c>
      <c r="Q5" s="49"/>
      <c r="R5" s="94" t="s">
        <v>365</v>
      </c>
    </row>
    <row r="6" spans="1:18" ht="30" customHeight="1" x14ac:dyDescent="0.3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0" sqref="D30:E30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9" t="s">
        <v>2</v>
      </c>
      <c r="B1" s="160"/>
      <c r="C1" s="160"/>
      <c r="D1" s="160"/>
      <c r="E1" s="161"/>
    </row>
    <row r="2" spans="1:5" ht="18" x14ac:dyDescent="0.35">
      <c r="A2" s="14"/>
      <c r="B2" s="162" t="s">
        <v>224</v>
      </c>
      <c r="C2" s="162"/>
      <c r="D2" s="16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263</v>
      </c>
      <c r="B4" s="41" t="s">
        <v>264</v>
      </c>
      <c r="C4" s="41" t="s">
        <v>262</v>
      </c>
      <c r="D4" s="41" t="s">
        <v>261</v>
      </c>
      <c r="E4" s="41" t="s">
        <v>259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260</v>
      </c>
      <c r="B6" s="18">
        <v>45809</v>
      </c>
      <c r="C6" s="18">
        <v>45809</v>
      </c>
      <c r="D6" s="18">
        <v>45809</v>
      </c>
      <c r="E6" s="19">
        <v>0.3125</v>
      </c>
    </row>
    <row r="7" spans="1:5" ht="15.6" x14ac:dyDescent="0.3">
      <c r="A7" s="163" t="s">
        <v>65</v>
      </c>
      <c r="B7" s="164"/>
      <c r="C7" s="164"/>
      <c r="D7" s="164"/>
      <c r="E7" s="164"/>
    </row>
    <row r="8" spans="1:5" ht="15" customHeight="1" x14ac:dyDescent="0.3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4" x14ac:dyDescent="0.3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1" t="s">
        <v>91</v>
      </c>
      <c r="B20" s="172"/>
      <c r="C20" s="32">
        <v>0</v>
      </c>
      <c r="D20" s="33" t="s">
        <v>85</v>
      </c>
      <c r="E20" s="34">
        <v>0</v>
      </c>
    </row>
    <row r="21" spans="1:5" ht="30" customHeight="1" x14ac:dyDescent="0.3">
      <c r="A21" s="173" t="s">
        <v>82</v>
      </c>
      <c r="B21" s="174"/>
      <c r="C21" s="34">
        <v>0</v>
      </c>
      <c r="D21" s="33" t="s">
        <v>83</v>
      </c>
      <c r="E21" s="34">
        <v>0</v>
      </c>
    </row>
    <row r="22" spans="1:5" ht="30" customHeight="1" x14ac:dyDescent="0.3">
      <c r="A22" s="173" t="s">
        <v>72</v>
      </c>
      <c r="B22" s="174"/>
      <c r="C22" s="34">
        <v>0</v>
      </c>
      <c r="D22" s="35" t="s">
        <v>73</v>
      </c>
      <c r="E22" s="34"/>
    </row>
    <row r="23" spans="1:5" ht="30" customHeight="1" x14ac:dyDescent="0.3">
      <c r="A23" s="173" t="s">
        <v>74</v>
      </c>
      <c r="B23" s="17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58" t="s">
        <v>256</v>
      </c>
      <c r="C24" s="158"/>
      <c r="D24" s="158"/>
      <c r="E24" s="158"/>
    </row>
    <row r="25" spans="1:5" ht="57.75" customHeight="1" x14ac:dyDescent="0.3">
      <c r="A25" s="36" t="s">
        <v>75</v>
      </c>
      <c r="B25" s="181"/>
      <c r="C25" s="181"/>
      <c r="D25" s="181"/>
      <c r="E25" s="181"/>
    </row>
    <row r="26" spans="1:5" ht="20.100000000000001" customHeight="1" x14ac:dyDescent="0.3">
      <c r="A26" s="186" t="s">
        <v>170</v>
      </c>
      <c r="B26" s="186"/>
      <c r="C26" s="186"/>
      <c r="D26" s="186"/>
      <c r="E26" s="18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4" t="s">
        <v>196</v>
      </c>
      <c r="E29" s="18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7"/>
      <c r="E30" s="188"/>
    </row>
    <row r="31" spans="1:5" ht="15" customHeight="1" x14ac:dyDescent="0.3">
      <c r="A31" s="189"/>
      <c r="B31" s="190"/>
      <c r="C31" s="190"/>
      <c r="D31" s="190"/>
      <c r="E31" s="191"/>
    </row>
    <row r="32" spans="1:5" ht="24.75" customHeight="1" x14ac:dyDescent="0.3">
      <c r="A32" s="37" t="s">
        <v>197</v>
      </c>
      <c r="B32" s="38" t="s">
        <v>368</v>
      </c>
      <c r="C32" s="37" t="s">
        <v>76</v>
      </c>
      <c r="D32" s="182" t="s">
        <v>257</v>
      </c>
      <c r="E32" s="183"/>
    </row>
    <row r="33" spans="1:5" ht="18" customHeight="1" x14ac:dyDescent="0.3">
      <c r="A33" s="37" t="s">
        <v>77</v>
      </c>
      <c r="B33" s="126" t="s">
        <v>369</v>
      </c>
      <c r="C33" s="39" t="s">
        <v>78</v>
      </c>
      <c r="D33" s="175" t="s">
        <v>258</v>
      </c>
      <c r="E33" s="176"/>
    </row>
    <row r="34" spans="1:5" ht="27.6" x14ac:dyDescent="0.3">
      <c r="A34" s="39" t="s">
        <v>198</v>
      </c>
      <c r="B34" s="126" t="s">
        <v>370</v>
      </c>
      <c r="C34" s="39" t="s">
        <v>199</v>
      </c>
      <c r="D34" s="177" t="s">
        <v>267</v>
      </c>
      <c r="E34" s="178"/>
    </row>
    <row r="35" spans="1:5" ht="27.6" x14ac:dyDescent="0.3">
      <c r="A35" s="39" t="s">
        <v>200</v>
      </c>
      <c r="B35" s="126" t="s">
        <v>371</v>
      </c>
      <c r="C35" s="39" t="s">
        <v>202</v>
      </c>
      <c r="D35" s="177" t="s">
        <v>266</v>
      </c>
      <c r="E35" s="178"/>
    </row>
    <row r="36" spans="1:5" ht="25.5" customHeight="1" x14ac:dyDescent="0.3">
      <c r="A36" s="39" t="s">
        <v>201</v>
      </c>
      <c r="B36" s="127" t="s">
        <v>372</v>
      </c>
      <c r="C36" s="39" t="s">
        <v>203</v>
      </c>
      <c r="D36" s="179" t="s">
        <v>310</v>
      </c>
      <c r="E36" s="18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3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G4" sqref="G4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MR2765</v>
      </c>
      <c r="C5" s="60" t="str">
        <f>IF('Loan Outstanding Report'!$H$5="", "", 'Loan Outstanding Report'!$H$5)</f>
        <v>Sindkheda</v>
      </c>
      <c r="D5" s="128" t="s">
        <v>307</v>
      </c>
      <c r="E5" s="66">
        <v>46177</v>
      </c>
      <c r="F5" s="92" t="s">
        <v>308</v>
      </c>
      <c r="G5" s="49" t="s">
        <v>309</v>
      </c>
      <c r="H5" s="49" t="s">
        <v>310</v>
      </c>
      <c r="I5" s="49" t="s">
        <v>292</v>
      </c>
      <c r="J5" s="49" t="s">
        <v>294</v>
      </c>
      <c r="K5" s="49" t="s">
        <v>296</v>
      </c>
      <c r="L5" s="11">
        <v>355532712</v>
      </c>
      <c r="M5" s="67" t="s">
        <v>297</v>
      </c>
      <c r="N5" s="49">
        <v>80000</v>
      </c>
      <c r="O5" s="49">
        <v>4270</v>
      </c>
      <c r="P5" s="67" t="s">
        <v>127</v>
      </c>
      <c r="Q5" s="88">
        <v>45722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183</v>
      </c>
      <c r="W5" s="69" t="s">
        <v>314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6" activePane="bottomLeft" state="frozen"/>
      <selection pane="bottomLeft" activeCell="BI6" sqref="BI6"/>
    </sheetView>
  </sheetViews>
  <sheetFormatPr defaultColWidth="0" defaultRowHeight="14.4" zeroHeight="1" x14ac:dyDescent="0.3"/>
  <cols>
    <col min="1" max="1" width="14.21875" style="113" bestFit="1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8.88671875" style="113" customWidth="1"/>
    <col min="29" max="29" width="8.21875" style="113" customWidth="1"/>
    <col min="30" max="30" width="6" style="113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5.21875" style="113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>
        <v>46138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29">
        <v>46138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44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82.8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9.8" hidden="1" customHeight="1" x14ac:dyDescent="0.3">
      <c r="A5" s="137">
        <v>1</v>
      </c>
      <c r="B5" s="151" t="s">
        <v>259</v>
      </c>
      <c r="C5" s="151" t="s">
        <v>260</v>
      </c>
      <c r="D5" s="151" t="s">
        <v>261</v>
      </c>
      <c r="E5" s="151" t="s">
        <v>262</v>
      </c>
      <c r="F5" s="151" t="s">
        <v>262</v>
      </c>
      <c r="G5" s="151" t="s">
        <v>263</v>
      </c>
      <c r="H5" s="151" t="s">
        <v>264</v>
      </c>
      <c r="I5" s="151">
        <v>158004</v>
      </c>
      <c r="J5" s="151" t="s">
        <v>265</v>
      </c>
      <c r="K5" s="151">
        <v>158004</v>
      </c>
      <c r="L5" s="151" t="s">
        <v>266</v>
      </c>
      <c r="M5" s="151" t="s">
        <v>267</v>
      </c>
      <c r="N5" s="151">
        <v>380175</v>
      </c>
      <c r="O5" s="151" t="s">
        <v>268</v>
      </c>
      <c r="P5" s="151">
        <v>557793</v>
      </c>
      <c r="Q5" s="151" t="s">
        <v>269</v>
      </c>
      <c r="R5" s="151" t="s">
        <v>270</v>
      </c>
      <c r="S5" s="151" t="s">
        <v>271</v>
      </c>
      <c r="T5" s="151" t="s">
        <v>271</v>
      </c>
      <c r="U5" s="151" t="s">
        <v>272</v>
      </c>
      <c r="V5" s="151" t="s">
        <v>273</v>
      </c>
      <c r="W5" s="151">
        <v>0</v>
      </c>
      <c r="X5" s="151" t="s">
        <v>274</v>
      </c>
      <c r="Y5" s="151">
        <v>354024468</v>
      </c>
      <c r="Z5" s="151" t="s">
        <v>275</v>
      </c>
      <c r="AA5" s="151" t="s">
        <v>276</v>
      </c>
      <c r="AB5" s="152">
        <v>31000</v>
      </c>
      <c r="AC5" s="151" t="s">
        <v>277</v>
      </c>
      <c r="AD5" s="151">
        <v>24</v>
      </c>
      <c r="AE5" s="151" t="s">
        <v>278</v>
      </c>
      <c r="AF5" s="151" t="s">
        <v>279</v>
      </c>
      <c r="AG5" s="151" t="s">
        <v>280</v>
      </c>
      <c r="AH5" s="151" t="s">
        <v>281</v>
      </c>
      <c r="AI5" s="151" t="s">
        <v>282</v>
      </c>
      <c r="AJ5" s="152">
        <v>1650</v>
      </c>
      <c r="AK5" s="152">
        <v>1650</v>
      </c>
      <c r="AL5" s="151" t="s">
        <v>283</v>
      </c>
      <c r="AM5" s="152">
        <v>16204.4</v>
      </c>
      <c r="AN5" s="152">
        <v>6895.6</v>
      </c>
      <c r="AO5" s="152">
        <v>23100</v>
      </c>
      <c r="AP5" s="152">
        <v>14795.6</v>
      </c>
      <c r="AQ5" s="152">
        <v>1700.4</v>
      </c>
      <c r="AR5" s="152">
        <v>16496</v>
      </c>
      <c r="AS5" s="152">
        <v>14795.6</v>
      </c>
      <c r="AT5" s="152">
        <v>1700.4</v>
      </c>
      <c r="AU5" s="152">
        <v>16496</v>
      </c>
      <c r="AV5" s="151">
        <v>30</v>
      </c>
      <c r="AW5" s="145">
        <v>14795.6</v>
      </c>
      <c r="AX5" s="145" t="s">
        <v>284</v>
      </c>
      <c r="AY5" s="146"/>
      <c r="AZ5" s="145"/>
      <c r="BA5" s="145"/>
      <c r="BB5" s="151" t="s">
        <v>285</v>
      </c>
      <c r="BC5" s="145" t="s">
        <v>286</v>
      </c>
      <c r="BD5" s="145"/>
      <c r="BE5" s="152">
        <v>0</v>
      </c>
      <c r="BF5" s="151" t="s">
        <v>271</v>
      </c>
      <c r="BG5" s="151" t="s">
        <v>287</v>
      </c>
      <c r="BH5" s="141" t="s">
        <v>288</v>
      </c>
      <c r="BI5" s="94" t="s">
        <v>100</v>
      </c>
      <c r="BJ5" s="141">
        <v>46178</v>
      </c>
      <c r="BK5" s="94" t="s">
        <v>103</v>
      </c>
      <c r="BL5" s="95" t="s">
        <v>108</v>
      </c>
      <c r="BM5" s="96" t="s">
        <v>181</v>
      </c>
      <c r="BN5" s="94" t="s">
        <v>222</v>
      </c>
      <c r="BO5" s="142"/>
      <c r="BP5" s="42"/>
      <c r="BQ5" s="153" t="s">
        <v>367</v>
      </c>
    </row>
    <row r="6" spans="1:69" ht="43.2" x14ac:dyDescent="0.3">
      <c r="A6" s="137">
        <v>2</v>
      </c>
      <c r="B6" s="151" t="s">
        <v>259</v>
      </c>
      <c r="C6" s="151" t="s">
        <v>260</v>
      </c>
      <c r="D6" s="151" t="s">
        <v>261</v>
      </c>
      <c r="E6" s="151" t="s">
        <v>262</v>
      </c>
      <c r="F6" s="151" t="s">
        <v>262</v>
      </c>
      <c r="G6" s="151" t="s">
        <v>263</v>
      </c>
      <c r="H6" s="151" t="s">
        <v>264</v>
      </c>
      <c r="I6" s="151">
        <v>157507</v>
      </c>
      <c r="J6" s="151" t="s">
        <v>289</v>
      </c>
      <c r="K6" s="151">
        <v>157507</v>
      </c>
      <c r="L6" s="151" t="s">
        <v>290</v>
      </c>
      <c r="M6" s="151" t="s">
        <v>291</v>
      </c>
      <c r="N6" s="151">
        <v>283382</v>
      </c>
      <c r="O6" s="151" t="s">
        <v>292</v>
      </c>
      <c r="P6" s="151">
        <v>372623</v>
      </c>
      <c r="Q6" s="151" t="s">
        <v>293</v>
      </c>
      <c r="R6" s="151" t="s">
        <v>270</v>
      </c>
      <c r="S6" s="151" t="s">
        <v>294</v>
      </c>
      <c r="T6" s="151" t="s">
        <v>294</v>
      </c>
      <c r="U6" s="151" t="s">
        <v>272</v>
      </c>
      <c r="V6" s="151" t="s">
        <v>273</v>
      </c>
      <c r="W6" s="151">
        <v>0</v>
      </c>
      <c r="X6" s="151" t="s">
        <v>295</v>
      </c>
      <c r="Y6" s="151">
        <v>355532712</v>
      </c>
      <c r="Z6" s="151" t="s">
        <v>296</v>
      </c>
      <c r="AA6" s="151" t="s">
        <v>297</v>
      </c>
      <c r="AB6" s="152">
        <v>80000</v>
      </c>
      <c r="AC6" s="151" t="s">
        <v>298</v>
      </c>
      <c r="AD6" s="151">
        <v>24</v>
      </c>
      <c r="AE6" s="151" t="s">
        <v>299</v>
      </c>
      <c r="AF6" s="151" t="s">
        <v>300</v>
      </c>
      <c r="AG6" s="151" t="s">
        <v>301</v>
      </c>
      <c r="AH6" s="151" t="s">
        <v>302</v>
      </c>
      <c r="AI6" s="151" t="s">
        <v>303</v>
      </c>
      <c r="AJ6" s="152">
        <v>4270</v>
      </c>
      <c r="AK6" s="152">
        <v>4270</v>
      </c>
      <c r="AL6" s="151" t="s">
        <v>304</v>
      </c>
      <c r="AM6" s="152">
        <v>67214.84</v>
      </c>
      <c r="AN6" s="152">
        <v>22455.16</v>
      </c>
      <c r="AO6" s="152">
        <v>89670</v>
      </c>
      <c r="AP6" s="152">
        <v>12785.16</v>
      </c>
      <c r="AQ6" s="152">
        <v>545.84</v>
      </c>
      <c r="AR6" s="152">
        <v>13331</v>
      </c>
      <c r="AS6" s="152">
        <v>12785.16</v>
      </c>
      <c r="AT6" s="152">
        <v>545.84</v>
      </c>
      <c r="AU6" s="152">
        <v>13331</v>
      </c>
      <c r="AV6" s="151">
        <v>26</v>
      </c>
      <c r="AW6" s="145">
        <v>12785.16</v>
      </c>
      <c r="AX6" s="145" t="s">
        <v>305</v>
      </c>
      <c r="AY6" s="145"/>
      <c r="AZ6" s="145"/>
      <c r="BA6" s="145"/>
      <c r="BB6" s="151" t="s">
        <v>285</v>
      </c>
      <c r="BC6" s="145" t="s">
        <v>286</v>
      </c>
      <c r="BD6" s="145"/>
      <c r="BE6" s="152">
        <v>0</v>
      </c>
      <c r="BF6" s="151" t="s">
        <v>294</v>
      </c>
      <c r="BG6" s="151" t="s">
        <v>306</v>
      </c>
      <c r="BH6" s="141" t="s">
        <v>288</v>
      </c>
      <c r="BI6" s="94" t="s">
        <v>100</v>
      </c>
      <c r="BJ6" s="141">
        <v>46177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43">
        <v>4270</v>
      </c>
      <c r="BP6" s="42" t="s">
        <v>183</v>
      </c>
      <c r="BQ6" s="153" t="s">
        <v>314</v>
      </c>
    </row>
    <row r="7" spans="1:69" hidden="1" x14ac:dyDescent="0.3">
      <c r="A7" s="137">
        <v>3</v>
      </c>
      <c r="B7" s="145" t="s">
        <v>259</v>
      </c>
      <c r="C7" s="145" t="s">
        <v>260</v>
      </c>
      <c r="D7" s="145" t="s">
        <v>261</v>
      </c>
      <c r="E7" s="145" t="s">
        <v>262</v>
      </c>
      <c r="F7" s="145" t="s">
        <v>262</v>
      </c>
      <c r="G7" s="145" t="s">
        <v>263</v>
      </c>
      <c r="H7" s="145" t="s">
        <v>264</v>
      </c>
      <c r="I7" s="145">
        <v>158004</v>
      </c>
      <c r="J7" s="145" t="s">
        <v>265</v>
      </c>
      <c r="K7" s="145">
        <v>158004</v>
      </c>
      <c r="L7" s="145" t="s">
        <v>266</v>
      </c>
      <c r="M7" s="145" t="s">
        <v>267</v>
      </c>
      <c r="N7" s="145">
        <v>380175</v>
      </c>
      <c r="O7" s="145" t="s">
        <v>268</v>
      </c>
      <c r="P7" s="145">
        <v>557793</v>
      </c>
      <c r="Q7" s="145" t="s">
        <v>269</v>
      </c>
      <c r="R7" s="145" t="s">
        <v>270</v>
      </c>
      <c r="S7" s="145" t="s">
        <v>315</v>
      </c>
      <c r="T7" s="145" t="s">
        <v>315</v>
      </c>
      <c r="U7" s="145" t="s">
        <v>272</v>
      </c>
      <c r="V7" s="145" t="s">
        <v>273</v>
      </c>
      <c r="W7" s="145">
        <v>0</v>
      </c>
      <c r="X7" s="145" t="s">
        <v>295</v>
      </c>
      <c r="Y7" s="145">
        <v>357194923</v>
      </c>
      <c r="Z7" s="145" t="s">
        <v>316</v>
      </c>
      <c r="AA7" s="145" t="s">
        <v>329</v>
      </c>
      <c r="AB7" s="145">
        <v>65000</v>
      </c>
      <c r="AC7" s="145" t="s">
        <v>277</v>
      </c>
      <c r="AD7" s="145">
        <v>24</v>
      </c>
      <c r="AE7" s="145" t="s">
        <v>330</v>
      </c>
      <c r="AF7" s="145" t="s">
        <v>331</v>
      </c>
      <c r="AG7" s="145" t="s">
        <v>332</v>
      </c>
      <c r="AH7" s="145" t="s">
        <v>281</v>
      </c>
      <c r="AI7" s="145" t="s">
        <v>333</v>
      </c>
      <c r="AJ7" s="145">
        <v>3470</v>
      </c>
      <c r="AK7" s="145">
        <v>3470</v>
      </c>
      <c r="AL7" s="145" t="s">
        <v>334</v>
      </c>
      <c r="AM7" s="145">
        <v>61393.760000000002</v>
      </c>
      <c r="AN7" s="145">
        <v>18416.240000000002</v>
      </c>
      <c r="AO7" s="145">
        <v>79810</v>
      </c>
      <c r="AP7" s="145">
        <v>3606.24</v>
      </c>
      <c r="AQ7" s="145">
        <v>86.76</v>
      </c>
      <c r="AR7" s="145">
        <v>3693</v>
      </c>
      <c r="AS7" s="145">
        <v>0</v>
      </c>
      <c r="AT7" s="145">
        <v>0</v>
      </c>
      <c r="AU7" s="145">
        <v>0</v>
      </c>
      <c r="AV7" s="145">
        <v>23</v>
      </c>
      <c r="AW7" s="145">
        <v>0</v>
      </c>
      <c r="AX7" s="145" t="s">
        <v>335</v>
      </c>
      <c r="AY7" s="145"/>
      <c r="AZ7" s="145"/>
      <c r="BA7" s="145"/>
      <c r="BB7" s="145" t="s">
        <v>285</v>
      </c>
      <c r="BC7" s="145" t="s">
        <v>286</v>
      </c>
      <c r="BD7" s="145"/>
      <c r="BE7" s="145">
        <v>0</v>
      </c>
      <c r="BF7" s="145" t="s">
        <v>315</v>
      </c>
      <c r="BG7" s="147" t="s">
        <v>350</v>
      </c>
      <c r="BH7" s="141" t="s">
        <v>356</v>
      </c>
      <c r="BI7" s="94" t="s">
        <v>100</v>
      </c>
      <c r="BJ7" s="141">
        <v>46153</v>
      </c>
      <c r="BK7" s="132" t="s">
        <v>104</v>
      </c>
      <c r="BL7" s="130" t="s">
        <v>109</v>
      </c>
      <c r="BM7" s="133" t="s">
        <v>181</v>
      </c>
      <c r="BN7" s="132" t="s">
        <v>222</v>
      </c>
      <c r="BO7" s="132"/>
      <c r="BP7" s="134"/>
      <c r="BQ7" s="156" t="s">
        <v>367</v>
      </c>
    </row>
    <row r="8" spans="1:69" hidden="1" x14ac:dyDescent="0.3">
      <c r="A8" s="137">
        <v>4</v>
      </c>
      <c r="B8" s="145" t="s">
        <v>259</v>
      </c>
      <c r="C8" s="148" t="s">
        <v>260</v>
      </c>
      <c r="D8" s="148" t="s">
        <v>261</v>
      </c>
      <c r="E8" s="148" t="s">
        <v>262</v>
      </c>
      <c r="F8" s="148" t="s">
        <v>262</v>
      </c>
      <c r="G8" s="148" t="s">
        <v>263</v>
      </c>
      <c r="H8" s="148" t="s">
        <v>264</v>
      </c>
      <c r="I8" s="148">
        <v>158004</v>
      </c>
      <c r="J8" s="148" t="s">
        <v>265</v>
      </c>
      <c r="K8" s="148">
        <v>158004</v>
      </c>
      <c r="L8" s="148" t="s">
        <v>266</v>
      </c>
      <c r="M8" s="148" t="s">
        <v>267</v>
      </c>
      <c r="N8" s="148">
        <v>380175</v>
      </c>
      <c r="O8" s="148" t="s">
        <v>268</v>
      </c>
      <c r="P8" s="148">
        <v>567717</v>
      </c>
      <c r="Q8" s="148" t="s">
        <v>317</v>
      </c>
      <c r="R8" s="148" t="s">
        <v>270</v>
      </c>
      <c r="S8" s="145" t="s">
        <v>318</v>
      </c>
      <c r="T8" s="148" t="s">
        <v>318</v>
      </c>
      <c r="U8" s="148" t="s">
        <v>272</v>
      </c>
      <c r="V8" s="148" t="s">
        <v>273</v>
      </c>
      <c r="W8" s="148">
        <v>0</v>
      </c>
      <c r="X8" s="148" t="s">
        <v>295</v>
      </c>
      <c r="Y8" s="148">
        <v>357199332</v>
      </c>
      <c r="Z8" s="148" t="s">
        <v>319</v>
      </c>
      <c r="AA8" s="149" t="s">
        <v>329</v>
      </c>
      <c r="AB8" s="148">
        <v>65000</v>
      </c>
      <c r="AC8" s="148" t="s">
        <v>277</v>
      </c>
      <c r="AD8" s="148">
        <v>24</v>
      </c>
      <c r="AE8" s="148" t="s">
        <v>330</v>
      </c>
      <c r="AF8" s="149" t="s">
        <v>336</v>
      </c>
      <c r="AG8" s="149" t="s">
        <v>337</v>
      </c>
      <c r="AH8" s="148" t="s">
        <v>281</v>
      </c>
      <c r="AI8" s="149" t="s">
        <v>333</v>
      </c>
      <c r="AJ8" s="149">
        <v>3470</v>
      </c>
      <c r="AK8" s="149">
        <v>3470</v>
      </c>
      <c r="AL8" s="149" t="s">
        <v>334</v>
      </c>
      <c r="AM8" s="149">
        <v>61393.760000000002</v>
      </c>
      <c r="AN8" s="149">
        <v>18416.240000000002</v>
      </c>
      <c r="AO8" s="149">
        <v>79810</v>
      </c>
      <c r="AP8" s="149">
        <v>3606.24</v>
      </c>
      <c r="AQ8" s="149">
        <v>86.76</v>
      </c>
      <c r="AR8" s="148">
        <v>3693</v>
      </c>
      <c r="AS8" s="148">
        <v>0</v>
      </c>
      <c r="AT8" s="148">
        <v>0</v>
      </c>
      <c r="AU8" s="148">
        <v>0</v>
      </c>
      <c r="AV8" s="148">
        <v>23</v>
      </c>
      <c r="AW8" s="148">
        <v>0</v>
      </c>
      <c r="AX8" s="148" t="s">
        <v>335</v>
      </c>
      <c r="AY8" s="148"/>
      <c r="AZ8" s="148"/>
      <c r="BA8" s="149"/>
      <c r="BB8" s="149" t="s">
        <v>285</v>
      </c>
      <c r="BC8" s="149" t="s">
        <v>286</v>
      </c>
      <c r="BD8" s="149"/>
      <c r="BE8" s="149">
        <v>0</v>
      </c>
      <c r="BF8" s="149" t="s">
        <v>318</v>
      </c>
      <c r="BG8" s="147" t="s">
        <v>351</v>
      </c>
      <c r="BH8" s="141" t="s">
        <v>356</v>
      </c>
      <c r="BI8" s="94" t="s">
        <v>100</v>
      </c>
      <c r="BJ8" s="141">
        <v>46153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2"/>
      <c r="BP8" s="134"/>
      <c r="BQ8" s="156" t="s">
        <v>366</v>
      </c>
    </row>
    <row r="9" spans="1:69" hidden="1" x14ac:dyDescent="0.3">
      <c r="A9" s="137">
        <v>5</v>
      </c>
      <c r="B9" s="147" t="s">
        <v>259</v>
      </c>
      <c r="C9" s="147" t="s">
        <v>260</v>
      </c>
      <c r="D9" s="147" t="s">
        <v>261</v>
      </c>
      <c r="E9" s="147" t="s">
        <v>262</v>
      </c>
      <c r="F9" s="147" t="s">
        <v>262</v>
      </c>
      <c r="G9" s="147" t="s">
        <v>263</v>
      </c>
      <c r="H9" s="147" t="s">
        <v>264</v>
      </c>
      <c r="I9" s="147">
        <v>158004</v>
      </c>
      <c r="J9" s="147" t="s">
        <v>265</v>
      </c>
      <c r="K9" s="147">
        <v>158004</v>
      </c>
      <c r="L9" s="147" t="s">
        <v>266</v>
      </c>
      <c r="M9" s="147" t="s">
        <v>267</v>
      </c>
      <c r="N9" s="147">
        <v>412600</v>
      </c>
      <c r="O9" s="147" t="s">
        <v>320</v>
      </c>
      <c r="P9" s="147">
        <v>677937</v>
      </c>
      <c r="Q9" s="147" t="s">
        <v>321</v>
      </c>
      <c r="R9" s="147" t="s">
        <v>270</v>
      </c>
      <c r="S9" s="147" t="s">
        <v>322</v>
      </c>
      <c r="T9" s="147" t="s">
        <v>322</v>
      </c>
      <c r="U9" s="147" t="s">
        <v>323</v>
      </c>
      <c r="V9" s="147" t="s">
        <v>273</v>
      </c>
      <c r="W9" s="147">
        <v>0</v>
      </c>
      <c r="X9" s="147" t="s">
        <v>295</v>
      </c>
      <c r="Y9" s="147">
        <v>357494384</v>
      </c>
      <c r="Z9" s="147" t="s">
        <v>324</v>
      </c>
      <c r="AA9" s="147" t="s">
        <v>338</v>
      </c>
      <c r="AB9" s="150">
        <v>65000</v>
      </c>
      <c r="AC9" s="147" t="s">
        <v>277</v>
      </c>
      <c r="AD9" s="147">
        <v>24</v>
      </c>
      <c r="AE9" s="147" t="s">
        <v>330</v>
      </c>
      <c r="AF9" s="147" t="s">
        <v>339</v>
      </c>
      <c r="AG9" s="147" t="s">
        <v>340</v>
      </c>
      <c r="AH9" s="147" t="s">
        <v>281</v>
      </c>
      <c r="AI9" s="147" t="s">
        <v>333</v>
      </c>
      <c r="AJ9" s="150">
        <v>3470</v>
      </c>
      <c r="AK9" s="150">
        <v>3470</v>
      </c>
      <c r="AL9" s="147" t="s">
        <v>334</v>
      </c>
      <c r="AM9" s="150">
        <v>61533.56</v>
      </c>
      <c r="AN9" s="150">
        <v>18276.439999999999</v>
      </c>
      <c r="AO9" s="150">
        <v>79810</v>
      </c>
      <c r="AP9" s="150">
        <v>3466.44</v>
      </c>
      <c r="AQ9" s="150">
        <v>83.56</v>
      </c>
      <c r="AR9" s="150">
        <v>3550</v>
      </c>
      <c r="AS9" s="150">
        <v>0</v>
      </c>
      <c r="AT9" s="150">
        <v>0</v>
      </c>
      <c r="AU9" s="150">
        <v>0</v>
      </c>
      <c r="AV9" s="147">
        <v>23</v>
      </c>
      <c r="AW9" s="147">
        <v>0</v>
      </c>
      <c r="AX9" s="147" t="s">
        <v>335</v>
      </c>
      <c r="AY9" s="147"/>
      <c r="AZ9" s="147"/>
      <c r="BA9" s="147"/>
      <c r="BB9" s="147" t="s">
        <v>285</v>
      </c>
      <c r="BC9" s="147" t="s">
        <v>286</v>
      </c>
      <c r="BD9" s="147"/>
      <c r="BE9" s="150">
        <v>0</v>
      </c>
      <c r="BF9" s="147" t="s">
        <v>322</v>
      </c>
      <c r="BG9" s="147" t="s">
        <v>352</v>
      </c>
      <c r="BH9" s="141" t="s">
        <v>356</v>
      </c>
      <c r="BI9" s="94" t="s">
        <v>100</v>
      </c>
      <c r="BJ9" s="141">
        <v>46153</v>
      </c>
      <c r="BK9" s="132" t="s">
        <v>103</v>
      </c>
      <c r="BL9" s="130" t="s">
        <v>108</v>
      </c>
      <c r="BM9" s="133" t="s">
        <v>180</v>
      </c>
      <c r="BN9" s="132" t="s">
        <v>222</v>
      </c>
      <c r="BO9" s="132"/>
      <c r="BP9" s="134"/>
      <c r="BQ9" s="154" t="s">
        <v>366</v>
      </c>
    </row>
    <row r="10" spans="1:69" hidden="1" x14ac:dyDescent="0.3">
      <c r="A10" s="137">
        <v>6</v>
      </c>
      <c r="B10" s="137" t="s">
        <v>259</v>
      </c>
      <c r="C10" s="137" t="s">
        <v>260</v>
      </c>
      <c r="D10" s="137" t="s">
        <v>261</v>
      </c>
      <c r="E10" s="137" t="s">
        <v>262</v>
      </c>
      <c r="F10" s="137" t="s">
        <v>262</v>
      </c>
      <c r="G10" s="137" t="s">
        <v>263</v>
      </c>
      <c r="H10" s="137" t="s">
        <v>264</v>
      </c>
      <c r="I10" s="137">
        <v>157507</v>
      </c>
      <c r="J10" s="137" t="s">
        <v>289</v>
      </c>
      <c r="K10" s="137">
        <v>157507</v>
      </c>
      <c r="L10" s="137" t="s">
        <v>290</v>
      </c>
      <c r="M10" s="137" t="s">
        <v>291</v>
      </c>
      <c r="N10" s="137">
        <v>283382</v>
      </c>
      <c r="O10" s="137" t="s">
        <v>292</v>
      </c>
      <c r="P10" s="137">
        <v>372623</v>
      </c>
      <c r="Q10" s="137" t="s">
        <v>293</v>
      </c>
      <c r="R10" s="137" t="s">
        <v>270</v>
      </c>
      <c r="S10" s="137" t="s">
        <v>325</v>
      </c>
      <c r="T10" s="137" t="s">
        <v>325</v>
      </c>
      <c r="U10" s="137" t="s">
        <v>272</v>
      </c>
      <c r="V10" s="137" t="s">
        <v>273</v>
      </c>
      <c r="W10" s="137">
        <v>0</v>
      </c>
      <c r="X10" s="137" t="s">
        <v>295</v>
      </c>
      <c r="Y10" s="137">
        <v>357869495</v>
      </c>
      <c r="Z10" s="137" t="s">
        <v>326</v>
      </c>
      <c r="AA10" s="137" t="s">
        <v>341</v>
      </c>
      <c r="AB10" s="138">
        <v>65000</v>
      </c>
      <c r="AC10" s="137" t="s">
        <v>298</v>
      </c>
      <c r="AD10" s="137">
        <v>24</v>
      </c>
      <c r="AE10" s="137" t="s">
        <v>330</v>
      </c>
      <c r="AF10" s="137" t="s">
        <v>342</v>
      </c>
      <c r="AG10" s="137" t="s">
        <v>343</v>
      </c>
      <c r="AH10" s="137" t="s">
        <v>281</v>
      </c>
      <c r="AI10" s="137" t="s">
        <v>344</v>
      </c>
      <c r="AJ10" s="138">
        <v>3470</v>
      </c>
      <c r="AK10" s="138">
        <v>3470</v>
      </c>
      <c r="AL10" s="137" t="s">
        <v>345</v>
      </c>
      <c r="AM10" s="138">
        <v>54792.1</v>
      </c>
      <c r="AN10" s="138">
        <v>18077.900000000001</v>
      </c>
      <c r="AO10" s="138">
        <v>72870</v>
      </c>
      <c r="AP10" s="138">
        <v>10207.9</v>
      </c>
      <c r="AQ10" s="138">
        <v>415.1</v>
      </c>
      <c r="AR10" s="138">
        <v>10623</v>
      </c>
      <c r="AS10" s="138">
        <v>0</v>
      </c>
      <c r="AT10" s="138">
        <v>0</v>
      </c>
      <c r="AU10" s="138">
        <v>0</v>
      </c>
      <c r="AV10" s="137">
        <v>21</v>
      </c>
      <c r="AW10" s="137">
        <v>0</v>
      </c>
      <c r="AX10" s="137" t="s">
        <v>335</v>
      </c>
      <c r="AY10" s="137"/>
      <c r="AZ10" s="137"/>
      <c r="BA10" s="137"/>
      <c r="BB10" s="137" t="s">
        <v>285</v>
      </c>
      <c r="BC10" s="137" t="s">
        <v>286</v>
      </c>
      <c r="BD10" s="137"/>
      <c r="BE10" s="138">
        <v>0</v>
      </c>
      <c r="BF10" s="137" t="s">
        <v>325</v>
      </c>
      <c r="BG10" s="137" t="s">
        <v>353</v>
      </c>
      <c r="BH10" s="139" t="s">
        <v>356</v>
      </c>
      <c r="BI10" s="130" t="s">
        <v>100</v>
      </c>
      <c r="BJ10" s="131">
        <v>46153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55" t="s">
        <v>366</v>
      </c>
    </row>
    <row r="11" spans="1:69" hidden="1" x14ac:dyDescent="0.3">
      <c r="A11" s="137">
        <v>7</v>
      </c>
      <c r="B11" s="137" t="s">
        <v>259</v>
      </c>
      <c r="C11" s="137" t="s">
        <v>260</v>
      </c>
      <c r="D11" s="137" t="s">
        <v>261</v>
      </c>
      <c r="E11" s="137" t="s">
        <v>262</v>
      </c>
      <c r="F11" s="137" t="s">
        <v>262</v>
      </c>
      <c r="G11" s="137" t="s">
        <v>263</v>
      </c>
      <c r="H11" s="137" t="s">
        <v>264</v>
      </c>
      <c r="I11" s="137">
        <v>158004</v>
      </c>
      <c r="J11" s="137" t="s">
        <v>265</v>
      </c>
      <c r="K11" s="137">
        <v>158004</v>
      </c>
      <c r="L11" s="137" t="s">
        <v>266</v>
      </c>
      <c r="M11" s="137" t="s">
        <v>267</v>
      </c>
      <c r="N11" s="137">
        <v>412600</v>
      </c>
      <c r="O11" s="137" t="s">
        <v>320</v>
      </c>
      <c r="P11" s="137">
        <v>677937</v>
      </c>
      <c r="Q11" s="137" t="s">
        <v>321</v>
      </c>
      <c r="R11" s="137" t="s">
        <v>270</v>
      </c>
      <c r="S11" s="137" t="s">
        <v>327</v>
      </c>
      <c r="T11" s="137" t="s">
        <v>327</v>
      </c>
      <c r="U11" s="137" t="s">
        <v>272</v>
      </c>
      <c r="V11" s="137" t="s">
        <v>273</v>
      </c>
      <c r="W11" s="137">
        <v>0</v>
      </c>
      <c r="X11" s="137" t="s">
        <v>295</v>
      </c>
      <c r="Y11" s="137">
        <v>358740531</v>
      </c>
      <c r="Z11" s="139" t="s">
        <v>328</v>
      </c>
      <c r="AA11" s="137" t="s">
        <v>346</v>
      </c>
      <c r="AB11" s="138">
        <v>65000</v>
      </c>
      <c r="AC11" s="137" t="s">
        <v>277</v>
      </c>
      <c r="AD11" s="137">
        <v>24</v>
      </c>
      <c r="AE11" s="137" t="s">
        <v>330</v>
      </c>
      <c r="AF11" s="137" t="s">
        <v>347</v>
      </c>
      <c r="AG11" s="137" t="s">
        <v>348</v>
      </c>
      <c r="AH11" s="137" t="s">
        <v>281</v>
      </c>
      <c r="AI11" s="137" t="s">
        <v>349</v>
      </c>
      <c r="AJ11" s="138">
        <v>3460</v>
      </c>
      <c r="AK11" s="138">
        <v>3460</v>
      </c>
      <c r="AL11" s="137" t="s">
        <v>334</v>
      </c>
      <c r="AM11" s="138">
        <v>45517.62</v>
      </c>
      <c r="AN11" s="138">
        <v>16762.38</v>
      </c>
      <c r="AO11" s="138">
        <v>62280</v>
      </c>
      <c r="AP11" s="138">
        <v>19482.38</v>
      </c>
      <c r="AQ11" s="138">
        <v>1502.62</v>
      </c>
      <c r="AR11" s="138">
        <v>20985</v>
      </c>
      <c r="AS11" s="138">
        <v>0</v>
      </c>
      <c r="AT11" s="138">
        <v>0</v>
      </c>
      <c r="AU11" s="138">
        <v>0</v>
      </c>
      <c r="AV11" s="137">
        <v>18</v>
      </c>
      <c r="AW11" s="137">
        <v>0</v>
      </c>
      <c r="AX11" s="137" t="s">
        <v>335</v>
      </c>
      <c r="AY11" s="137"/>
      <c r="AZ11" s="137"/>
      <c r="BA11" s="137"/>
      <c r="BB11" s="137" t="s">
        <v>285</v>
      </c>
      <c r="BC11" s="137" t="s">
        <v>286</v>
      </c>
      <c r="BD11" s="137"/>
      <c r="BE11" s="138">
        <v>0</v>
      </c>
      <c r="BF11" s="137" t="s">
        <v>327</v>
      </c>
      <c r="BG11" s="137" t="s">
        <v>354</v>
      </c>
      <c r="BH11" s="139" t="s">
        <v>356</v>
      </c>
      <c r="BI11" s="130" t="s">
        <v>100</v>
      </c>
      <c r="BJ11" s="131">
        <v>46153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55" t="s">
        <v>366</v>
      </c>
    </row>
    <row r="12" spans="1:69" hidden="1" x14ac:dyDescent="0.3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39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39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2026-06-10T10:48:27Z</dcterms:modified>
</cp:coreProperties>
</file>