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ly-25/22-july-25/"/>
    </mc:Choice>
  </mc:AlternateContent>
  <xr:revisionPtr revIDLastSave="0" documentId="8_{6D1DC302-EF85-4CB9-9A28-CCEB7B279652}" xr6:coauthVersionLast="47" xr6:coauthVersionMax="47" xr10:uidLastSave="{00000000-0000-0000-0000-000000000000}"/>
  <bookViews>
    <workbookView xWindow="-110" yWindow="-110" windowWidth="19420" windowHeight="10300" activeTab="3" xr2:uid="{15D84B7D-637E-4FBF-9FF4-60EB67B55576}"/>
  </bookViews>
  <sheets>
    <sheet name="BW Details" sheetId="1" r:id="rId1"/>
    <sheet name="Sheet3" sheetId="3" r:id="rId2"/>
    <sheet name="Sheet4" sheetId="4" r:id="rId3"/>
    <sheet name="Sheet5" sheetId="5" r:id="rId4"/>
    <sheet name="FRI Report" sheetId="2" r:id="rId5"/>
  </sheets>
  <externalReferences>
    <externalReference r:id="rId6"/>
  </externalReferences>
  <definedNames>
    <definedName name="_xlnm._FilterDatabase" localSheetId="0" hidden="1">'BW Details'!$A$4:$AA$4</definedName>
    <definedName name="_xlnm._FilterDatabase" localSheetId="2" hidden="1">Sheet4!$E$4:$K$42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49" i="4"/>
  <c r="J45" i="4"/>
  <c r="G48" i="4" s="1"/>
  <c r="G53" i="4" s="1"/>
  <c r="G45" i="4"/>
  <c r="I48" i="4" s="1"/>
  <c r="I53" i="4" s="1"/>
  <c r="K42" i="4"/>
  <c r="K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4" i="4"/>
  <c r="J13" i="4"/>
  <c r="J12" i="4"/>
  <c r="J9" i="4"/>
  <c r="J8" i="4"/>
  <c r="J7" i="4"/>
  <c r="J6" i="4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4" i="1"/>
  <c r="W13" i="1"/>
  <c r="W12" i="1"/>
  <c r="W9" i="1"/>
  <c r="W8" i="1"/>
  <c r="W7" i="1"/>
  <c r="W6" i="1"/>
  <c r="X42" i="1"/>
  <c r="X41" i="1"/>
</calcChain>
</file>

<file path=xl/sharedStrings.xml><?xml version="1.0" encoding="utf-8"?>
<sst xmlns="http://schemas.openxmlformats.org/spreadsheetml/2006/main" count="1271" uniqueCount="349">
  <si>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</si>
  <si>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</si>
  <si>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</si>
  <si>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</si>
  <si>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</si>
  <si>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</si>
  <si>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</si>
  <si>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</si>
  <si>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</si>
  <si>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</si>
  <si>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</si>
  <si>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</si>
  <si>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</si>
  <si>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</si>
  <si>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</si>
  <si>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</si>
  <si>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</si>
  <si>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</si>
  <si>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</si>
  <si>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</si>
  <si>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</si>
  <si>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</si>
  <si>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</si>
  <si>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</si>
  <si>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</si>
  <si>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</si>
  <si>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</si>
  <si>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</si>
  <si>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BH2685</t>
  </si>
  <si>
    <t>Arwal</t>
  </si>
  <si>
    <t>FN25-26-00591</t>
  </si>
  <si>
    <t>Baliram Kumar</t>
  </si>
  <si>
    <t>SF0076058</t>
  </si>
  <si>
    <t>Loan Officer</t>
  </si>
  <si>
    <t>Karpi C11</t>
  </si>
  <si>
    <t>SSF3756794</t>
  </si>
  <si>
    <t>KHUSHBU DEVI</t>
  </si>
  <si>
    <t>19-Apr-2023</t>
  </si>
  <si>
    <t>Collection Amount Misappropriated</t>
  </si>
  <si>
    <t>Loan Card</t>
  </si>
  <si>
    <t>Emi Collected From borrower on date 10-05-2025 but not posted in fimo.</t>
  </si>
  <si>
    <t>Balipakar C1</t>
  </si>
  <si>
    <t>SSF4183835</t>
  </si>
  <si>
    <t>SANJU DEVI</t>
  </si>
  <si>
    <t>24-Jul-2023</t>
  </si>
  <si>
    <t>Emi Collected From borrower on date 02-05-2025 but not posted in fimo.</t>
  </si>
  <si>
    <t>Rampurchai C3</t>
  </si>
  <si>
    <t>SSF4208489</t>
  </si>
  <si>
    <t>MEENA DEVI</t>
  </si>
  <si>
    <t>26-Jul-2023</t>
  </si>
  <si>
    <t>Emi Collected from borrower on date 08-05-2025 but not posted in fimo till now.</t>
  </si>
  <si>
    <t>Imamganj C1</t>
  </si>
  <si>
    <t>SSF4321149</t>
  </si>
  <si>
    <t>ANJU DEVI</t>
  </si>
  <si>
    <t>16-Aug-2023</t>
  </si>
  <si>
    <t>Emi Collected from borrower on date 04-05-2025  but not posted in fimo till now.</t>
  </si>
  <si>
    <t>SSF4321194</t>
  </si>
  <si>
    <t>MANORMA KUMARI</t>
  </si>
  <si>
    <t>406222</t>
  </si>
  <si>
    <t>SSF4349310</t>
  </si>
  <si>
    <t>KIRAN DEVI</t>
  </si>
  <si>
    <t>21-Aug-2023</t>
  </si>
  <si>
    <t>Emi Collected on date 09-05-2025  but not posted in fimo.</t>
  </si>
  <si>
    <t>Advance Collection Amount Misappropriated</t>
  </si>
  <si>
    <t>Emi Collected on date 09-06-2025 but not posted in fimo.</t>
  </si>
  <si>
    <t>Kinjar C1</t>
  </si>
  <si>
    <t>SSF2314688</t>
  </si>
  <si>
    <t>HEMANTI DEVI</t>
  </si>
  <si>
    <t>28-Aug-2023</t>
  </si>
  <si>
    <t>Emi Collected on date 09-05-2025 but not posted in fimo.</t>
  </si>
  <si>
    <t>440395</t>
  </si>
  <si>
    <t>SSF4504874</t>
  </si>
  <si>
    <t>CHANDROUTI DEVI</t>
  </si>
  <si>
    <t>13-Sep-2023</t>
  </si>
  <si>
    <t>Emi Collected on date 09-05-2025 but not posted in fimo till now.</t>
  </si>
  <si>
    <t>646612</t>
  </si>
  <si>
    <t>SSF4688669</t>
  </si>
  <si>
    <t>SARSWATI DEVI</t>
  </si>
  <si>
    <t>13-Oct-2023</t>
  </si>
  <si>
    <t>Emi Collected From borrower on date 09-05-2025  but not posted in fimo till now.</t>
  </si>
  <si>
    <t>SSF2796754</t>
  </si>
  <si>
    <t>USHA DEVI</t>
  </si>
  <si>
    <t>18-Oct-2023</t>
  </si>
  <si>
    <t>Emi Collected FROM borrower on date 09-05-2025  but not posted in fimo till now.</t>
  </si>
  <si>
    <t>Emi Collected FROM borrower on date  09-06-2025 but not posted in fimo till now.</t>
  </si>
  <si>
    <t>Kharanti Khurd C2</t>
  </si>
  <si>
    <t>SSF5056324</t>
  </si>
  <si>
    <t>PRANI KUMARI</t>
  </si>
  <si>
    <t>10-Dec-2023</t>
  </si>
  <si>
    <t>Emi Collected from borrower on date 09-05-2025 but not posted in fimo till now.</t>
  </si>
  <si>
    <t>484702</t>
  </si>
  <si>
    <t>SSF5066047</t>
  </si>
  <si>
    <t>JARINA KHATUN</t>
  </si>
  <si>
    <t>13-Dec-2023</t>
  </si>
  <si>
    <t>Emi Collected from borrower on date 03-05-2025 but not posted in fimo till now.</t>
  </si>
  <si>
    <t>623795</t>
  </si>
  <si>
    <t>SSF3011196</t>
  </si>
  <si>
    <t>MANJU DEVI</t>
  </si>
  <si>
    <t>03-Jan-2024</t>
  </si>
  <si>
    <t>Emi Collected From Borrower on date 02-05-2025 but not posted in fimo.</t>
  </si>
  <si>
    <t>453513</t>
  </si>
  <si>
    <t>SSF3091199</t>
  </si>
  <si>
    <t xml:space="preserve">SUSHILA DEVI </t>
  </si>
  <si>
    <t>30-Jan-2024</t>
  </si>
  <si>
    <t>Emi Collected from borrower on date 10-05-2025 but not posted in fimo</t>
  </si>
  <si>
    <t>448038</t>
  </si>
  <si>
    <t>SSF5551123</t>
  </si>
  <si>
    <t>RICHA KUMARI</t>
  </si>
  <si>
    <t>13-Feb-2024</t>
  </si>
  <si>
    <t>Emi Collected From borrower on date 07-05-2025 but not posted in fimo.</t>
  </si>
  <si>
    <t>552159</t>
  </si>
  <si>
    <t>SSF5649172</t>
  </si>
  <si>
    <t xml:space="preserve">KANCHAN  KUMARI </t>
  </si>
  <si>
    <t>29-Feb-2024</t>
  </si>
  <si>
    <t>Emi Collected From borrower on date 09-05-2025 but not posted in fimo</t>
  </si>
  <si>
    <t>SSF5784848</t>
  </si>
  <si>
    <t>AARJU KHATOON</t>
  </si>
  <si>
    <t>12-Mar-2024</t>
  </si>
  <si>
    <t>Emi Collected From Borrower on 10-05-2025 but not posted in fimo.</t>
  </si>
  <si>
    <t>Fatehpur C1</t>
  </si>
  <si>
    <t>SSF5943409</t>
  </si>
  <si>
    <t>BINDA DEVI</t>
  </si>
  <si>
    <t>31-Mar-2024</t>
  </si>
  <si>
    <t>Emi Collected from borrower on date 04-05-2025 but not posted in fimo till now.</t>
  </si>
  <si>
    <t>Kharanti Khurd C1</t>
  </si>
  <si>
    <t>SSF2891669</t>
  </si>
  <si>
    <t>MALTI DEVI</t>
  </si>
  <si>
    <t>15-Apr-2024</t>
  </si>
  <si>
    <t>Emi Collected from borrower on date 09-05-2025 but not posted in fimo.</t>
  </si>
  <si>
    <t>SSF3053117</t>
  </si>
  <si>
    <t>TETARI DEVI</t>
  </si>
  <si>
    <t>508662</t>
  </si>
  <si>
    <t>SSF6157950</t>
  </si>
  <si>
    <t>SUNAINA DEVI</t>
  </si>
  <si>
    <t>25-May-2024</t>
  </si>
  <si>
    <t>Emi Collected on date 05-05-2025 but not posted in fimo.</t>
  </si>
  <si>
    <t>SID951375095629</t>
  </si>
  <si>
    <t>SALILA DEVI</t>
  </si>
  <si>
    <t>03-Jun-2024</t>
  </si>
  <si>
    <t>SSF6302983</t>
  </si>
  <si>
    <t xml:space="preserve">SANYOGA DEVI </t>
  </si>
  <si>
    <t>27-Jun-2024</t>
  </si>
  <si>
    <t>Dhamaul C1</t>
  </si>
  <si>
    <t>SSF3203721</t>
  </si>
  <si>
    <t>BASANTI DEVI</t>
  </si>
  <si>
    <t>02-Aug-2024</t>
  </si>
  <si>
    <t>Emi Collected from borrower on date 04-05-2025 but not posted in fimo.</t>
  </si>
  <si>
    <t>495234</t>
  </si>
  <si>
    <t>SSF2696934</t>
  </si>
  <si>
    <t>SONY KUMARI</t>
  </si>
  <si>
    <t>03-Aug-2024</t>
  </si>
  <si>
    <t>Emi Collected from borrower on date 09-10-2024  but not posted in fimo.</t>
  </si>
  <si>
    <t>Emi Collected from borrower on date 09-01-2025 but not posted in fimo.</t>
  </si>
  <si>
    <t>Emi Collected from borrower on date  09-05-2025 but not posted in fimo.</t>
  </si>
  <si>
    <t>SSF3246091</t>
  </si>
  <si>
    <t>SHOBHA KUMARI</t>
  </si>
  <si>
    <t>01-Sep-2024</t>
  </si>
  <si>
    <t>637989</t>
  </si>
  <si>
    <t>SID951375512926</t>
  </si>
  <si>
    <t>BABITA DEVI</t>
  </si>
  <si>
    <t>28-Oct-2024</t>
  </si>
  <si>
    <t>Emi Collected on date 03-05-2025  but not posted in fimo.</t>
  </si>
  <si>
    <t>Emi Collected on date 03-06-2025 but not posted in fimo.</t>
  </si>
  <si>
    <t>Emi Collected on date 03-07-2025 but not posted in fimo.</t>
  </si>
  <si>
    <t>SSF3088354</t>
  </si>
  <si>
    <t>KABUTARI DEVI</t>
  </si>
  <si>
    <t>01-Oct-2024</t>
  </si>
  <si>
    <t>Emi Collected From Borrower on date 10-05-2025 but not posted in fimo.</t>
  </si>
  <si>
    <t>437397</t>
  </si>
  <si>
    <t>SSF5483992</t>
  </si>
  <si>
    <t>LALJHARO DEVI</t>
  </si>
  <si>
    <t>06-Feb-2024</t>
  </si>
  <si>
    <t>Emi Collected from borrower on date 06-05-2025 but not posted in fimo.</t>
  </si>
  <si>
    <t>SID951373475760</t>
  </si>
  <si>
    <t>KALAWATI DEVI</t>
  </si>
  <si>
    <t>20-Nov-2024</t>
  </si>
  <si>
    <t>498005</t>
  </si>
  <si>
    <t>SSF4341533</t>
  </si>
  <si>
    <t>VIMALA DEVI</t>
  </si>
  <si>
    <t>18-Aug-2023</t>
  </si>
  <si>
    <t>Pre-Closure Amount Misappropriated</t>
  </si>
  <si>
    <t>Preclose Collected on dated 04-05-2025  but only one emi of Rs-2240 on 04-05-2025 posted in fimo.</t>
  </si>
  <si>
    <t>396602</t>
  </si>
  <si>
    <t>SSF3542548</t>
  </si>
  <si>
    <t>RITA DEVI</t>
  </si>
  <si>
    <t>05-Feb-2024</t>
  </si>
  <si>
    <t>Preclose Collected on dated 05-05-2025  but only one emi of Rs-2690 on 05-05-2025 posted in fimo.</t>
  </si>
  <si>
    <r>
      <t xml:space="preserve">Fraud Investigation Report Tracker </t>
    </r>
    <r>
      <rPr>
        <b/>
        <sz val="12"/>
        <color rgb="FFFF0000"/>
        <rFont val="Aptos Narrow"/>
        <family val="2"/>
        <scheme val="minor"/>
      </rPr>
      <t>Version 1.4</t>
    </r>
  </si>
  <si>
    <r>
      <t>Financial Year/Quarter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</si>
  <si>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</si>
  <si>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</si>
  <si>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State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</si>
  <si>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Region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</si>
  <si>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Date of Identification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</si>
  <si>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Identified by
(</t>
    </r>
    <r>
      <rPr>
        <b/>
        <sz val="10"/>
        <color rgb="FFFF0000"/>
        <rFont val="Aptos Narrow"/>
        <family val="2"/>
        <scheme val="minor"/>
      </rPr>
      <t>IA/Business/HR/IT etc</t>
    </r>
    <r>
      <rPr>
        <b/>
        <sz val="10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rFont val="Aptos Narrow"/>
        <family val="2"/>
        <scheme val="minor"/>
      </rPr>
      <t>)</t>
    </r>
  </si>
  <si>
    <r>
      <t>Date of Complaint Raised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</si>
  <si>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Compliant Number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</si>
  <si>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t>Initial No. of Borrowers Identified</t>
  </si>
  <si>
    <t>Preliminary Fraud Amount</t>
  </si>
  <si>
    <t>Preliminary Fraud Amount Recovered</t>
  </si>
  <si>
    <t>CM Name/ID</t>
  </si>
  <si>
    <t>AVP Name/ID</t>
  </si>
  <si>
    <t>VP Name/ID</t>
  </si>
  <si>
    <t>SVP Name/ID</t>
  </si>
  <si>
    <r>
      <t>Name of the Staff Involved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</si>
  <si>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Employee Designation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</si>
  <si>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Employee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</si>
  <si>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Employee Current Status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rFont val="Aptos Narrow"/>
        <family val="2"/>
        <scheme val="minor"/>
      </rPr>
      <t>)</t>
    </r>
  </si>
  <si>
    <r>
      <t>Date, if Employee not available/not working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 xml:space="preserve">) </t>
    </r>
  </si>
  <si>
    <r>
      <t>Type of Compliant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</si>
  <si>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Multiple Complaints If any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</si>
  <si>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Fraud Investigation Status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rFont val="Aptos Narrow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</si>
  <si>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</si>
  <si>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</si>
  <si>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r>
      <t>Total No. of Borrowers Verified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</si>
  <si>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Total Fraud Amount
(</t>
    </r>
    <r>
      <rPr>
        <b/>
        <sz val="10"/>
        <color rgb="FFFF0000"/>
        <rFont val="Aptos Narrow"/>
        <family val="2"/>
        <scheme val="minor"/>
      </rPr>
      <t>Post Investigation</t>
    </r>
    <r>
      <rPr>
        <b/>
        <sz val="10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</si>
  <si>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rPr>
        <b/>
        <sz val="10"/>
        <color rgb="FF000000"/>
        <rFont val="Aptos Narrow"/>
        <family val="2"/>
        <scheme val="minor"/>
      </rPr>
      <t>Amount Recovered
(</t>
    </r>
    <r>
      <rPr>
        <b/>
        <sz val="10"/>
        <color rgb="FFFF0000"/>
        <rFont val="Aptos Narrow"/>
        <family val="2"/>
        <scheme val="minor"/>
      </rPr>
      <t>On or before</t>
    </r>
    <r>
      <rPr>
        <b/>
        <sz val="10"/>
        <color rgb="FF00000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>Fraud</t>
    </r>
    <r>
      <rPr>
        <b/>
        <sz val="10"/>
        <color rgb="FF000000"/>
        <rFont val="Aptos Narrow"/>
        <family val="2"/>
        <scheme val="minor"/>
      </rPr>
      <t xml:space="preserve"> </t>
    </r>
    <r>
      <rPr>
        <b/>
        <sz val="10"/>
        <color rgb="FFFF0000"/>
        <rFont val="Aptos Narrow"/>
        <family val="2"/>
        <scheme val="minor"/>
      </rPr>
      <t>Investigation</t>
    </r>
    <r>
      <rPr>
        <b/>
        <sz val="10"/>
        <color rgb="FF000000"/>
        <rFont val="Aptos Narrow"/>
        <family val="2"/>
        <scheme val="minor"/>
      </rPr>
      <t>)</t>
    </r>
    <r>
      <rPr>
        <b/>
        <sz val="10"/>
        <rFont val="Aptos Narrow"/>
        <family val="2"/>
        <scheme val="minor"/>
      </rPr>
      <t xml:space="preserve">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</si>
  <si>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Net Fraud Amount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</si>
  <si>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No. of Borrowers Affected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rFont val="Aptos Narrow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</si>
  <si>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Aptos Narrow"/>
        <family val="2"/>
        <scheme val="minor"/>
      </rPr>
      <t>DD-MMM-YY</t>
    </r>
    <r>
      <rPr>
        <b/>
        <sz val="10"/>
        <rFont val="Aptos Narrow"/>
        <family val="2"/>
        <scheme val="minor"/>
      </rPr>
      <t>)</t>
    </r>
  </si>
  <si>
    <t>IA Remarks</t>
  </si>
  <si>
    <t>Q1 25-26</t>
  </si>
  <si>
    <t>Bihar-2</t>
  </si>
  <si>
    <t>Patna</t>
  </si>
  <si>
    <t>Business</t>
  </si>
  <si>
    <t>Raj Kumar Joshi/SF0054441</t>
  </si>
  <si>
    <t>Rajesh Kumar/SF0050524</t>
  </si>
  <si>
    <t>Vivek Singh/SF0090494</t>
  </si>
  <si>
    <t>Saketnath Thakur/SF0062081</t>
  </si>
  <si>
    <t>Absconding</t>
  </si>
  <si>
    <t>Advance Collection Amount Misappropriated/Pre-Closure Amount Misappropriated</t>
  </si>
  <si>
    <t>Completed-Report Submitted</t>
  </si>
  <si>
    <t>LO-Baliram Kumar collected EMI from 30 customers, Preclose amount from 12 customers &amp; Advance collection from 04 customers total of Rs-332896 but he accounted in fimo only of Rs-25160 remaining amount of Rs-307736 used himself for the same compalint has raised on 13-05-2025.</t>
  </si>
  <si>
    <t>Remarks</t>
  </si>
  <si>
    <t>entry</t>
  </si>
  <si>
    <t>diff</t>
  </si>
  <si>
    <t>standard</t>
  </si>
  <si>
    <t>Preclose</t>
  </si>
  <si>
    <t>upload</t>
  </si>
  <si>
    <t>S.no</t>
  </si>
  <si>
    <t xml:space="preserve">Zone </t>
  </si>
  <si>
    <t>State</t>
  </si>
  <si>
    <t>Region</t>
  </si>
  <si>
    <t>Area</t>
  </si>
  <si>
    <t>Cluster</t>
  </si>
  <si>
    <t>Branch Code</t>
  </si>
  <si>
    <t>Branch</t>
  </si>
  <si>
    <t>Village</t>
  </si>
  <si>
    <t>CSREMPID</t>
  </si>
  <si>
    <t>CSRNAME</t>
  </si>
  <si>
    <t>Center ID</t>
  </si>
  <si>
    <t>Center Name</t>
  </si>
  <si>
    <t>Group ID</t>
  </si>
  <si>
    <t>Group Name</t>
  </si>
  <si>
    <t>Product Code</t>
  </si>
  <si>
    <t>Product Name</t>
  </si>
  <si>
    <t>Cust ID</t>
  </si>
  <si>
    <t>UCIC</t>
  </si>
  <si>
    <t>LAN</t>
  </si>
  <si>
    <t>Customer Name</t>
  </si>
  <si>
    <t>Disbdate</t>
  </si>
  <si>
    <t>Loan Amount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</si>
  <si>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</si>
  <si>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</si>
  <si>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</si>
  <si>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</si>
  <si>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</si>
  <si>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</si>
  <si>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>Interest Collection</t>
  </si>
  <si>
    <t xml:space="preserve">Advance Collection </t>
  </si>
  <si>
    <t>Total Collection</t>
  </si>
  <si>
    <t>Attendance</t>
  </si>
  <si>
    <t>Receipt Number</t>
  </si>
  <si>
    <t>OD Remarks</t>
  </si>
  <si>
    <t>DPD as on last month end</t>
  </si>
  <si>
    <t>Loan Cycle</t>
  </si>
  <si>
    <t>Borrower Category</t>
  </si>
  <si>
    <t xml:space="preserve">Authentication Status </t>
  </si>
  <si>
    <t>ODREMARKS</t>
  </si>
  <si>
    <t>Transaction ID</t>
  </si>
  <si>
    <t>Transaction Mobile Number</t>
  </si>
  <si>
    <t>North</t>
  </si>
  <si>
    <t>Masaurhi</t>
  </si>
  <si>
    <t>Balipakar</t>
  </si>
  <si>
    <t>Balipakar C1 Nereya1</t>
  </si>
  <si>
    <t>Chetana</t>
  </si>
  <si>
    <t>tab</t>
  </si>
  <si>
    <t>Cash</t>
  </si>
  <si>
    <t>1</t>
  </si>
  <si>
    <t xml:space="preserve">Green     </t>
  </si>
  <si>
    <t>Done</t>
  </si>
  <si>
    <t>Rampurchai</t>
  </si>
  <si>
    <t>Rampurchai C3 Rinki1</t>
  </si>
  <si>
    <t xml:space="preserve">Red       </t>
  </si>
  <si>
    <t>Imamganj</t>
  </si>
  <si>
    <t>Imamganj C1 Karwahankar1</t>
  </si>
  <si>
    <t>Kinjar</t>
  </si>
  <si>
    <t>Kinjar C1 Mina Ji1</t>
  </si>
  <si>
    <t>2</t>
  </si>
  <si>
    <t>kinjar</t>
  </si>
  <si>
    <t>Karpi</t>
  </si>
  <si>
    <t>646612 Mahadev1</t>
  </si>
  <si>
    <t>Kharanti Khurd</t>
  </si>
  <si>
    <t>Kharanti Khurd C2 Kharatikhurd New21</t>
  </si>
  <si>
    <t>Dhamaul</t>
  </si>
  <si>
    <t>484702 BOSS1</t>
  </si>
  <si>
    <t>Ballopur</t>
  </si>
  <si>
    <t>623795 Kiran Ji1</t>
  </si>
  <si>
    <t>kinjar3</t>
  </si>
  <si>
    <t>Phulari</t>
  </si>
  <si>
    <t>new</t>
  </si>
  <si>
    <t>Katesar</t>
  </si>
  <si>
    <t>448038 Lohar Bigha1</t>
  </si>
  <si>
    <t>kanak</t>
  </si>
  <si>
    <t>Karpi C11 Kutubpur Terra1</t>
  </si>
  <si>
    <t>Fatehpur</t>
  </si>
  <si>
    <t>Fatehpur C1 Amrit1</t>
  </si>
  <si>
    <t>Kharanti Khurd C1 OLipur1</t>
  </si>
  <si>
    <t>448038 Shila1</t>
  </si>
  <si>
    <t>Dhondar</t>
  </si>
  <si>
    <t>508662 Baijnath Ganj1</t>
  </si>
  <si>
    <t>GL-1</t>
  </si>
  <si>
    <t>KALIKA NEW</t>
  </si>
  <si>
    <t>GL-4</t>
  </si>
  <si>
    <t>Dhamaul C1 KHUS1</t>
  </si>
  <si>
    <t>GL-2</t>
  </si>
  <si>
    <t>495234 Babu Shab1</t>
  </si>
  <si>
    <t>Fatehpur C1 MUSKAN1</t>
  </si>
  <si>
    <t>Belkhara</t>
  </si>
  <si>
    <t>SF0074917</t>
  </si>
  <si>
    <t>Uttam  Kumar</t>
  </si>
  <si>
    <t>498005 Koyal1</t>
  </si>
  <si>
    <t>web</t>
  </si>
  <si>
    <t xml:space="preserve">Standard  </t>
  </si>
  <si>
    <t>Sarauti</t>
  </si>
  <si>
    <t>shiv</t>
  </si>
  <si>
    <t>Unnati</t>
  </si>
  <si>
    <t>0</t>
  </si>
  <si>
    <t>Phule</t>
  </si>
  <si>
    <t>3</t>
  </si>
  <si>
    <t>Karpi C11 Babu1</t>
  </si>
  <si>
    <t>phulari 2</t>
  </si>
  <si>
    <t>5</t>
  </si>
  <si>
    <t>Fraud</t>
  </si>
  <si>
    <t>coll</t>
  </si>
  <si>
    <t>Receipts</t>
  </si>
  <si>
    <t>payments</t>
  </si>
  <si>
    <t>cr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</si>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</sst>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4009]dd/mm/yyyy;@"/>
    <numFmt numFmtId="165" formatCode="[$-409]d/mmm/yy;@"/>
    <numFmt numFmtId="166" formatCode="[$-409]dd/mmm/yy;@"/>
    <numFmt numFmtId="167" formatCode="[$-409]d\-mmm\-yy;@"/>
    <numFmt numFmtId="168" formatCode="[$-10409]dd\ mmm\ yyyy"/>
    <numFmt numFmtId="169" formatCode="[$-10409]0.00"/>
    <numFmt numFmtId="170" formatCode="[$-10409]d\ mmm\ yyyy"/>
    <numFmt numFmtId="171" formatCode="[$-10409]0.00;\(0.00\)"/>
  </numFmts>
  <fonts count="2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Calibri"/>
      <family val="2"/>
    </font>
    <font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C4DE"/>
        <bgColor rgb="FFB0C4D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  <xf numFmtId="0" fontId="14" fillId="0" borderId="0"/>
  </cellStyleXfs>
  <cellXfs count="60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5" fillId="0" borderId="0" xfId="0" applyFont="1"/>
    <xf numFmtId="164" fontId="5" fillId="0" borderId="0" xfId="0" applyNumberFormat="1" applyFont="1"/>
    <xf numFmtId="0" fontId="6" fillId="0" borderId="1" xfId="2" applyFont="1" applyBorder="1" applyAlignment="1" applyProtection="1">
      <alignment vertical="center"/>
    </xf>
    <xf numFmtId="0" fontId="7" fillId="0" borderId="0" xfId="0" applyFont="1"/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12" fillId="3" borderId="2" xfId="4" applyNumberFormat="1" applyFont="1" applyFill="1" applyBorder="1" applyAlignment="1" applyProtection="1">
      <alignment horizontal="center" vertical="center" wrapText="1"/>
      <protection hidden="1"/>
    </xf>
    <xf numFmtId="0" fontId="12" fillId="3" borderId="2" xfId="4" applyNumberFormat="1" applyFont="1" applyFill="1" applyBorder="1" applyAlignment="1" applyProtection="1">
      <alignment horizontal="left" vertical="center" wrapText="1"/>
      <protection hidden="1"/>
    </xf>
    <xf numFmtId="0" fontId="12" fillId="0" borderId="2" xfId="5" applyFont="1" applyBorder="1" applyAlignment="1" applyProtection="1">
      <alignment horizontal="center" vertical="center" wrapText="1"/>
      <protection locked="0"/>
    </xf>
    <xf numFmtId="165" fontId="5" fillId="0" borderId="2" xfId="3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 applyProtection="1">
      <alignment horizontal="center" vertical="center" wrapText="1"/>
      <protection locked="0"/>
    </xf>
    <xf numFmtId="0" fontId="5" fillId="0" borderId="2" xfId="3" applyFont="1" applyBorder="1" applyAlignment="1" applyProtection="1">
      <alignment horizontal="left" vertical="center" wrapText="1"/>
      <protection locked="0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2" xfId="3" applyNumberFormat="1" applyFont="1" applyBorder="1" applyAlignment="1" applyProtection="1">
      <alignment horizontal="center" vertical="center" wrapText="1"/>
      <protection locked="0"/>
    </xf>
    <xf numFmtId="164" fontId="5" fillId="0" borderId="2" xfId="3" applyNumberFormat="1" applyFont="1" applyBorder="1" applyAlignment="1" applyProtection="1">
      <alignment horizontal="left" vertical="center" wrapText="1"/>
      <protection locked="0"/>
    </xf>
    <xf numFmtId="166" fontId="5" fillId="0" borderId="2" xfId="3" applyNumberFormat="1" applyFont="1" applyBorder="1" applyAlignment="1" applyProtection="1">
      <alignment horizontal="center" vertical="center" wrapText="1"/>
      <protection locked="0"/>
    </xf>
    <xf numFmtId="2" fontId="5" fillId="5" borderId="2" xfId="3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3" applyFont="1" applyBorder="1" applyAlignment="1" applyProtection="1">
      <alignment vertical="top" wrapText="1"/>
      <protection locked="0"/>
    </xf>
    <xf numFmtId="0" fontId="5" fillId="6" borderId="0" xfId="3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5" fillId="2" borderId="2" xfId="6" applyFont="1" applyFill="1" applyBorder="1" applyAlignment="1">
      <alignment horizontal="center" vertical="center" wrapText="1"/>
    </xf>
    <xf numFmtId="49" fontId="15" fillId="2" borderId="2" xfId="6" applyNumberFormat="1" applyFont="1" applyFill="1" applyBorder="1" applyAlignment="1">
      <alignment horizontal="center" vertical="center" wrapText="1"/>
    </xf>
    <xf numFmtId="0" fontId="15" fillId="2" borderId="2" xfId="4" applyFont="1" applyFill="1" applyBorder="1" applyAlignment="1">
      <alignment horizontal="center" vertical="center" wrapText="1"/>
    </xf>
    <xf numFmtId="167" fontId="15" fillId="2" borderId="2" xfId="6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2" fillId="0" borderId="2" xfId="4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  <xf numFmtId="165" fontId="12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12" fillId="0" borderId="2" xfId="4" applyNumberFormat="1" applyFont="1" applyFill="1" applyBorder="1" applyAlignment="1" applyProtection="1">
      <alignment horizontal="center" vertical="center"/>
      <protection locked="0"/>
    </xf>
    <xf numFmtId="0" fontId="12" fillId="0" borderId="2" xfId="6" applyFont="1" applyBorder="1" applyAlignment="1" applyProtection="1">
      <alignment horizontal="center" vertical="center" wrapText="1"/>
      <protection hidden="1"/>
    </xf>
    <xf numFmtId="1" fontId="12" fillId="0" borderId="2" xfId="6" applyNumberFormat="1" applyFont="1" applyBorder="1" applyAlignment="1" applyProtection="1">
      <alignment horizontal="center" vertical="center" wrapText="1"/>
      <protection locked="0"/>
    </xf>
    <xf numFmtId="2" fontId="12" fillId="0" borderId="2" xfId="6" applyNumberFormat="1" applyFont="1" applyBorder="1" applyAlignment="1" applyProtection="1">
      <alignment horizontal="center" vertical="center" wrapText="1"/>
      <protection locked="0"/>
    </xf>
    <xf numFmtId="1" fontId="12" fillId="0" borderId="2" xfId="6" applyNumberFormat="1" applyFont="1" applyBorder="1" applyAlignment="1" applyProtection="1">
      <alignment horizontal="center" vertical="center" wrapText="1"/>
      <protection hidden="1"/>
    </xf>
    <xf numFmtId="49" fontId="12" fillId="0" borderId="2" xfId="6" applyNumberFormat="1" applyFont="1" applyBorder="1" applyAlignment="1" applyProtection="1">
      <alignment horizontal="center" vertical="center" wrapText="1"/>
      <protection locked="0"/>
    </xf>
    <xf numFmtId="0" fontId="12" fillId="0" borderId="2" xfId="6" applyFont="1" applyBorder="1" applyAlignment="1" applyProtection="1">
      <alignment horizontal="left" vertical="center" wrapText="1"/>
      <protection hidden="1"/>
    </xf>
    <xf numFmtId="49" fontId="12" fillId="0" borderId="2" xfId="6" applyNumberFormat="1" applyFont="1" applyBorder="1" applyAlignment="1" applyProtection="1">
      <alignment vertical="center"/>
      <protection locked="0"/>
    </xf>
    <xf numFmtId="1" fontId="5" fillId="0" borderId="2" xfId="0" applyNumberFormat="1" applyFont="1" applyBorder="1" applyAlignment="1" applyProtection="1">
      <alignment horizontal="center" vertical="center" wrapText="1"/>
      <protection hidden="1"/>
    </xf>
    <xf numFmtId="2" fontId="5" fillId="0" borderId="2" xfId="0" applyNumberFormat="1" applyFont="1" applyBorder="1" applyAlignment="1" applyProtection="1">
      <alignment horizontal="center" vertical="center"/>
      <protection hidden="1"/>
    </xf>
    <xf numFmtId="2" fontId="5" fillId="5" borderId="2" xfId="0" applyNumberFormat="1" applyFont="1" applyFill="1" applyBorder="1" applyAlignment="1" applyProtection="1">
      <alignment horizontal="center" vertical="center"/>
      <protection hidden="1"/>
    </xf>
    <xf numFmtId="165" fontId="12" fillId="0" borderId="2" xfId="4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vertical="center"/>
    </xf>
    <xf numFmtId="0" fontId="17" fillId="7" borderId="3" xfId="0" applyFont="1" applyFill="1" applyBorder="1" applyAlignment="1">
      <alignment horizontal="center" vertical="top" readingOrder="1"/>
    </xf>
    <xf numFmtId="0" fontId="18" fillId="7" borderId="3" xfId="0" applyFont="1" applyFill="1" applyBorder="1" applyAlignment="1">
      <alignment horizontal="center" vertical="top" readingOrder="1"/>
    </xf>
    <xf numFmtId="0" fontId="19" fillId="0" borderId="0" xfId="0" applyFont="1"/>
    <xf numFmtId="0" fontId="20" fillId="0" borderId="3" xfId="0" applyFont="1" applyBorder="1" applyAlignment="1">
      <alignment vertical="top" readingOrder="1"/>
    </xf>
    <xf numFmtId="168" fontId="20" fillId="0" borderId="3" xfId="0" applyNumberFormat="1" applyFont="1" applyBorder="1" applyAlignment="1">
      <alignment vertical="top" readingOrder="1"/>
    </xf>
    <xf numFmtId="169" fontId="20" fillId="0" borderId="3" xfId="0" applyNumberFormat="1" applyFont="1" applyBorder="1" applyAlignment="1">
      <alignment vertical="top" readingOrder="1"/>
    </xf>
    <xf numFmtId="170" fontId="20" fillId="0" borderId="3" xfId="0" applyNumberFormat="1" applyFont="1" applyBorder="1" applyAlignment="1">
      <alignment vertical="top" readingOrder="1"/>
    </xf>
    <xf numFmtId="171" fontId="20" fillId="0" borderId="3" xfId="0" applyNumberFormat="1" applyFont="1" applyBorder="1" applyAlignment="1">
      <alignment vertical="top" readingOrder="1"/>
    </xf>
    <xf numFmtId="2" fontId="5" fillId="5" borderId="0" xfId="3" applyNumberFormat="1" applyFont="1" applyFill="1" applyBorder="1" applyAlignment="1" applyProtection="1">
      <alignment horizontal="center" vertical="center" wrapText="1"/>
      <protection hidden="1"/>
    </xf>
    <xf numFmtId="2" fontId="0" fillId="0" borderId="0" xfId="0" applyNumberFormat="1"/>
    <xf numFmtId="0" fontId="1" fillId="0" borderId="0" xfId="0" applyFont="1"/>
  </cellXfs>
  <cellStyles count="7">
    <cellStyle name="Hyperlink" xfId="1" builtinId="8"/>
    <cellStyle name="Normal" xfId="0" builtinId="0"/>
    <cellStyle name="Normal 18 2 10" xfId="2" xr:uid="{EF3E26B6-C314-4812-8F44-3A245EF4DF17}"/>
    <cellStyle name="Normal 2" xfId="6" xr:uid="{BA5E537D-FB0A-4998-ACFC-4433084EFB46}"/>
    <cellStyle name="Normal 2 2" xfId="4" xr:uid="{A2803AF7-4367-4A76-A282-E44AA3EF4EEC}"/>
    <cellStyle name="Normal 3 19 2" xfId="3" xr:uid="{4F57CE34-6B4C-4B6C-9DDE-CAB8A0D5E0C4}"/>
    <cellStyle name="Normal 3 2" xfId="5" xr:uid="{EF338773-00A8-457D-B41B-E1C1FA3B1D3C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564850</xdr:colOff>
      <xdr:row>2</xdr:row>
      <xdr:rowOff>162550</xdr:rowOff>
    </xdr:from>
    <xdr:to>
      <xdr:col>15</xdr:col>
      <xdr:colOff>396850</xdr:colOff>
      <xdr:row>26</xdr:row>
      <xdr:rowOff>106150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359F1-18C6-EC32-B509-D5BD653CA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4050" y="530850"/>
          <a:ext cx="7756800" cy="4363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14</xdr:col>
      <xdr:colOff>364800</xdr:colOff>
      <xdr:row>51</xdr:row>
      <xdr:rowOff>84550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8A242C-3274-483C-54EC-E58D8CBDA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5156200"/>
          <a:ext cx="7680000" cy="43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1770.SSFL\AppData\Local\Microsoft\Windows\INetCache\Content.Outlook\6FBB5KO1\1749469160452_Fraud%20Investigation%20Report-Arwal(BH2685)%20June%202025.xlsx" TargetMode="External"/><Relationship Id="rId1" Type="http://schemas.openxmlformats.org/officeDocument/2006/relationships/externalLinkPath" Target="file:///C:\Users\sf0071770.SSFL\AppData\Local\Microsoft\Windows\INetCache\Content.Outlook\6FBB5KO1\1749469160452_Fraud%20Investigation%20Report-Arwal(BH2685)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CFC67-9F26-4390-86C0-EFAAB96368DF}">
  <dimension ref="A1:AA1005"/>
  <sheetViews>
    <sheetView topLeftCell="A4" workbookViewId="0">
      <selection activeCell="D5" sqref="D5"/>
    </sheetView>
  </sheetViews>
  <sheetFormatPr defaultColWidth="0" defaultRowHeight="13" zeroHeight="1" x14ac:dyDescent="0.3"/>
  <cols>
    <col min="1" max="1" width="8.81640625" style="2" customWidth="1"/>
    <col min="2" max="2" width="13.1796875" style="2" customWidth="1"/>
    <col min="3" max="3" width="18.81640625" style="2" customWidth="1"/>
    <col min="4" max="4" width="16.453125" style="2" customWidth="1"/>
    <col min="5" max="5" width="14.90625" style="2" customWidth="1"/>
    <col min="6" max="6" width="20.36328125" style="2" customWidth="1"/>
    <col min="7" max="8" width="20.81640625" style="2" customWidth="1"/>
    <col min="9" max="9" width="14.81640625" style="2" customWidth="1"/>
    <col min="10" max="10" width="14.36328125" style="2" customWidth="1"/>
    <col min="11" max="11" width="21.453125" style="2" customWidth="1"/>
    <col min="12" max="12" width="17.1796875" style="2" customWidth="1"/>
    <col min="13" max="13" width="18.81640625" style="3" customWidth="1"/>
    <col min="14" max="14" width="15.54296875" style="2" customWidth="1"/>
    <col min="15" max="15" width="17.1796875" style="2" customWidth="1"/>
    <col min="16" max="16" width="33.1796875" style="2" customWidth="1"/>
    <col min="17" max="17" width="16.54296875" style="2" customWidth="1"/>
    <col min="18" max="18" width="17.453125" style="2" customWidth="1"/>
    <col min="19" max="19" width="20.1796875" style="2" customWidth="1"/>
    <col min="20" max="20" width="20.54296875" style="2" customWidth="1"/>
    <col min="21" max="24" width="18" style="2" customWidth="1"/>
    <col min="25" max="25" width="22.81640625" style="2" customWidth="1"/>
    <col min="26" max="26" width="52.1796875" style="2" customWidth="1"/>
    <col min="27" max="27" width="8.81640625" style="2" customWidth="1"/>
    <col min="28" max="16384" width="8.81640625" style="2" hidden="1"/>
  </cols>
  <sheetData>
    <row r="1" spans="1:26" ht="18.5" x14ac:dyDescent="0.3">
      <c r="A1" s="1" t="s">
        <v>0</v>
      </c>
    </row>
    <row r="2" spans="1:26" ht="16" x14ac:dyDescent="0.3">
      <c r="A2" s="4" t="s">
        <v>1</v>
      </c>
    </row>
    <row r="3" spans="1:26" ht="16" x14ac:dyDescent="0.4">
      <c r="A3" s="5" t="s">
        <v>2</v>
      </c>
      <c r="E3" s="6" t="s">
        <v>3</v>
      </c>
      <c r="F3" s="6" t="s">
        <v>4</v>
      </c>
      <c r="U3" s="6" t="s">
        <v>3</v>
      </c>
      <c r="V3" s="6"/>
      <c r="W3" s="6"/>
      <c r="X3" s="6"/>
      <c r="Y3" s="6" t="s">
        <v>4</v>
      </c>
    </row>
    <row r="4" spans="1:26" ht="42.75" customHeight="1" x14ac:dyDescent="0.3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9" t="s">
        <v>17</v>
      </c>
      <c r="N4" s="8" t="s">
        <v>18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8" t="s">
        <v>233</v>
      </c>
      <c r="W4" s="8" t="s">
        <v>234</v>
      </c>
      <c r="X4" s="8" t="s">
        <v>235</v>
      </c>
      <c r="Y4" s="8" t="s">
        <v>26</v>
      </c>
      <c r="Z4" s="8" t="s">
        <v>27</v>
      </c>
    </row>
    <row r="5" spans="1:26" ht="25" customHeight="1" x14ac:dyDescent="0.3">
      <c r="A5" s="10">
        <v>1</v>
      </c>
      <c r="B5" s="11" t="s">
        <v>28</v>
      </c>
      <c r="C5" s="12" t="s">
        <v>29</v>
      </c>
      <c r="D5" s="13" t="s">
        <v>30</v>
      </c>
      <c r="E5" s="14">
        <v>45805</v>
      </c>
      <c r="F5" s="15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351392518</v>
      </c>
      <c r="M5" s="14" t="s">
        <v>37</v>
      </c>
      <c r="N5" s="19">
        <v>42000</v>
      </c>
      <c r="O5" s="19">
        <v>2250</v>
      </c>
      <c r="P5" s="20" t="s">
        <v>38</v>
      </c>
      <c r="Q5" s="21">
        <v>45787</v>
      </c>
      <c r="R5" s="19">
        <v>3030</v>
      </c>
      <c r="S5" s="19">
        <v>0</v>
      </c>
      <c r="T5" s="19">
        <v>0</v>
      </c>
      <c r="U5" s="22">
        <v>3030</v>
      </c>
      <c r="V5" s="22" t="s">
        <v>236</v>
      </c>
      <c r="W5" s="22">
        <v>0</v>
      </c>
      <c r="X5" s="22"/>
      <c r="Y5" s="23" t="s">
        <v>39</v>
      </c>
      <c r="Z5" s="24" t="s">
        <v>40</v>
      </c>
    </row>
    <row r="6" spans="1:26" ht="25" customHeight="1" x14ac:dyDescent="0.3">
      <c r="A6" s="10">
        <v>2</v>
      </c>
      <c r="B6" s="11" t="s">
        <v>28</v>
      </c>
      <c r="C6" s="12" t="s">
        <v>29</v>
      </c>
      <c r="D6" s="13" t="s">
        <v>30</v>
      </c>
      <c r="E6" s="14">
        <v>45808</v>
      </c>
      <c r="F6" s="15" t="s">
        <v>31</v>
      </c>
      <c r="G6" s="16" t="s">
        <v>32</v>
      </c>
      <c r="H6" s="16" t="s">
        <v>33</v>
      </c>
      <c r="I6" s="17" t="s">
        <v>41</v>
      </c>
      <c r="J6" s="17" t="s">
        <v>42</v>
      </c>
      <c r="K6" s="17" t="s">
        <v>43</v>
      </c>
      <c r="L6" s="18">
        <v>352239215</v>
      </c>
      <c r="M6" s="14" t="s">
        <v>44</v>
      </c>
      <c r="N6" s="19">
        <v>42000</v>
      </c>
      <c r="O6" s="19">
        <v>2240</v>
      </c>
      <c r="P6" s="20" t="s">
        <v>38</v>
      </c>
      <c r="Q6" s="21">
        <v>45779</v>
      </c>
      <c r="R6" s="19">
        <v>2240</v>
      </c>
      <c r="S6" s="19">
        <v>0</v>
      </c>
      <c r="T6" s="19">
        <v>0</v>
      </c>
      <c r="U6" s="22">
        <v>2240</v>
      </c>
      <c r="V6" s="22" t="s">
        <v>238</v>
      </c>
      <c r="W6" s="22">
        <f>U6</f>
        <v>2240</v>
      </c>
      <c r="X6" s="22"/>
      <c r="Y6" s="23" t="s">
        <v>39</v>
      </c>
      <c r="Z6" s="24" t="s">
        <v>45</v>
      </c>
    </row>
    <row r="7" spans="1:26" ht="25" customHeight="1" x14ac:dyDescent="0.3">
      <c r="A7" s="10">
        <v>3</v>
      </c>
      <c r="B7" s="11" t="s">
        <v>28</v>
      </c>
      <c r="C7" s="12" t="s">
        <v>29</v>
      </c>
      <c r="D7" s="13" t="s">
        <v>30</v>
      </c>
      <c r="E7" s="14">
        <v>45803</v>
      </c>
      <c r="F7" s="15" t="s">
        <v>31</v>
      </c>
      <c r="G7" s="16" t="s">
        <v>32</v>
      </c>
      <c r="H7" s="16" t="s">
        <v>33</v>
      </c>
      <c r="I7" s="17" t="s">
        <v>46</v>
      </c>
      <c r="J7" s="17" t="s">
        <v>47</v>
      </c>
      <c r="K7" s="17" t="s">
        <v>48</v>
      </c>
      <c r="L7" s="18">
        <v>352293657</v>
      </c>
      <c r="M7" s="14" t="s">
        <v>49</v>
      </c>
      <c r="N7" s="19">
        <v>36000</v>
      </c>
      <c r="O7" s="19">
        <v>1920</v>
      </c>
      <c r="P7" s="20" t="s">
        <v>38</v>
      </c>
      <c r="Q7" s="21">
        <v>45785</v>
      </c>
      <c r="R7" s="19">
        <v>1920</v>
      </c>
      <c r="S7" s="19">
        <v>0</v>
      </c>
      <c r="T7" s="19">
        <v>0</v>
      </c>
      <c r="U7" s="22">
        <v>1920</v>
      </c>
      <c r="V7" s="22" t="s">
        <v>238</v>
      </c>
      <c r="W7" s="22">
        <f t="shared" ref="W7:W9" si="0">U7</f>
        <v>1920</v>
      </c>
      <c r="X7" s="22"/>
      <c r="Y7" s="23" t="s">
        <v>39</v>
      </c>
      <c r="Z7" s="24" t="s">
        <v>50</v>
      </c>
    </row>
    <row r="8" spans="1:26" ht="25" customHeight="1" x14ac:dyDescent="0.3">
      <c r="A8" s="10">
        <v>4</v>
      </c>
      <c r="B8" s="11" t="s">
        <v>28</v>
      </c>
      <c r="C8" s="12" t="s">
        <v>29</v>
      </c>
      <c r="D8" s="13" t="s">
        <v>30</v>
      </c>
      <c r="E8" s="14">
        <v>45803</v>
      </c>
      <c r="F8" s="15" t="s">
        <v>31</v>
      </c>
      <c r="G8" s="16" t="s">
        <v>32</v>
      </c>
      <c r="H8" s="16" t="s">
        <v>33</v>
      </c>
      <c r="I8" s="17" t="s">
        <v>51</v>
      </c>
      <c r="J8" s="17" t="s">
        <v>52</v>
      </c>
      <c r="K8" s="17" t="s">
        <v>53</v>
      </c>
      <c r="L8" s="18">
        <v>352532178</v>
      </c>
      <c r="M8" s="14" t="s">
        <v>54</v>
      </c>
      <c r="N8" s="19">
        <v>42000</v>
      </c>
      <c r="O8" s="19">
        <v>2240</v>
      </c>
      <c r="P8" s="20" t="s">
        <v>38</v>
      </c>
      <c r="Q8" s="21">
        <v>45781</v>
      </c>
      <c r="R8" s="19">
        <v>2240</v>
      </c>
      <c r="S8" s="19">
        <v>0</v>
      </c>
      <c r="T8" s="19">
        <v>0</v>
      </c>
      <c r="U8" s="22">
        <v>2240</v>
      </c>
      <c r="V8" s="22" t="s">
        <v>238</v>
      </c>
      <c r="W8" s="22">
        <f t="shared" si="0"/>
        <v>2240</v>
      </c>
      <c r="X8" s="22"/>
      <c r="Y8" s="23" t="s">
        <v>39</v>
      </c>
      <c r="Z8" s="24" t="s">
        <v>55</v>
      </c>
    </row>
    <row r="9" spans="1:26" ht="25" customHeight="1" x14ac:dyDescent="0.3">
      <c r="A9" s="10">
        <v>5</v>
      </c>
      <c r="B9" s="11" t="s">
        <v>28</v>
      </c>
      <c r="C9" s="12" t="s">
        <v>29</v>
      </c>
      <c r="D9" s="13" t="s">
        <v>30</v>
      </c>
      <c r="E9" s="14">
        <v>45803</v>
      </c>
      <c r="F9" s="15" t="s">
        <v>31</v>
      </c>
      <c r="G9" s="16" t="s">
        <v>32</v>
      </c>
      <c r="H9" s="16" t="s">
        <v>33</v>
      </c>
      <c r="I9" s="17" t="s">
        <v>51</v>
      </c>
      <c r="J9" s="17" t="s">
        <v>56</v>
      </c>
      <c r="K9" s="17" t="s">
        <v>57</v>
      </c>
      <c r="L9" s="18">
        <v>352532332</v>
      </c>
      <c r="M9" s="14" t="s">
        <v>54</v>
      </c>
      <c r="N9" s="19">
        <v>42000</v>
      </c>
      <c r="O9" s="19">
        <v>2240</v>
      </c>
      <c r="P9" s="20" t="s">
        <v>38</v>
      </c>
      <c r="Q9" s="21">
        <v>45781</v>
      </c>
      <c r="R9" s="19">
        <v>2240</v>
      </c>
      <c r="S9" s="19">
        <v>0</v>
      </c>
      <c r="T9" s="19">
        <v>0</v>
      </c>
      <c r="U9" s="22">
        <v>2240</v>
      </c>
      <c r="V9" s="22" t="s">
        <v>238</v>
      </c>
      <c r="W9" s="22">
        <f t="shared" si="0"/>
        <v>2240</v>
      </c>
      <c r="X9" s="22"/>
      <c r="Y9" s="23" t="s">
        <v>39</v>
      </c>
      <c r="Z9" s="24" t="s">
        <v>55</v>
      </c>
    </row>
    <row r="10" spans="1:26" ht="25" customHeight="1" x14ac:dyDescent="0.3">
      <c r="A10" s="10">
        <v>6</v>
      </c>
      <c r="B10" s="11" t="s">
        <v>28</v>
      </c>
      <c r="C10" s="12" t="s">
        <v>29</v>
      </c>
      <c r="D10" s="13" t="s">
        <v>30</v>
      </c>
      <c r="E10" s="14">
        <v>45808</v>
      </c>
      <c r="F10" s="15" t="s">
        <v>31</v>
      </c>
      <c r="G10" s="16" t="s">
        <v>32</v>
      </c>
      <c r="H10" s="16" t="s">
        <v>33</v>
      </c>
      <c r="I10" s="17" t="s">
        <v>58</v>
      </c>
      <c r="J10" s="17" t="s">
        <v>59</v>
      </c>
      <c r="K10" s="17" t="s">
        <v>60</v>
      </c>
      <c r="L10" s="18">
        <v>352592381</v>
      </c>
      <c r="M10" s="14" t="s">
        <v>61</v>
      </c>
      <c r="N10" s="19">
        <v>42000</v>
      </c>
      <c r="O10" s="19">
        <v>2240</v>
      </c>
      <c r="P10" s="20" t="s">
        <v>38</v>
      </c>
      <c r="Q10" s="21">
        <v>45786</v>
      </c>
      <c r="R10" s="19">
        <v>2240</v>
      </c>
      <c r="S10" s="19">
        <v>0</v>
      </c>
      <c r="T10" s="19">
        <v>0</v>
      </c>
      <c r="U10" s="22">
        <v>2240</v>
      </c>
      <c r="V10" s="22" t="s">
        <v>236</v>
      </c>
      <c r="W10" s="22">
        <v>0</v>
      </c>
      <c r="X10" s="22"/>
      <c r="Y10" s="23" t="s">
        <v>39</v>
      </c>
      <c r="Z10" s="24" t="s">
        <v>62</v>
      </c>
    </row>
    <row r="11" spans="1:26" ht="25" customHeight="1" x14ac:dyDescent="0.3">
      <c r="A11" s="10">
        <v>7</v>
      </c>
      <c r="B11" s="11" t="s">
        <v>28</v>
      </c>
      <c r="C11" s="12" t="s">
        <v>29</v>
      </c>
      <c r="D11" s="13" t="s">
        <v>30</v>
      </c>
      <c r="E11" s="14">
        <v>45808</v>
      </c>
      <c r="F11" s="15" t="s">
        <v>31</v>
      </c>
      <c r="G11" s="16" t="s">
        <v>32</v>
      </c>
      <c r="H11" s="16" t="s">
        <v>33</v>
      </c>
      <c r="I11" s="17" t="s">
        <v>58</v>
      </c>
      <c r="J11" s="17" t="s">
        <v>59</v>
      </c>
      <c r="K11" s="17" t="s">
        <v>60</v>
      </c>
      <c r="L11" s="18">
        <v>352592381</v>
      </c>
      <c r="M11" s="14" t="s">
        <v>61</v>
      </c>
      <c r="N11" s="19">
        <v>42000</v>
      </c>
      <c r="O11" s="19">
        <v>2240</v>
      </c>
      <c r="P11" s="20" t="s">
        <v>63</v>
      </c>
      <c r="Q11" s="21">
        <v>45817</v>
      </c>
      <c r="R11" s="19">
        <v>2240</v>
      </c>
      <c r="S11" s="19">
        <v>0</v>
      </c>
      <c r="T11" s="19">
        <v>0</v>
      </c>
      <c r="U11" s="22">
        <v>2240</v>
      </c>
      <c r="V11" s="22" t="s">
        <v>236</v>
      </c>
      <c r="W11" s="22">
        <v>0</v>
      </c>
      <c r="X11" s="22"/>
      <c r="Y11" s="23" t="s">
        <v>39</v>
      </c>
      <c r="Z11" s="24" t="s">
        <v>64</v>
      </c>
    </row>
    <row r="12" spans="1:26" ht="25" customHeight="1" x14ac:dyDescent="0.3">
      <c r="A12" s="10">
        <v>8</v>
      </c>
      <c r="B12" s="11" t="s">
        <v>28</v>
      </c>
      <c r="C12" s="12" t="s">
        <v>29</v>
      </c>
      <c r="D12" s="13" t="s">
        <v>30</v>
      </c>
      <c r="E12" s="14">
        <v>45803</v>
      </c>
      <c r="F12" s="15" t="s">
        <v>31</v>
      </c>
      <c r="G12" s="16" t="s">
        <v>32</v>
      </c>
      <c r="H12" s="16" t="s">
        <v>33</v>
      </c>
      <c r="I12" s="17" t="s">
        <v>65</v>
      </c>
      <c r="J12" s="17" t="s">
        <v>66</v>
      </c>
      <c r="K12" s="17" t="s">
        <v>67</v>
      </c>
      <c r="L12" s="18">
        <v>352744663</v>
      </c>
      <c r="M12" s="14" t="s">
        <v>68</v>
      </c>
      <c r="N12" s="19">
        <v>52000</v>
      </c>
      <c r="O12" s="19">
        <v>2780</v>
      </c>
      <c r="P12" s="20" t="s">
        <v>38</v>
      </c>
      <c r="Q12" s="21">
        <v>45786</v>
      </c>
      <c r="R12" s="19">
        <v>2780</v>
      </c>
      <c r="S12" s="19">
        <v>0</v>
      </c>
      <c r="T12" s="19">
        <v>0</v>
      </c>
      <c r="U12" s="22">
        <v>2780</v>
      </c>
      <c r="V12" s="22" t="s">
        <v>238</v>
      </c>
      <c r="W12" s="22">
        <f t="shared" ref="W12:W14" si="1">U12</f>
        <v>2780</v>
      </c>
      <c r="X12" s="22"/>
      <c r="Y12" s="23" t="s">
        <v>39</v>
      </c>
      <c r="Z12" s="24" t="s">
        <v>69</v>
      </c>
    </row>
    <row r="13" spans="1:26" ht="25" customHeight="1" x14ac:dyDescent="0.3">
      <c r="A13" s="10">
        <v>9</v>
      </c>
      <c r="B13" s="11" t="s">
        <v>28</v>
      </c>
      <c r="C13" s="12" t="s">
        <v>29</v>
      </c>
      <c r="D13" s="13" t="s">
        <v>30</v>
      </c>
      <c r="E13" s="14">
        <v>45808</v>
      </c>
      <c r="F13" s="15" t="s">
        <v>31</v>
      </c>
      <c r="G13" s="16" t="s">
        <v>32</v>
      </c>
      <c r="H13" s="16" t="s">
        <v>33</v>
      </c>
      <c r="I13" s="17" t="s">
        <v>70</v>
      </c>
      <c r="J13" s="17" t="s">
        <v>71</v>
      </c>
      <c r="K13" s="17" t="s">
        <v>72</v>
      </c>
      <c r="L13" s="18">
        <v>352949902</v>
      </c>
      <c r="M13" s="14" t="s">
        <v>73</v>
      </c>
      <c r="N13" s="19">
        <v>42000</v>
      </c>
      <c r="O13" s="19">
        <v>2240</v>
      </c>
      <c r="P13" s="20" t="s">
        <v>38</v>
      </c>
      <c r="Q13" s="21">
        <v>45786</v>
      </c>
      <c r="R13" s="19">
        <v>2240</v>
      </c>
      <c r="S13" s="19">
        <v>0</v>
      </c>
      <c r="T13" s="19">
        <v>0</v>
      </c>
      <c r="U13" s="22">
        <v>2240</v>
      </c>
      <c r="V13" s="22" t="s">
        <v>238</v>
      </c>
      <c r="W13" s="22">
        <f t="shared" si="1"/>
        <v>2240</v>
      </c>
      <c r="X13" s="22"/>
      <c r="Y13" s="23" t="s">
        <v>39</v>
      </c>
      <c r="Z13" s="24" t="s">
        <v>74</v>
      </c>
    </row>
    <row r="14" spans="1:26" ht="25" customHeight="1" x14ac:dyDescent="0.3">
      <c r="A14" s="10">
        <v>10</v>
      </c>
      <c r="B14" s="11" t="s">
        <v>28</v>
      </c>
      <c r="C14" s="12" t="s">
        <v>29</v>
      </c>
      <c r="D14" s="13" t="s">
        <v>30</v>
      </c>
      <c r="E14" s="14">
        <v>45803</v>
      </c>
      <c r="F14" s="15" t="s">
        <v>31</v>
      </c>
      <c r="G14" s="16" t="s">
        <v>32</v>
      </c>
      <c r="H14" s="16" t="s">
        <v>33</v>
      </c>
      <c r="I14" s="17" t="s">
        <v>75</v>
      </c>
      <c r="J14" s="17" t="s">
        <v>76</v>
      </c>
      <c r="K14" s="17" t="s">
        <v>77</v>
      </c>
      <c r="L14" s="18">
        <v>353295017</v>
      </c>
      <c r="M14" s="14" t="s">
        <v>78</v>
      </c>
      <c r="N14" s="19">
        <v>42000</v>
      </c>
      <c r="O14" s="19">
        <v>2240</v>
      </c>
      <c r="P14" s="20" t="s">
        <v>38</v>
      </c>
      <c r="Q14" s="21">
        <v>45786</v>
      </c>
      <c r="R14" s="19">
        <v>2240</v>
      </c>
      <c r="S14" s="19">
        <v>0</v>
      </c>
      <c r="T14" s="19">
        <v>0</v>
      </c>
      <c r="U14" s="22">
        <v>2240</v>
      </c>
      <c r="V14" s="22" t="s">
        <v>238</v>
      </c>
      <c r="W14" s="22">
        <f t="shared" si="1"/>
        <v>2240</v>
      </c>
      <c r="X14" s="22"/>
      <c r="Y14" s="23" t="s">
        <v>39</v>
      </c>
      <c r="Z14" s="24" t="s">
        <v>79</v>
      </c>
    </row>
    <row r="15" spans="1:26" ht="25" customHeight="1" x14ac:dyDescent="0.3">
      <c r="A15" s="10">
        <v>11</v>
      </c>
      <c r="B15" s="11" t="s">
        <v>28</v>
      </c>
      <c r="C15" s="12" t="s">
        <v>29</v>
      </c>
      <c r="D15" s="13" t="s">
        <v>30</v>
      </c>
      <c r="E15" s="14">
        <v>45803</v>
      </c>
      <c r="F15" s="15" t="s">
        <v>31</v>
      </c>
      <c r="G15" s="16" t="s">
        <v>32</v>
      </c>
      <c r="H15" s="16" t="s">
        <v>33</v>
      </c>
      <c r="I15" s="17" t="s">
        <v>75</v>
      </c>
      <c r="J15" s="17" t="s">
        <v>80</v>
      </c>
      <c r="K15" s="17" t="s">
        <v>81</v>
      </c>
      <c r="L15" s="18">
        <v>353296774</v>
      </c>
      <c r="M15" s="14" t="s">
        <v>82</v>
      </c>
      <c r="N15" s="19">
        <v>52000</v>
      </c>
      <c r="O15" s="19">
        <v>2780</v>
      </c>
      <c r="P15" s="20" t="s">
        <v>38</v>
      </c>
      <c r="Q15" s="21">
        <v>45786</v>
      </c>
      <c r="R15" s="19">
        <v>2780</v>
      </c>
      <c r="S15" s="19">
        <v>0</v>
      </c>
      <c r="T15" s="19">
        <v>0</v>
      </c>
      <c r="U15" s="22">
        <v>2780</v>
      </c>
      <c r="V15" s="22" t="s">
        <v>236</v>
      </c>
      <c r="W15" s="22">
        <v>0</v>
      </c>
      <c r="X15" s="22"/>
      <c r="Y15" s="23" t="s">
        <v>39</v>
      </c>
      <c r="Z15" s="24" t="s">
        <v>83</v>
      </c>
    </row>
    <row r="16" spans="1:26" ht="25" customHeight="1" x14ac:dyDescent="0.3">
      <c r="A16" s="10">
        <v>12</v>
      </c>
      <c r="B16" s="11" t="s">
        <v>28</v>
      </c>
      <c r="C16" s="12" t="s">
        <v>29</v>
      </c>
      <c r="D16" s="13" t="s">
        <v>30</v>
      </c>
      <c r="E16" s="14">
        <v>45803</v>
      </c>
      <c r="F16" s="15" t="s">
        <v>31</v>
      </c>
      <c r="G16" s="16" t="s">
        <v>32</v>
      </c>
      <c r="H16" s="16" t="s">
        <v>33</v>
      </c>
      <c r="I16" s="17" t="s">
        <v>75</v>
      </c>
      <c r="J16" s="17" t="s">
        <v>80</v>
      </c>
      <c r="K16" s="17" t="s">
        <v>81</v>
      </c>
      <c r="L16" s="18">
        <v>353296774</v>
      </c>
      <c r="M16" s="14" t="s">
        <v>82</v>
      </c>
      <c r="N16" s="19">
        <v>52000</v>
      </c>
      <c r="O16" s="19">
        <v>2780</v>
      </c>
      <c r="P16" s="20" t="s">
        <v>63</v>
      </c>
      <c r="Q16" s="21">
        <v>45817</v>
      </c>
      <c r="R16" s="19">
        <v>2780</v>
      </c>
      <c r="S16" s="19">
        <v>0</v>
      </c>
      <c r="T16" s="19">
        <v>0</v>
      </c>
      <c r="U16" s="22">
        <v>2780</v>
      </c>
      <c r="V16" s="22" t="s">
        <v>236</v>
      </c>
      <c r="W16" s="22">
        <v>0</v>
      </c>
      <c r="X16" s="22"/>
      <c r="Y16" s="23" t="s">
        <v>39</v>
      </c>
      <c r="Z16" s="24" t="s">
        <v>84</v>
      </c>
    </row>
    <row r="17" spans="1:26" ht="25" customHeight="1" x14ac:dyDescent="0.3">
      <c r="A17" s="10">
        <v>13</v>
      </c>
      <c r="B17" s="11" t="s">
        <v>28</v>
      </c>
      <c r="C17" s="12" t="s">
        <v>29</v>
      </c>
      <c r="D17" s="13" t="s">
        <v>30</v>
      </c>
      <c r="E17" s="14">
        <v>45803</v>
      </c>
      <c r="F17" s="15" t="s">
        <v>31</v>
      </c>
      <c r="G17" s="16" t="s">
        <v>32</v>
      </c>
      <c r="H17" s="16" t="s">
        <v>33</v>
      </c>
      <c r="I17" s="17" t="s">
        <v>85</v>
      </c>
      <c r="J17" s="17" t="s">
        <v>86</v>
      </c>
      <c r="K17" s="17" t="s">
        <v>87</v>
      </c>
      <c r="L17" s="18">
        <v>354059930</v>
      </c>
      <c r="M17" s="14" t="s">
        <v>88</v>
      </c>
      <c r="N17" s="19">
        <v>42000</v>
      </c>
      <c r="O17" s="19">
        <v>2240</v>
      </c>
      <c r="P17" s="20" t="s">
        <v>38</v>
      </c>
      <c r="Q17" s="21">
        <v>45786</v>
      </c>
      <c r="R17" s="19">
        <v>2240</v>
      </c>
      <c r="S17" s="19"/>
      <c r="T17" s="19"/>
      <c r="U17" s="22">
        <v>2240</v>
      </c>
      <c r="V17" s="22" t="s">
        <v>238</v>
      </c>
      <c r="W17" s="22">
        <f t="shared" ref="W17:W40" si="2">U17</f>
        <v>2240</v>
      </c>
      <c r="X17" s="22"/>
      <c r="Y17" s="23" t="s">
        <v>39</v>
      </c>
      <c r="Z17" s="24" t="s">
        <v>89</v>
      </c>
    </row>
    <row r="18" spans="1:26" ht="25" customHeight="1" x14ac:dyDescent="0.3">
      <c r="A18" s="10">
        <v>14</v>
      </c>
      <c r="B18" s="11" t="s">
        <v>28</v>
      </c>
      <c r="C18" s="12" t="s">
        <v>29</v>
      </c>
      <c r="D18" s="13" t="s">
        <v>30</v>
      </c>
      <c r="E18" s="14">
        <v>45803</v>
      </c>
      <c r="F18" s="15" t="s">
        <v>31</v>
      </c>
      <c r="G18" s="16" t="s">
        <v>32</v>
      </c>
      <c r="H18" s="16" t="s">
        <v>33</v>
      </c>
      <c r="I18" s="17" t="s">
        <v>90</v>
      </c>
      <c r="J18" s="17" t="s">
        <v>91</v>
      </c>
      <c r="K18" s="17" t="s">
        <v>92</v>
      </c>
      <c r="L18" s="18">
        <v>354085095</v>
      </c>
      <c r="M18" s="14" t="s">
        <v>93</v>
      </c>
      <c r="N18" s="19">
        <v>42000</v>
      </c>
      <c r="O18" s="19">
        <v>2240</v>
      </c>
      <c r="P18" s="20" t="s">
        <v>38</v>
      </c>
      <c r="Q18" s="21">
        <v>45780</v>
      </c>
      <c r="R18" s="19">
        <v>2240</v>
      </c>
      <c r="S18" s="19">
        <v>0</v>
      </c>
      <c r="T18" s="19">
        <v>0</v>
      </c>
      <c r="U18" s="22">
        <v>2240</v>
      </c>
      <c r="V18" s="22" t="s">
        <v>238</v>
      </c>
      <c r="W18" s="22">
        <f t="shared" si="2"/>
        <v>2240</v>
      </c>
      <c r="X18" s="22"/>
      <c r="Y18" s="23" t="s">
        <v>39</v>
      </c>
      <c r="Z18" s="24" t="s">
        <v>94</v>
      </c>
    </row>
    <row r="19" spans="1:26" ht="25" customHeight="1" x14ac:dyDescent="0.3">
      <c r="A19" s="10">
        <v>15</v>
      </c>
      <c r="B19" s="11" t="s">
        <v>28</v>
      </c>
      <c r="C19" s="12" t="s">
        <v>29</v>
      </c>
      <c r="D19" s="13" t="s">
        <v>30</v>
      </c>
      <c r="E19" s="14">
        <v>45805</v>
      </c>
      <c r="F19" s="15" t="s">
        <v>31</v>
      </c>
      <c r="G19" s="16" t="s">
        <v>32</v>
      </c>
      <c r="H19" s="16" t="s">
        <v>33</v>
      </c>
      <c r="I19" s="17" t="s">
        <v>95</v>
      </c>
      <c r="J19" s="17" t="s">
        <v>96</v>
      </c>
      <c r="K19" s="17" t="s">
        <v>97</v>
      </c>
      <c r="L19" s="18">
        <v>354455316</v>
      </c>
      <c r="M19" s="14" t="s">
        <v>98</v>
      </c>
      <c r="N19" s="19">
        <v>52000</v>
      </c>
      <c r="O19" s="19">
        <v>2780</v>
      </c>
      <c r="P19" s="20" t="s">
        <v>38</v>
      </c>
      <c r="Q19" s="21">
        <v>45779</v>
      </c>
      <c r="R19" s="19">
        <v>2780</v>
      </c>
      <c r="S19" s="19">
        <v>0</v>
      </c>
      <c r="T19" s="19">
        <v>0</v>
      </c>
      <c r="U19" s="22">
        <v>2780</v>
      </c>
      <c r="V19" s="22" t="s">
        <v>238</v>
      </c>
      <c r="W19" s="22">
        <f t="shared" si="2"/>
        <v>2780</v>
      </c>
      <c r="X19" s="22"/>
      <c r="Y19" s="23" t="s">
        <v>39</v>
      </c>
      <c r="Z19" s="24" t="s">
        <v>99</v>
      </c>
    </row>
    <row r="20" spans="1:26" ht="25" customHeight="1" x14ac:dyDescent="0.3">
      <c r="A20" s="10">
        <v>16</v>
      </c>
      <c r="B20" s="11" t="s">
        <v>28</v>
      </c>
      <c r="C20" s="12" t="s">
        <v>29</v>
      </c>
      <c r="D20" s="13" t="s">
        <v>30</v>
      </c>
      <c r="E20" s="14">
        <v>45808</v>
      </c>
      <c r="F20" s="15" t="s">
        <v>31</v>
      </c>
      <c r="G20" s="16" t="s">
        <v>32</v>
      </c>
      <c r="H20" s="16" t="s">
        <v>33</v>
      </c>
      <c r="I20" s="17" t="s">
        <v>100</v>
      </c>
      <c r="J20" s="17" t="s">
        <v>101</v>
      </c>
      <c r="K20" s="17" t="s">
        <v>102</v>
      </c>
      <c r="L20" s="18">
        <v>354930392</v>
      </c>
      <c r="M20" s="14" t="s">
        <v>103</v>
      </c>
      <c r="N20" s="19">
        <v>52000</v>
      </c>
      <c r="O20" s="19">
        <v>2780</v>
      </c>
      <c r="P20" s="20" t="s">
        <v>38</v>
      </c>
      <c r="Q20" s="21">
        <v>45787</v>
      </c>
      <c r="R20" s="19">
        <v>2780</v>
      </c>
      <c r="S20" s="19">
        <v>0</v>
      </c>
      <c r="T20" s="19"/>
      <c r="U20" s="22">
        <v>2780</v>
      </c>
      <c r="V20" s="22" t="s">
        <v>238</v>
      </c>
      <c r="W20" s="22">
        <f t="shared" si="2"/>
        <v>2780</v>
      </c>
      <c r="X20" s="22"/>
      <c r="Y20" s="23" t="s">
        <v>39</v>
      </c>
      <c r="Z20" s="24" t="s">
        <v>104</v>
      </c>
    </row>
    <row r="21" spans="1:26" ht="25" customHeight="1" x14ac:dyDescent="0.3">
      <c r="A21" s="10">
        <v>17</v>
      </c>
      <c r="B21" s="11" t="s">
        <v>28</v>
      </c>
      <c r="C21" s="12" t="s">
        <v>29</v>
      </c>
      <c r="D21" s="13" t="s">
        <v>30</v>
      </c>
      <c r="E21" s="14">
        <v>45808</v>
      </c>
      <c r="F21" s="15" t="s">
        <v>31</v>
      </c>
      <c r="G21" s="16" t="s">
        <v>32</v>
      </c>
      <c r="H21" s="16" t="s">
        <v>33</v>
      </c>
      <c r="I21" s="17" t="s">
        <v>105</v>
      </c>
      <c r="J21" s="17" t="s">
        <v>106</v>
      </c>
      <c r="K21" s="17" t="s">
        <v>107</v>
      </c>
      <c r="L21" s="18">
        <v>355257471</v>
      </c>
      <c r="M21" s="14" t="s">
        <v>108</v>
      </c>
      <c r="N21" s="19">
        <v>42000</v>
      </c>
      <c r="O21" s="19">
        <v>2240</v>
      </c>
      <c r="P21" s="20" t="s">
        <v>38</v>
      </c>
      <c r="Q21" s="21">
        <v>45784</v>
      </c>
      <c r="R21" s="19">
        <v>2240</v>
      </c>
      <c r="S21" s="19">
        <v>0</v>
      </c>
      <c r="T21" s="19">
        <v>0</v>
      </c>
      <c r="U21" s="22">
        <v>2240</v>
      </c>
      <c r="V21" s="22" t="s">
        <v>238</v>
      </c>
      <c r="W21" s="22">
        <f t="shared" si="2"/>
        <v>2240</v>
      </c>
      <c r="X21" s="22"/>
      <c r="Y21" s="23" t="s">
        <v>39</v>
      </c>
      <c r="Z21" s="24" t="s">
        <v>109</v>
      </c>
    </row>
    <row r="22" spans="1:26" ht="25" customHeight="1" x14ac:dyDescent="0.3">
      <c r="A22" s="10">
        <v>18</v>
      </c>
      <c r="B22" s="11" t="s">
        <v>28</v>
      </c>
      <c r="C22" s="12" t="s">
        <v>29</v>
      </c>
      <c r="D22" s="13" t="s">
        <v>30</v>
      </c>
      <c r="E22" s="14">
        <v>45803</v>
      </c>
      <c r="F22" s="15" t="s">
        <v>31</v>
      </c>
      <c r="G22" s="16" t="s">
        <v>32</v>
      </c>
      <c r="H22" s="16" t="s">
        <v>33</v>
      </c>
      <c r="I22" s="17" t="s">
        <v>110</v>
      </c>
      <c r="J22" s="17" t="s">
        <v>111</v>
      </c>
      <c r="K22" s="17" t="s">
        <v>112</v>
      </c>
      <c r="L22" s="18">
        <v>355474650</v>
      </c>
      <c r="M22" s="14" t="s">
        <v>113</v>
      </c>
      <c r="N22" s="19">
        <v>42000</v>
      </c>
      <c r="O22" s="19">
        <v>2240</v>
      </c>
      <c r="P22" s="20" t="s">
        <v>38</v>
      </c>
      <c r="Q22" s="21">
        <v>45786</v>
      </c>
      <c r="R22" s="19">
        <v>2240</v>
      </c>
      <c r="S22" s="19">
        <v>0</v>
      </c>
      <c r="T22" s="19"/>
      <c r="U22" s="22">
        <v>2240</v>
      </c>
      <c r="V22" s="22" t="s">
        <v>238</v>
      </c>
      <c r="W22" s="22">
        <f t="shared" si="2"/>
        <v>2240</v>
      </c>
      <c r="X22" s="22"/>
      <c r="Y22" s="23" t="s">
        <v>39</v>
      </c>
      <c r="Z22" s="24" t="s">
        <v>114</v>
      </c>
    </row>
    <row r="23" spans="1:26" ht="25" customHeight="1" x14ac:dyDescent="0.3">
      <c r="A23" s="10">
        <v>19</v>
      </c>
      <c r="B23" s="11" t="s">
        <v>28</v>
      </c>
      <c r="C23" s="12" t="s">
        <v>29</v>
      </c>
      <c r="D23" s="13" t="s">
        <v>30</v>
      </c>
      <c r="E23" s="14">
        <v>45805</v>
      </c>
      <c r="F23" s="15" t="s">
        <v>31</v>
      </c>
      <c r="G23" s="16" t="s">
        <v>32</v>
      </c>
      <c r="H23" s="16" t="s">
        <v>33</v>
      </c>
      <c r="I23" s="17" t="s">
        <v>34</v>
      </c>
      <c r="J23" s="17" t="s">
        <v>115</v>
      </c>
      <c r="K23" s="17" t="s">
        <v>116</v>
      </c>
      <c r="L23" s="18">
        <v>355824595</v>
      </c>
      <c r="M23" s="14" t="s">
        <v>117</v>
      </c>
      <c r="N23" s="19">
        <v>42000</v>
      </c>
      <c r="O23" s="19">
        <v>2240</v>
      </c>
      <c r="P23" s="20" t="s">
        <v>38</v>
      </c>
      <c r="Q23" s="21">
        <v>45787</v>
      </c>
      <c r="R23" s="19">
        <v>2240</v>
      </c>
      <c r="S23" s="19">
        <v>0</v>
      </c>
      <c r="T23" s="19">
        <v>0</v>
      </c>
      <c r="U23" s="22">
        <v>2240</v>
      </c>
      <c r="V23" s="22" t="s">
        <v>238</v>
      </c>
      <c r="W23" s="22">
        <f t="shared" si="2"/>
        <v>2240</v>
      </c>
      <c r="X23" s="22"/>
      <c r="Y23" s="23" t="s">
        <v>39</v>
      </c>
      <c r="Z23" s="24" t="s">
        <v>118</v>
      </c>
    </row>
    <row r="24" spans="1:26" ht="25" customHeight="1" x14ac:dyDescent="0.3">
      <c r="A24" s="10">
        <v>20</v>
      </c>
      <c r="B24" s="11" t="s">
        <v>28</v>
      </c>
      <c r="C24" s="12" t="s">
        <v>29</v>
      </c>
      <c r="D24" s="13" t="s">
        <v>30</v>
      </c>
      <c r="E24" s="14">
        <v>45804</v>
      </c>
      <c r="F24" s="15" t="s">
        <v>31</v>
      </c>
      <c r="G24" s="16" t="s">
        <v>32</v>
      </c>
      <c r="H24" s="16" t="s">
        <v>33</v>
      </c>
      <c r="I24" s="17" t="s">
        <v>119</v>
      </c>
      <c r="J24" s="17" t="s">
        <v>120</v>
      </c>
      <c r="K24" s="17" t="s">
        <v>121</v>
      </c>
      <c r="L24" s="18">
        <v>356249852</v>
      </c>
      <c r="M24" s="14" t="s">
        <v>122</v>
      </c>
      <c r="N24" s="19">
        <v>42000</v>
      </c>
      <c r="O24" s="19">
        <v>2240</v>
      </c>
      <c r="P24" s="20" t="s">
        <v>38</v>
      </c>
      <c r="Q24" s="21">
        <v>45781</v>
      </c>
      <c r="R24" s="19">
        <v>2240</v>
      </c>
      <c r="S24" s="19">
        <v>0</v>
      </c>
      <c r="T24" s="19">
        <v>0</v>
      </c>
      <c r="U24" s="22">
        <v>2240</v>
      </c>
      <c r="V24" s="22" t="s">
        <v>238</v>
      </c>
      <c r="W24" s="22">
        <f t="shared" si="2"/>
        <v>2240</v>
      </c>
      <c r="X24" s="22"/>
      <c r="Y24" s="23" t="s">
        <v>39</v>
      </c>
      <c r="Z24" s="24" t="s">
        <v>123</v>
      </c>
    </row>
    <row r="25" spans="1:26" ht="25" customHeight="1" x14ac:dyDescent="0.3">
      <c r="A25" s="10">
        <v>21</v>
      </c>
      <c r="B25" s="11" t="s">
        <v>28</v>
      </c>
      <c r="C25" s="12" t="s">
        <v>29</v>
      </c>
      <c r="D25" s="13" t="s">
        <v>30</v>
      </c>
      <c r="E25" s="14">
        <v>45808</v>
      </c>
      <c r="F25" s="15" t="s">
        <v>31</v>
      </c>
      <c r="G25" s="16" t="s">
        <v>32</v>
      </c>
      <c r="H25" s="16" t="s">
        <v>33</v>
      </c>
      <c r="I25" s="17" t="s">
        <v>124</v>
      </c>
      <c r="J25" s="17" t="s">
        <v>125</v>
      </c>
      <c r="K25" s="17" t="s">
        <v>126</v>
      </c>
      <c r="L25" s="18">
        <v>356393997</v>
      </c>
      <c r="M25" s="14" t="s">
        <v>127</v>
      </c>
      <c r="N25" s="19">
        <v>65000</v>
      </c>
      <c r="O25" s="19">
        <v>3470</v>
      </c>
      <c r="P25" s="20" t="s">
        <v>38</v>
      </c>
      <c r="Q25" s="21">
        <v>45786</v>
      </c>
      <c r="R25" s="19">
        <v>3470</v>
      </c>
      <c r="S25" s="19">
        <v>0</v>
      </c>
      <c r="T25" s="19">
        <v>0</v>
      </c>
      <c r="U25" s="22">
        <v>3470</v>
      </c>
      <c r="V25" s="22" t="s">
        <v>238</v>
      </c>
      <c r="W25" s="22">
        <f t="shared" si="2"/>
        <v>3470</v>
      </c>
      <c r="X25" s="22"/>
      <c r="Y25" s="23" t="s">
        <v>39</v>
      </c>
      <c r="Z25" s="24" t="s">
        <v>128</v>
      </c>
    </row>
    <row r="26" spans="1:26" ht="25" customHeight="1" x14ac:dyDescent="0.3">
      <c r="A26" s="10">
        <v>22</v>
      </c>
      <c r="B26" s="11" t="s">
        <v>28</v>
      </c>
      <c r="C26" s="12" t="s">
        <v>29</v>
      </c>
      <c r="D26" s="13" t="s">
        <v>30</v>
      </c>
      <c r="E26" s="14">
        <v>45808</v>
      </c>
      <c r="F26" s="15" t="s">
        <v>31</v>
      </c>
      <c r="G26" s="16" t="s">
        <v>32</v>
      </c>
      <c r="H26" s="16" t="s">
        <v>33</v>
      </c>
      <c r="I26" s="17" t="s">
        <v>105</v>
      </c>
      <c r="J26" s="17" t="s">
        <v>129</v>
      </c>
      <c r="K26" s="17" t="s">
        <v>130</v>
      </c>
      <c r="L26" s="18">
        <v>356413480</v>
      </c>
      <c r="M26" s="14" t="s">
        <v>127</v>
      </c>
      <c r="N26" s="19">
        <v>65000</v>
      </c>
      <c r="O26" s="19">
        <v>3470</v>
      </c>
      <c r="P26" s="20" t="s">
        <v>38</v>
      </c>
      <c r="Q26" s="21">
        <v>45784</v>
      </c>
      <c r="R26" s="19">
        <v>3470</v>
      </c>
      <c r="S26" s="19">
        <v>0</v>
      </c>
      <c r="T26" s="19">
        <v>0</v>
      </c>
      <c r="U26" s="22">
        <v>3470</v>
      </c>
      <c r="V26" s="22" t="s">
        <v>238</v>
      </c>
      <c r="W26" s="22">
        <f t="shared" si="2"/>
        <v>3470</v>
      </c>
      <c r="X26" s="22"/>
      <c r="Y26" s="23" t="s">
        <v>39</v>
      </c>
      <c r="Z26" s="24" t="s">
        <v>109</v>
      </c>
    </row>
    <row r="27" spans="1:26" ht="25" customHeight="1" x14ac:dyDescent="0.3">
      <c r="A27" s="10">
        <v>23</v>
      </c>
      <c r="B27" s="11" t="s">
        <v>28</v>
      </c>
      <c r="C27" s="12" t="s">
        <v>29</v>
      </c>
      <c r="D27" s="13" t="s">
        <v>30</v>
      </c>
      <c r="E27" s="14">
        <v>45804</v>
      </c>
      <c r="F27" s="15" t="s">
        <v>31</v>
      </c>
      <c r="G27" s="16" t="s">
        <v>32</v>
      </c>
      <c r="H27" s="16" t="s">
        <v>33</v>
      </c>
      <c r="I27" s="17" t="s">
        <v>131</v>
      </c>
      <c r="J27" s="17" t="s">
        <v>132</v>
      </c>
      <c r="K27" s="17" t="s">
        <v>133</v>
      </c>
      <c r="L27" s="18">
        <v>356831172</v>
      </c>
      <c r="M27" s="14" t="s">
        <v>134</v>
      </c>
      <c r="N27" s="19">
        <v>42000</v>
      </c>
      <c r="O27" s="19">
        <v>2240</v>
      </c>
      <c r="P27" s="20" t="s">
        <v>38</v>
      </c>
      <c r="Q27" s="21">
        <v>45782</v>
      </c>
      <c r="R27" s="19">
        <v>2240</v>
      </c>
      <c r="S27" s="19">
        <v>0</v>
      </c>
      <c r="T27" s="19">
        <v>0</v>
      </c>
      <c r="U27" s="22">
        <v>2240</v>
      </c>
      <c r="V27" s="22" t="s">
        <v>238</v>
      </c>
      <c r="W27" s="22">
        <f t="shared" si="2"/>
        <v>2240</v>
      </c>
      <c r="X27" s="22"/>
      <c r="Y27" s="23" t="s">
        <v>39</v>
      </c>
      <c r="Z27" s="24" t="s">
        <v>135</v>
      </c>
    </row>
    <row r="28" spans="1:26" ht="25" customHeight="1" x14ac:dyDescent="0.3">
      <c r="A28" s="10">
        <v>24</v>
      </c>
      <c r="B28" s="11" t="s">
        <v>28</v>
      </c>
      <c r="C28" s="12" t="s">
        <v>29</v>
      </c>
      <c r="D28" s="13" t="s">
        <v>30</v>
      </c>
      <c r="E28" s="14">
        <v>45805</v>
      </c>
      <c r="F28" s="15" t="s">
        <v>31</v>
      </c>
      <c r="G28" s="16" t="s">
        <v>32</v>
      </c>
      <c r="H28" s="16" t="s">
        <v>33</v>
      </c>
      <c r="I28" s="17" t="s">
        <v>95</v>
      </c>
      <c r="J28" s="17" t="s">
        <v>136</v>
      </c>
      <c r="K28" s="17" t="s">
        <v>137</v>
      </c>
      <c r="L28" s="18">
        <v>357066055</v>
      </c>
      <c r="M28" s="14" t="s">
        <v>138</v>
      </c>
      <c r="N28" s="19">
        <v>80000</v>
      </c>
      <c r="O28" s="19">
        <v>4270</v>
      </c>
      <c r="P28" s="20" t="s">
        <v>38</v>
      </c>
      <c r="Q28" s="21">
        <v>45779</v>
      </c>
      <c r="R28" s="19">
        <v>4270</v>
      </c>
      <c r="S28" s="19">
        <v>0</v>
      </c>
      <c r="T28" s="19">
        <v>0</v>
      </c>
      <c r="U28" s="22">
        <v>4270</v>
      </c>
      <c r="V28" s="22" t="s">
        <v>238</v>
      </c>
      <c r="W28" s="22">
        <f t="shared" si="2"/>
        <v>4270</v>
      </c>
      <c r="X28" s="22"/>
      <c r="Y28" s="23" t="s">
        <v>39</v>
      </c>
      <c r="Z28" s="24" t="s">
        <v>99</v>
      </c>
    </row>
    <row r="29" spans="1:26" ht="25" customHeight="1" x14ac:dyDescent="0.3">
      <c r="A29" s="10">
        <v>25</v>
      </c>
      <c r="B29" s="11" t="s">
        <v>28</v>
      </c>
      <c r="C29" s="12" t="s">
        <v>29</v>
      </c>
      <c r="D29" s="13" t="s">
        <v>30</v>
      </c>
      <c r="E29" s="14">
        <v>45803</v>
      </c>
      <c r="F29" s="15" t="s">
        <v>31</v>
      </c>
      <c r="G29" s="16" t="s">
        <v>32</v>
      </c>
      <c r="H29" s="16" t="s">
        <v>33</v>
      </c>
      <c r="I29" s="17" t="s">
        <v>51</v>
      </c>
      <c r="J29" s="17" t="s">
        <v>139</v>
      </c>
      <c r="K29" s="17" t="s">
        <v>140</v>
      </c>
      <c r="L29" s="18">
        <v>357451095</v>
      </c>
      <c r="M29" s="14" t="s">
        <v>141</v>
      </c>
      <c r="N29" s="19">
        <v>42000</v>
      </c>
      <c r="O29" s="19">
        <v>2240</v>
      </c>
      <c r="P29" s="20" t="s">
        <v>38</v>
      </c>
      <c r="Q29" s="21">
        <v>45781</v>
      </c>
      <c r="R29" s="19">
        <v>2240</v>
      </c>
      <c r="S29" s="19">
        <v>0</v>
      </c>
      <c r="T29" s="19">
        <v>0</v>
      </c>
      <c r="U29" s="22">
        <v>2240</v>
      </c>
      <c r="V29" s="22" t="s">
        <v>238</v>
      </c>
      <c r="W29" s="22">
        <f t="shared" si="2"/>
        <v>2240</v>
      </c>
      <c r="X29" s="22"/>
      <c r="Y29" s="23" t="s">
        <v>39</v>
      </c>
      <c r="Z29" s="24" t="s">
        <v>55</v>
      </c>
    </row>
    <row r="30" spans="1:26" ht="25" customHeight="1" x14ac:dyDescent="0.3">
      <c r="A30" s="10">
        <v>26</v>
      </c>
      <c r="B30" s="11" t="s">
        <v>28</v>
      </c>
      <c r="C30" s="12" t="s">
        <v>29</v>
      </c>
      <c r="D30" s="13" t="s">
        <v>30</v>
      </c>
      <c r="E30" s="14">
        <v>45805</v>
      </c>
      <c r="F30" s="15" t="s">
        <v>31</v>
      </c>
      <c r="G30" s="16" t="s">
        <v>32</v>
      </c>
      <c r="H30" s="16" t="s">
        <v>33</v>
      </c>
      <c r="I30" s="17" t="s">
        <v>142</v>
      </c>
      <c r="J30" s="17" t="s">
        <v>143</v>
      </c>
      <c r="K30" s="17" t="s">
        <v>144</v>
      </c>
      <c r="L30" s="18">
        <v>357863733</v>
      </c>
      <c r="M30" s="14" t="s">
        <v>145</v>
      </c>
      <c r="N30" s="19">
        <v>65000</v>
      </c>
      <c r="O30" s="19">
        <v>3470</v>
      </c>
      <c r="P30" s="20" t="s">
        <v>38</v>
      </c>
      <c r="Q30" s="21">
        <v>45781</v>
      </c>
      <c r="R30" s="19">
        <v>3470</v>
      </c>
      <c r="S30" s="19">
        <v>0</v>
      </c>
      <c r="T30" s="19">
        <v>0</v>
      </c>
      <c r="U30" s="22">
        <v>3470</v>
      </c>
      <c r="V30" s="22" t="s">
        <v>238</v>
      </c>
      <c r="W30" s="22">
        <f t="shared" si="2"/>
        <v>3470</v>
      </c>
      <c r="X30" s="22"/>
      <c r="Y30" s="23" t="s">
        <v>39</v>
      </c>
      <c r="Z30" s="24" t="s">
        <v>146</v>
      </c>
    </row>
    <row r="31" spans="1:26" ht="25" customHeight="1" x14ac:dyDescent="0.3">
      <c r="A31" s="10">
        <v>27</v>
      </c>
      <c r="B31" s="11" t="s">
        <v>28</v>
      </c>
      <c r="C31" s="12" t="s">
        <v>29</v>
      </c>
      <c r="D31" s="13" t="s">
        <v>30</v>
      </c>
      <c r="E31" s="14">
        <v>45805</v>
      </c>
      <c r="F31" s="15" t="s">
        <v>31</v>
      </c>
      <c r="G31" s="16" t="s">
        <v>32</v>
      </c>
      <c r="H31" s="16" t="s">
        <v>33</v>
      </c>
      <c r="I31" s="17" t="s">
        <v>147</v>
      </c>
      <c r="J31" s="17" t="s">
        <v>148</v>
      </c>
      <c r="K31" s="17" t="s">
        <v>149</v>
      </c>
      <c r="L31" s="18">
        <v>357916493</v>
      </c>
      <c r="M31" s="14" t="s">
        <v>150</v>
      </c>
      <c r="N31" s="19">
        <v>65000</v>
      </c>
      <c r="O31" s="19">
        <v>3470</v>
      </c>
      <c r="P31" s="20" t="s">
        <v>38</v>
      </c>
      <c r="Q31" s="21">
        <v>45574</v>
      </c>
      <c r="R31" s="19">
        <v>3470</v>
      </c>
      <c r="S31" s="19">
        <v>0</v>
      </c>
      <c r="T31" s="19">
        <v>0</v>
      </c>
      <c r="U31" s="22">
        <v>3470</v>
      </c>
      <c r="V31" s="22" t="s">
        <v>238</v>
      </c>
      <c r="W31" s="22">
        <f t="shared" si="2"/>
        <v>3470</v>
      </c>
      <c r="X31" s="22"/>
      <c r="Y31" s="23" t="s">
        <v>39</v>
      </c>
      <c r="Z31" s="24" t="s">
        <v>151</v>
      </c>
    </row>
    <row r="32" spans="1:26" ht="25" customHeight="1" x14ac:dyDescent="0.3">
      <c r="A32" s="10">
        <v>28</v>
      </c>
      <c r="B32" s="11" t="s">
        <v>28</v>
      </c>
      <c r="C32" s="12" t="s">
        <v>29</v>
      </c>
      <c r="D32" s="13" t="s">
        <v>30</v>
      </c>
      <c r="E32" s="14">
        <v>45805</v>
      </c>
      <c r="F32" s="15" t="s">
        <v>31</v>
      </c>
      <c r="G32" s="16" t="s">
        <v>32</v>
      </c>
      <c r="H32" s="16" t="s">
        <v>33</v>
      </c>
      <c r="I32" s="17" t="s">
        <v>147</v>
      </c>
      <c r="J32" s="17" t="s">
        <v>148</v>
      </c>
      <c r="K32" s="17" t="s">
        <v>149</v>
      </c>
      <c r="L32" s="18">
        <v>357916493</v>
      </c>
      <c r="M32" s="14" t="s">
        <v>150</v>
      </c>
      <c r="N32" s="19">
        <v>65000</v>
      </c>
      <c r="O32" s="19">
        <v>3470</v>
      </c>
      <c r="P32" s="20" t="s">
        <v>38</v>
      </c>
      <c r="Q32" s="21">
        <v>45666</v>
      </c>
      <c r="R32" s="19">
        <v>3470</v>
      </c>
      <c r="S32" s="19">
        <v>0</v>
      </c>
      <c r="T32" s="19">
        <v>0</v>
      </c>
      <c r="U32" s="22">
        <v>3470</v>
      </c>
      <c r="V32" s="22" t="s">
        <v>238</v>
      </c>
      <c r="W32" s="22">
        <f t="shared" si="2"/>
        <v>3470</v>
      </c>
      <c r="X32" s="22"/>
      <c r="Y32" s="23" t="s">
        <v>39</v>
      </c>
      <c r="Z32" s="24" t="s">
        <v>152</v>
      </c>
    </row>
    <row r="33" spans="1:26" ht="25" customHeight="1" x14ac:dyDescent="0.3">
      <c r="A33" s="10">
        <v>29</v>
      </c>
      <c r="B33" s="11" t="s">
        <v>28</v>
      </c>
      <c r="C33" s="12" t="s">
        <v>29</v>
      </c>
      <c r="D33" s="13" t="s">
        <v>30</v>
      </c>
      <c r="E33" s="14">
        <v>45805</v>
      </c>
      <c r="F33" s="15" t="s">
        <v>31</v>
      </c>
      <c r="G33" s="16" t="s">
        <v>32</v>
      </c>
      <c r="H33" s="16" t="s">
        <v>33</v>
      </c>
      <c r="I33" s="17" t="s">
        <v>147</v>
      </c>
      <c r="J33" s="17" t="s">
        <v>148</v>
      </c>
      <c r="K33" s="17" t="s">
        <v>149</v>
      </c>
      <c r="L33" s="18">
        <v>357916493</v>
      </c>
      <c r="M33" s="14" t="s">
        <v>150</v>
      </c>
      <c r="N33" s="19">
        <v>65000</v>
      </c>
      <c r="O33" s="19">
        <v>3470</v>
      </c>
      <c r="P33" s="20" t="s">
        <v>38</v>
      </c>
      <c r="Q33" s="21">
        <v>45786</v>
      </c>
      <c r="R33" s="19">
        <v>3470</v>
      </c>
      <c r="S33" s="19">
        <v>0</v>
      </c>
      <c r="T33" s="19">
        <v>0</v>
      </c>
      <c r="U33" s="22">
        <v>3470</v>
      </c>
      <c r="V33" s="22" t="s">
        <v>238</v>
      </c>
      <c r="W33" s="22">
        <f t="shared" si="2"/>
        <v>3470</v>
      </c>
      <c r="X33" s="22"/>
      <c r="Y33" s="23" t="s">
        <v>39</v>
      </c>
      <c r="Z33" s="24" t="s">
        <v>153</v>
      </c>
    </row>
    <row r="34" spans="1:26" ht="25" customHeight="1" x14ac:dyDescent="0.3">
      <c r="A34" s="10">
        <v>30</v>
      </c>
      <c r="B34" s="11" t="s">
        <v>28</v>
      </c>
      <c r="C34" s="12" t="s">
        <v>29</v>
      </c>
      <c r="D34" s="13" t="s">
        <v>30</v>
      </c>
      <c r="E34" s="14">
        <v>45804</v>
      </c>
      <c r="F34" s="15" t="s">
        <v>31</v>
      </c>
      <c r="G34" s="16" t="s">
        <v>32</v>
      </c>
      <c r="H34" s="16" t="s">
        <v>33</v>
      </c>
      <c r="I34" s="17" t="s">
        <v>119</v>
      </c>
      <c r="J34" s="17" t="s">
        <v>154</v>
      </c>
      <c r="K34" s="17" t="s">
        <v>155</v>
      </c>
      <c r="L34" s="18">
        <v>358218405</v>
      </c>
      <c r="M34" s="14" t="s">
        <v>156</v>
      </c>
      <c r="N34" s="19">
        <v>65000</v>
      </c>
      <c r="O34" s="19">
        <v>3460</v>
      </c>
      <c r="P34" s="20" t="s">
        <v>38</v>
      </c>
      <c r="Q34" s="21">
        <v>45781</v>
      </c>
      <c r="R34" s="19">
        <v>3460</v>
      </c>
      <c r="S34" s="19">
        <v>0</v>
      </c>
      <c r="T34" s="19">
        <v>0</v>
      </c>
      <c r="U34" s="22">
        <v>3460</v>
      </c>
      <c r="V34" s="22" t="s">
        <v>238</v>
      </c>
      <c r="W34" s="22">
        <f t="shared" si="2"/>
        <v>3460</v>
      </c>
      <c r="X34" s="22"/>
      <c r="Y34" s="23" t="s">
        <v>39</v>
      </c>
      <c r="Z34" s="24" t="s">
        <v>123</v>
      </c>
    </row>
    <row r="35" spans="1:26" ht="25" customHeight="1" x14ac:dyDescent="0.3">
      <c r="A35" s="10">
        <v>31</v>
      </c>
      <c r="B35" s="11" t="s">
        <v>28</v>
      </c>
      <c r="C35" s="12" t="s">
        <v>29</v>
      </c>
      <c r="D35" s="13" t="s">
        <v>30</v>
      </c>
      <c r="E35" s="14">
        <v>45804</v>
      </c>
      <c r="F35" s="15" t="s">
        <v>31</v>
      </c>
      <c r="G35" s="16" t="s">
        <v>32</v>
      </c>
      <c r="H35" s="16" t="s">
        <v>33</v>
      </c>
      <c r="I35" s="17" t="s">
        <v>157</v>
      </c>
      <c r="J35" s="17" t="s">
        <v>158</v>
      </c>
      <c r="K35" s="17" t="s">
        <v>159</v>
      </c>
      <c r="L35" s="18">
        <v>358502226</v>
      </c>
      <c r="M35" s="14" t="s">
        <v>160</v>
      </c>
      <c r="N35" s="19">
        <v>54000</v>
      </c>
      <c r="O35" s="19">
        <v>2850</v>
      </c>
      <c r="P35" s="20" t="s">
        <v>38</v>
      </c>
      <c r="Q35" s="21">
        <v>45780</v>
      </c>
      <c r="R35" s="19">
        <v>2850</v>
      </c>
      <c r="S35" s="19">
        <v>0</v>
      </c>
      <c r="T35" s="19">
        <v>0</v>
      </c>
      <c r="U35" s="22">
        <v>2850</v>
      </c>
      <c r="V35" s="22" t="s">
        <v>238</v>
      </c>
      <c r="W35" s="22">
        <f t="shared" si="2"/>
        <v>2850</v>
      </c>
      <c r="X35" s="22"/>
      <c r="Y35" s="23" t="s">
        <v>39</v>
      </c>
      <c r="Z35" s="24" t="s">
        <v>161</v>
      </c>
    </row>
    <row r="36" spans="1:26" ht="25" customHeight="1" x14ac:dyDescent="0.3">
      <c r="A36" s="10">
        <v>32</v>
      </c>
      <c r="B36" s="11" t="s">
        <v>28</v>
      </c>
      <c r="C36" s="12" t="s">
        <v>29</v>
      </c>
      <c r="D36" s="13" t="s">
        <v>30</v>
      </c>
      <c r="E36" s="14">
        <v>45804</v>
      </c>
      <c r="F36" s="15" t="s">
        <v>31</v>
      </c>
      <c r="G36" s="16" t="s">
        <v>32</v>
      </c>
      <c r="H36" s="16" t="s">
        <v>33</v>
      </c>
      <c r="I36" s="17" t="s">
        <v>157</v>
      </c>
      <c r="J36" s="17" t="s">
        <v>158</v>
      </c>
      <c r="K36" s="17" t="s">
        <v>159</v>
      </c>
      <c r="L36" s="18">
        <v>358502226</v>
      </c>
      <c r="M36" s="14" t="s">
        <v>160</v>
      </c>
      <c r="N36" s="19">
        <v>54000</v>
      </c>
      <c r="O36" s="19">
        <v>2850</v>
      </c>
      <c r="P36" s="20" t="s">
        <v>63</v>
      </c>
      <c r="Q36" s="21">
        <v>45811</v>
      </c>
      <c r="R36" s="19">
        <v>2850</v>
      </c>
      <c r="S36" s="19">
        <v>0</v>
      </c>
      <c r="T36" s="19">
        <v>0</v>
      </c>
      <c r="U36" s="22">
        <v>2850</v>
      </c>
      <c r="V36" s="22" t="s">
        <v>238</v>
      </c>
      <c r="W36" s="22">
        <f t="shared" si="2"/>
        <v>2850</v>
      </c>
      <c r="X36" s="22"/>
      <c r="Y36" s="23" t="s">
        <v>39</v>
      </c>
      <c r="Z36" s="24" t="s">
        <v>162</v>
      </c>
    </row>
    <row r="37" spans="1:26" ht="25" customHeight="1" x14ac:dyDescent="0.3">
      <c r="A37" s="10">
        <v>33</v>
      </c>
      <c r="B37" s="11" t="s">
        <v>28</v>
      </c>
      <c r="C37" s="12" t="s">
        <v>29</v>
      </c>
      <c r="D37" s="13" t="s">
        <v>30</v>
      </c>
      <c r="E37" s="14">
        <v>45804</v>
      </c>
      <c r="F37" s="15" t="s">
        <v>31</v>
      </c>
      <c r="G37" s="16" t="s">
        <v>32</v>
      </c>
      <c r="H37" s="16" t="s">
        <v>33</v>
      </c>
      <c r="I37" s="17" t="s">
        <v>157</v>
      </c>
      <c r="J37" s="17" t="s">
        <v>158</v>
      </c>
      <c r="K37" s="17" t="s">
        <v>159</v>
      </c>
      <c r="L37" s="18">
        <v>358502226</v>
      </c>
      <c r="M37" s="14" t="s">
        <v>160</v>
      </c>
      <c r="N37" s="19">
        <v>54000</v>
      </c>
      <c r="O37" s="19">
        <v>2850</v>
      </c>
      <c r="P37" s="20" t="s">
        <v>63</v>
      </c>
      <c r="Q37" s="21">
        <v>45841</v>
      </c>
      <c r="R37" s="19">
        <v>2850</v>
      </c>
      <c r="S37" s="19">
        <v>0</v>
      </c>
      <c r="T37" s="19">
        <v>0</v>
      </c>
      <c r="U37" s="22">
        <v>2850</v>
      </c>
      <c r="V37" s="22" t="s">
        <v>238</v>
      </c>
      <c r="W37" s="22">
        <f t="shared" si="2"/>
        <v>2850</v>
      </c>
      <c r="X37" s="22"/>
      <c r="Y37" s="23" t="s">
        <v>39</v>
      </c>
      <c r="Z37" s="24" t="s">
        <v>163</v>
      </c>
    </row>
    <row r="38" spans="1:26" ht="25" customHeight="1" x14ac:dyDescent="0.3">
      <c r="A38" s="10">
        <v>34</v>
      </c>
      <c r="B38" s="11" t="s">
        <v>28</v>
      </c>
      <c r="C38" s="12" t="s">
        <v>29</v>
      </c>
      <c r="D38" s="13" t="s">
        <v>30</v>
      </c>
      <c r="E38" s="14">
        <v>45805</v>
      </c>
      <c r="F38" s="15" t="s">
        <v>31</v>
      </c>
      <c r="G38" s="16" t="s">
        <v>32</v>
      </c>
      <c r="H38" s="16" t="s">
        <v>33</v>
      </c>
      <c r="I38" s="17" t="s">
        <v>34</v>
      </c>
      <c r="J38" s="17" t="s">
        <v>164</v>
      </c>
      <c r="K38" s="17" t="s">
        <v>165</v>
      </c>
      <c r="L38" s="18">
        <v>358613306</v>
      </c>
      <c r="M38" s="14" t="s">
        <v>166</v>
      </c>
      <c r="N38" s="19">
        <v>65000</v>
      </c>
      <c r="O38" s="19">
        <v>3460</v>
      </c>
      <c r="P38" s="20" t="s">
        <v>38</v>
      </c>
      <c r="Q38" s="21">
        <v>45787</v>
      </c>
      <c r="R38" s="19">
        <v>3460</v>
      </c>
      <c r="S38" s="19">
        <v>0</v>
      </c>
      <c r="T38" s="19">
        <v>0</v>
      </c>
      <c r="U38" s="22">
        <v>3460</v>
      </c>
      <c r="V38" s="22" t="s">
        <v>238</v>
      </c>
      <c r="W38" s="22">
        <f t="shared" si="2"/>
        <v>3460</v>
      </c>
      <c r="X38" s="22"/>
      <c r="Y38" s="23" t="s">
        <v>39</v>
      </c>
      <c r="Z38" s="24" t="s">
        <v>167</v>
      </c>
    </row>
    <row r="39" spans="1:26" ht="25" customHeight="1" x14ac:dyDescent="0.3">
      <c r="A39" s="10">
        <v>35</v>
      </c>
      <c r="B39" s="11" t="s">
        <v>28</v>
      </c>
      <c r="C39" s="12" t="s">
        <v>29</v>
      </c>
      <c r="D39" s="13" t="s">
        <v>30</v>
      </c>
      <c r="E39" s="14">
        <v>45804</v>
      </c>
      <c r="F39" s="15" t="s">
        <v>31</v>
      </c>
      <c r="G39" s="16" t="s">
        <v>32</v>
      </c>
      <c r="H39" s="16" t="s">
        <v>33</v>
      </c>
      <c r="I39" s="17" t="s">
        <v>168</v>
      </c>
      <c r="J39" s="17" t="s">
        <v>169</v>
      </c>
      <c r="K39" s="17" t="s">
        <v>170</v>
      </c>
      <c r="L39" s="18">
        <v>355095813</v>
      </c>
      <c r="M39" s="14" t="s">
        <v>171</v>
      </c>
      <c r="N39" s="19">
        <v>42000</v>
      </c>
      <c r="O39" s="19">
        <v>2240</v>
      </c>
      <c r="P39" s="20" t="s">
        <v>38</v>
      </c>
      <c r="Q39" s="21">
        <v>45783</v>
      </c>
      <c r="R39" s="19">
        <v>2240</v>
      </c>
      <c r="S39" s="19">
        <v>0</v>
      </c>
      <c r="T39" s="19">
        <v>0</v>
      </c>
      <c r="U39" s="22">
        <v>2240</v>
      </c>
      <c r="V39" s="22" t="s">
        <v>238</v>
      </c>
      <c r="W39" s="22">
        <f t="shared" si="2"/>
        <v>2240</v>
      </c>
      <c r="X39" s="22"/>
      <c r="Y39" s="23" t="s">
        <v>39</v>
      </c>
      <c r="Z39" s="24" t="s">
        <v>172</v>
      </c>
    </row>
    <row r="40" spans="1:26" ht="25" customHeight="1" x14ac:dyDescent="0.3">
      <c r="A40" s="10">
        <v>36</v>
      </c>
      <c r="B40" s="11" t="s">
        <v>28</v>
      </c>
      <c r="C40" s="12" t="s">
        <v>29</v>
      </c>
      <c r="D40" s="13" t="s">
        <v>30</v>
      </c>
      <c r="E40" s="14">
        <v>45804</v>
      </c>
      <c r="F40" s="15" t="s">
        <v>31</v>
      </c>
      <c r="G40" s="16" t="s">
        <v>32</v>
      </c>
      <c r="H40" s="16" t="s">
        <v>33</v>
      </c>
      <c r="I40" s="17" t="s">
        <v>168</v>
      </c>
      <c r="J40" s="17" t="s">
        <v>173</v>
      </c>
      <c r="K40" s="17" t="s">
        <v>174</v>
      </c>
      <c r="L40" s="18">
        <v>358823487</v>
      </c>
      <c r="M40" s="14" t="s">
        <v>175</v>
      </c>
      <c r="N40" s="19">
        <v>33000</v>
      </c>
      <c r="O40" s="19">
        <v>1730</v>
      </c>
      <c r="P40" s="20" t="s">
        <v>38</v>
      </c>
      <c r="Q40" s="21">
        <v>45783</v>
      </c>
      <c r="R40" s="19">
        <v>1730</v>
      </c>
      <c r="S40" s="19">
        <v>0</v>
      </c>
      <c r="T40" s="19">
        <v>0</v>
      </c>
      <c r="U40" s="22">
        <v>1730</v>
      </c>
      <c r="V40" s="22" t="s">
        <v>238</v>
      </c>
      <c r="W40" s="22">
        <f t="shared" si="2"/>
        <v>1730</v>
      </c>
      <c r="X40" s="22"/>
      <c r="Y40" s="23" t="s">
        <v>39</v>
      </c>
      <c r="Z40" s="24" t="s">
        <v>172</v>
      </c>
    </row>
    <row r="41" spans="1:26" ht="25" customHeight="1" x14ac:dyDescent="0.3">
      <c r="A41" s="10">
        <v>37</v>
      </c>
      <c r="B41" s="11" t="s">
        <v>28</v>
      </c>
      <c r="C41" s="12" t="s">
        <v>29</v>
      </c>
      <c r="D41" s="13" t="s">
        <v>30</v>
      </c>
      <c r="E41" s="14">
        <v>45808</v>
      </c>
      <c r="F41" s="15" t="s">
        <v>31</v>
      </c>
      <c r="G41" s="16" t="s">
        <v>32</v>
      </c>
      <c r="H41" s="16" t="s">
        <v>33</v>
      </c>
      <c r="I41" s="17" t="s">
        <v>176</v>
      </c>
      <c r="J41" s="17" t="s">
        <v>177</v>
      </c>
      <c r="K41" s="17" t="s">
        <v>178</v>
      </c>
      <c r="L41" s="18">
        <v>352576296</v>
      </c>
      <c r="M41" s="14" t="s">
        <v>179</v>
      </c>
      <c r="N41" s="19">
        <v>42000</v>
      </c>
      <c r="O41" s="19">
        <v>2240</v>
      </c>
      <c r="P41" s="20" t="s">
        <v>180</v>
      </c>
      <c r="Q41" s="21">
        <v>45781</v>
      </c>
      <c r="R41" s="19">
        <v>8720</v>
      </c>
      <c r="S41" s="19">
        <v>2240</v>
      </c>
      <c r="T41" s="19">
        <v>0</v>
      </c>
      <c r="U41" s="22">
        <v>6480</v>
      </c>
      <c r="V41" s="22" t="s">
        <v>237</v>
      </c>
      <c r="W41" s="22">
        <v>5219.8499999999904</v>
      </c>
      <c r="X41" s="22">
        <f>U41-W41</f>
        <v>1260.1500000000096</v>
      </c>
      <c r="Y41" s="23" t="s">
        <v>39</v>
      </c>
      <c r="Z41" s="24" t="s">
        <v>181</v>
      </c>
    </row>
    <row r="42" spans="1:26" ht="25" customHeight="1" x14ac:dyDescent="0.3">
      <c r="A42" s="10">
        <v>38</v>
      </c>
      <c r="B42" s="11" t="s">
        <v>28</v>
      </c>
      <c r="C42" s="12" t="s">
        <v>29</v>
      </c>
      <c r="D42" s="13" t="s">
        <v>30</v>
      </c>
      <c r="E42" s="14">
        <v>45808</v>
      </c>
      <c r="F42" s="15" t="s">
        <v>31</v>
      </c>
      <c r="G42" s="16" t="s">
        <v>32</v>
      </c>
      <c r="H42" s="16" t="s">
        <v>33</v>
      </c>
      <c r="I42" s="17" t="s">
        <v>182</v>
      </c>
      <c r="J42" s="17" t="s">
        <v>183</v>
      </c>
      <c r="K42" s="17" t="s">
        <v>184</v>
      </c>
      <c r="L42" s="18">
        <v>355076743</v>
      </c>
      <c r="M42" s="14" t="s">
        <v>185</v>
      </c>
      <c r="N42" s="19">
        <v>40000</v>
      </c>
      <c r="O42" s="19">
        <v>2690</v>
      </c>
      <c r="P42" s="20" t="s">
        <v>180</v>
      </c>
      <c r="Q42" s="21">
        <v>45782</v>
      </c>
      <c r="R42" s="19">
        <v>8220</v>
      </c>
      <c r="S42" s="19">
        <v>2690</v>
      </c>
      <c r="T42" s="19">
        <v>0</v>
      </c>
      <c r="U42" s="22">
        <v>5530</v>
      </c>
      <c r="V42" s="22" t="s">
        <v>237</v>
      </c>
      <c r="W42" s="22">
        <v>2592.5700000000002</v>
      </c>
      <c r="X42" s="22">
        <f>U42-W42</f>
        <v>2937.43</v>
      </c>
      <c r="Y42" s="23" t="s">
        <v>39</v>
      </c>
      <c r="Z42" s="24" t="s">
        <v>186</v>
      </c>
    </row>
    <row r="43" spans="1:26" ht="30" customHeight="1" x14ac:dyDescent="0.3">
      <c r="U43" s="25"/>
      <c r="V43" s="25"/>
      <c r="W43" s="25"/>
      <c r="X43" s="25"/>
    </row>
    <row r="44" spans="1:26" x14ac:dyDescent="0.3"/>
    <row r="45" spans="1:26" x14ac:dyDescent="0.3"/>
    <row r="46" spans="1:26" x14ac:dyDescent="0.3"/>
    <row r="47" spans="1:26" x14ac:dyDescent="0.3"/>
    <row r="48" spans="1:26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</sheetData>
  <autoFilter ref="A4:AA4" xr:uid="{41CCFC67-9F26-4390-86C0-EFAAB96368DF}"/>
  <conditionalFormatting sqref="L5:L42">
    <cfRule type="duplicateValues" dxfId="0" priority="2" stopIfTrue="1"/>
  </conditionalFormatting>
  <dataValidations count="10">
    <dataValidation type="date" allowBlank="1" showInputMessage="1" showErrorMessage="1" errorTitle="Incorrect date Entered" error="Enter in Valid Date Format_x000a_ " promptTitle="Enter Valid Date" sqref="Q43" xr:uid="{AAB3FD35-B1B9-4EB9-BB69-8F4459B1D1D5}">
      <formula1>42370</formula1>
      <formula2>47484</formula2>
    </dataValidation>
    <dataValidation type="custom" allowBlank="1" showInputMessage="1" showErrorMessage="1" error="Enter Valid date_x000a_" sqref="E6" xr:uid="{11506FE9-DF89-41E0-85E3-590F9CFDAF3D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M5:M42" xr:uid="{54035259-A8F7-4DDA-9770-3E4FD2E978B4}">
      <formula1>42370</formula1>
      <formula2>47848</formula2>
    </dataValidation>
    <dataValidation type="custom" allowBlank="1" showInputMessage="1" showErrorMessage="1" error="Enter Valid Date_x000a_" sqref="E5" xr:uid="{30502FBC-00B2-46B2-81F4-A4720CD7CE1E}">
      <formula1>ISNUMBER(E5) * (E5&gt;=DATE(2023,10,1)) * (E5&lt;=DATE(2031,12,31)) * (INT(E5)=E5)</formula1>
    </dataValidation>
    <dataValidation type="custom" allowBlank="1" showInputMessage="1" showErrorMessage="1" sqref="E7:E42" xr:uid="{85BEE27F-5B79-4524-A34D-35BC2E91D6FB}">
      <formula1>ISNUMBER(E7) * (E7&gt;=DATE(2023,10,1)) * (E7&lt;=DATE(2031,12,31)) * (INT(E7)=E7)</formula1>
    </dataValidation>
    <dataValidation type="date" allowBlank="1" showInputMessage="1" showErrorMessage="1" sqref="M4 M43:M1048576" xr:uid="{9A0F2A58-6CC6-42B1-9454-A9FFEB437535}">
      <formula1>36526</formula1>
      <formula2>47848</formula2>
    </dataValidation>
    <dataValidation type="list" allowBlank="1" showInputMessage="1" showErrorMessage="1" sqref="P5:P42" xr:uid="{CEE189D2-62CA-4998-9CDA-35205CBECD0A}">
      <formula1>Type</formula1>
    </dataValidation>
    <dataValidation type="list" allowBlank="1" showInputMessage="1" showErrorMessage="1" sqref="Y5:Y42" xr:uid="{EBCFB79E-020D-43DD-A837-429E09251BB0}">
      <formula1>"Loan Card,Digital Payment,Cash Receipt,Borrower Written Statement,Deliquent Staff Written Statement,Center Meeting Register,Hand Written Receipt"</formula1>
    </dataValidation>
    <dataValidation allowBlank="1" showErrorMessage="1" sqref="C5 B5:B42" xr:uid="{03146267-754A-496E-81AB-0CA60B053789}"/>
    <dataValidation type="date" operator="lessThanOrEqual" allowBlank="1" showInputMessage="1" showErrorMessage="1" errorTitle="Incorrect date Entered" error="Enter in Valid Date Format_x000a_ " promptTitle="Enter Valid Date" sqref="Q5:Q42" xr:uid="{E159E6D8-B278-4828-BBF7-BFADAF0E564F}">
      <formula1>IF(ISNUMBER(DATE(RIGHT(E5,4),MONTH(LEFT(MID(E5,4,3),2)&amp;"1"),LEFT(E5,2))),E5,9^9)</formula1>
    </dataValidation>
  </dataValidations>
  <hyperlinks>
    <hyperlink ref="E3" location="'Fraud Investigation Report'!G5" display="Home" xr:uid="{641F68F4-5847-43F2-AE34-A306F434681C}"/>
    <hyperlink ref="U3" location="'Fraud Investigation Report'!G5" display="Home" xr:uid="{F6800666-B25A-464C-A7A8-C6609253F042}"/>
    <hyperlink ref="F3" location="'Loan Outstanding Report'!BG5" display="Loan O/s Report" xr:uid="{576B9E90-C4C3-4DEA-921B-22856B23E3AE}"/>
    <hyperlink ref="Y3" location="'Loan Outstanding Report'!BG5" display="Loan O/s Report" xr:uid="{974A04FA-FE7D-4E05-B10E-067FED285036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73E6-B866-47B6-BAF2-9EFE4A25BC51}">
  <dimension ref="A1:AQ30"/>
  <sheetViews>
    <sheetView topLeftCell="Y7" workbookViewId="0">
      <selection activeCell="AF1" sqref="AF1:AF30"/>
    </sheetView>
  </sheetViews>
  <sheetFormatPr defaultRowHeight="14.5" x14ac:dyDescent="0.35"/>
  <sheetData>
    <row r="1" spans="1:43" x14ac:dyDescent="0.35">
      <c r="A1" s="49" t="s">
        <v>239</v>
      </c>
      <c r="B1" s="49" t="s">
        <v>240</v>
      </c>
      <c r="C1" s="49" t="s">
        <v>241</v>
      </c>
      <c r="D1" s="49" t="s">
        <v>242</v>
      </c>
      <c r="E1" s="49" t="s">
        <v>243</v>
      </c>
      <c r="F1" s="49" t="s">
        <v>244</v>
      </c>
      <c r="G1" s="49" t="s">
        <v>245</v>
      </c>
      <c r="H1" s="49" t="s">
        <v>246</v>
      </c>
      <c r="I1" s="49" t="s">
        <v>247</v>
      </c>
      <c r="J1" s="49" t="s">
        <v>248</v>
      </c>
      <c r="K1" s="49" t="s">
        <v>249</v>
      </c>
      <c r="L1" s="49" t="s">
        <v>250</v>
      </c>
      <c r="M1" s="49" t="s">
        <v>251</v>
      </c>
      <c r="N1" s="49" t="s">
        <v>252</v>
      </c>
      <c r="O1" s="49" t="s">
        <v>253</v>
      </c>
      <c r="P1" s="49" t="s">
        <v>254</v>
      </c>
      <c r="Q1" s="49" t="s">
        <v>255</v>
      </c>
      <c r="R1" s="49" t="s">
        <v>256</v>
      </c>
      <c r="S1" s="49" t="s">
        <v>257</v>
      </c>
      <c r="T1" s="49" t="s">
        <v>258</v>
      </c>
      <c r="U1" s="49" t="s">
        <v>259</v>
      </c>
      <c r="V1" s="49" t="s">
        <v>260</v>
      </c>
      <c r="W1" s="49" t="s">
        <v>261</v>
      </c>
      <c r="X1" s="49" t="s">
        <v>262</v>
      </c>
      <c r="Y1" s="49" t="s">
        <v>263</v>
      </c>
      <c r="Z1" s="49" t="s">
        <v>264</v>
      </c>
      <c r="AA1" s="49" t="s">
        <v>265</v>
      </c>
      <c r="AB1" s="49" t="s">
        <v>266</v>
      </c>
      <c r="AC1" s="49" t="s">
        <v>267</v>
      </c>
      <c r="AD1" s="49" t="s">
        <v>268</v>
      </c>
      <c r="AE1" s="49" t="s">
        <v>269</v>
      </c>
      <c r="AF1" s="49" t="s">
        <v>270</v>
      </c>
      <c r="AG1" s="49" t="s">
        <v>271</v>
      </c>
      <c r="AH1" s="49" t="s">
        <v>272</v>
      </c>
      <c r="AI1" s="49" t="s">
        <v>273</v>
      </c>
      <c r="AJ1" s="50" t="s">
        <v>274</v>
      </c>
      <c r="AK1" s="50" t="s">
        <v>275</v>
      </c>
      <c r="AL1" s="50" t="s">
        <v>276</v>
      </c>
      <c r="AM1" s="50" t="s">
        <v>277</v>
      </c>
      <c r="AN1" s="50" t="s">
        <v>278</v>
      </c>
      <c r="AO1" s="50" t="s">
        <v>279</v>
      </c>
      <c r="AP1" s="50" t="s">
        <v>280</v>
      </c>
      <c r="AQ1" s="51"/>
    </row>
    <row r="2" spans="1:43" x14ac:dyDescent="0.35">
      <c r="A2" s="52">
        <v>4</v>
      </c>
      <c r="B2" s="52" t="s">
        <v>281</v>
      </c>
      <c r="C2" s="52" t="s">
        <v>222</v>
      </c>
      <c r="D2" s="52" t="s">
        <v>223</v>
      </c>
      <c r="E2" s="52" t="s">
        <v>223</v>
      </c>
      <c r="F2" s="52" t="s">
        <v>282</v>
      </c>
      <c r="G2" s="52" t="s">
        <v>28</v>
      </c>
      <c r="H2" s="52" t="s">
        <v>29</v>
      </c>
      <c r="I2" s="52" t="s">
        <v>283</v>
      </c>
      <c r="J2" s="52"/>
      <c r="K2" s="52"/>
      <c r="L2" s="52">
        <v>417769</v>
      </c>
      <c r="M2" s="52" t="s">
        <v>41</v>
      </c>
      <c r="N2" s="52">
        <v>641860</v>
      </c>
      <c r="O2" s="52" t="s">
        <v>284</v>
      </c>
      <c r="P2" s="52">
        <v>67</v>
      </c>
      <c r="Q2" s="52" t="s">
        <v>285</v>
      </c>
      <c r="R2" s="52" t="s">
        <v>42</v>
      </c>
      <c r="S2" s="52" t="s">
        <v>42</v>
      </c>
      <c r="T2" s="52">
        <v>352239215</v>
      </c>
      <c r="U2" s="52" t="s">
        <v>43</v>
      </c>
      <c r="V2" s="53">
        <v>45131</v>
      </c>
      <c r="W2" s="54">
        <v>42000</v>
      </c>
      <c r="X2" s="53">
        <v>45860</v>
      </c>
      <c r="Y2" s="53">
        <v>45860</v>
      </c>
      <c r="Z2" s="55">
        <v>45860.517435497699</v>
      </c>
      <c r="AA2" s="52" t="s">
        <v>286</v>
      </c>
      <c r="AB2" s="52" t="s">
        <v>287</v>
      </c>
      <c r="AC2" s="54">
        <v>0</v>
      </c>
      <c r="AD2" s="54">
        <v>0</v>
      </c>
      <c r="AE2" s="56">
        <v>0</v>
      </c>
      <c r="AF2" s="54">
        <v>2240</v>
      </c>
      <c r="AG2" s="52"/>
      <c r="AH2" s="52">
        <v>232819935</v>
      </c>
      <c r="AI2" s="52"/>
      <c r="AJ2" s="52">
        <v>29</v>
      </c>
      <c r="AK2" s="52" t="s">
        <v>288</v>
      </c>
      <c r="AL2" s="52" t="s">
        <v>289</v>
      </c>
      <c r="AM2" s="52" t="s">
        <v>290</v>
      </c>
      <c r="AN2" s="52"/>
      <c r="AO2" s="52"/>
      <c r="AP2" s="52"/>
      <c r="AQ2" s="51">
        <v>352239215</v>
      </c>
    </row>
    <row r="3" spans="1:43" x14ac:dyDescent="0.35">
      <c r="A3" s="52">
        <v>5</v>
      </c>
      <c r="B3" s="52" t="s">
        <v>281</v>
      </c>
      <c r="C3" s="52" t="s">
        <v>222</v>
      </c>
      <c r="D3" s="52" t="s">
        <v>223</v>
      </c>
      <c r="E3" s="52" t="s">
        <v>223</v>
      </c>
      <c r="F3" s="52" t="s">
        <v>282</v>
      </c>
      <c r="G3" s="52" t="s">
        <v>28</v>
      </c>
      <c r="H3" s="52" t="s">
        <v>29</v>
      </c>
      <c r="I3" s="52" t="s">
        <v>291</v>
      </c>
      <c r="J3" s="52"/>
      <c r="K3" s="52"/>
      <c r="L3" s="52">
        <v>364184</v>
      </c>
      <c r="M3" s="52" t="s">
        <v>46</v>
      </c>
      <c r="N3" s="52">
        <v>526274</v>
      </c>
      <c r="O3" s="52" t="s">
        <v>292</v>
      </c>
      <c r="P3" s="52">
        <v>67</v>
      </c>
      <c r="Q3" s="52" t="s">
        <v>285</v>
      </c>
      <c r="R3" s="52" t="s">
        <v>47</v>
      </c>
      <c r="S3" s="52" t="s">
        <v>47</v>
      </c>
      <c r="T3" s="52">
        <v>352293657</v>
      </c>
      <c r="U3" s="52" t="s">
        <v>48</v>
      </c>
      <c r="V3" s="53">
        <v>45133</v>
      </c>
      <c r="W3" s="54">
        <v>36000</v>
      </c>
      <c r="X3" s="53">
        <v>45860</v>
      </c>
      <c r="Y3" s="53">
        <v>45860</v>
      </c>
      <c r="Z3" s="55">
        <v>45860.517436226903</v>
      </c>
      <c r="AA3" s="52" t="s">
        <v>286</v>
      </c>
      <c r="AB3" s="52" t="s">
        <v>287</v>
      </c>
      <c r="AC3" s="54">
        <v>0</v>
      </c>
      <c r="AD3" s="54">
        <v>0</v>
      </c>
      <c r="AE3" s="56">
        <v>0</v>
      </c>
      <c r="AF3" s="54">
        <v>1920</v>
      </c>
      <c r="AG3" s="52"/>
      <c r="AH3" s="52">
        <v>232819936</v>
      </c>
      <c r="AI3" s="52"/>
      <c r="AJ3" s="52">
        <v>54</v>
      </c>
      <c r="AK3" s="52" t="s">
        <v>288</v>
      </c>
      <c r="AL3" s="52" t="s">
        <v>293</v>
      </c>
      <c r="AM3" s="52" t="s">
        <v>290</v>
      </c>
      <c r="AN3" s="52"/>
      <c r="AO3" s="52"/>
      <c r="AP3" s="52"/>
      <c r="AQ3" s="51">
        <v>352293657</v>
      </c>
    </row>
    <row r="4" spans="1:43" x14ac:dyDescent="0.35">
      <c r="A4" s="52">
        <v>6</v>
      </c>
      <c r="B4" s="52" t="s">
        <v>281</v>
      </c>
      <c r="C4" s="52" t="s">
        <v>222</v>
      </c>
      <c r="D4" s="52" t="s">
        <v>223</v>
      </c>
      <c r="E4" s="52" t="s">
        <v>223</v>
      </c>
      <c r="F4" s="52" t="s">
        <v>282</v>
      </c>
      <c r="G4" s="52" t="s">
        <v>28</v>
      </c>
      <c r="H4" s="52" t="s">
        <v>29</v>
      </c>
      <c r="I4" s="52" t="s">
        <v>294</v>
      </c>
      <c r="J4" s="52"/>
      <c r="K4" s="52"/>
      <c r="L4" s="52">
        <v>412892</v>
      </c>
      <c r="M4" s="52" t="s">
        <v>51</v>
      </c>
      <c r="N4" s="52">
        <v>631300</v>
      </c>
      <c r="O4" s="52" t="s">
        <v>295</v>
      </c>
      <c r="P4" s="52">
        <v>67</v>
      </c>
      <c r="Q4" s="52" t="s">
        <v>285</v>
      </c>
      <c r="R4" s="52" t="s">
        <v>52</v>
      </c>
      <c r="S4" s="52" t="s">
        <v>52</v>
      </c>
      <c r="T4" s="52">
        <v>352532178</v>
      </c>
      <c r="U4" s="52" t="s">
        <v>53</v>
      </c>
      <c r="V4" s="53">
        <v>45154</v>
      </c>
      <c r="W4" s="54">
        <v>42000</v>
      </c>
      <c r="X4" s="53">
        <v>45860</v>
      </c>
      <c r="Y4" s="53">
        <v>45860</v>
      </c>
      <c r="Z4" s="55">
        <v>45860.517439004601</v>
      </c>
      <c r="AA4" s="52" t="s">
        <v>286</v>
      </c>
      <c r="AB4" s="52" t="s">
        <v>287</v>
      </c>
      <c r="AC4" s="54">
        <v>0</v>
      </c>
      <c r="AD4" s="54">
        <v>0</v>
      </c>
      <c r="AE4" s="56">
        <v>0</v>
      </c>
      <c r="AF4" s="54">
        <v>2240</v>
      </c>
      <c r="AG4" s="52"/>
      <c r="AH4" s="52">
        <v>232819940</v>
      </c>
      <c r="AI4" s="52"/>
      <c r="AJ4" s="52">
        <v>58</v>
      </c>
      <c r="AK4" s="52" t="s">
        <v>288</v>
      </c>
      <c r="AL4" s="52" t="s">
        <v>293</v>
      </c>
      <c r="AM4" s="52" t="s">
        <v>290</v>
      </c>
      <c r="AN4" s="52"/>
      <c r="AO4" s="52"/>
      <c r="AP4" s="52"/>
      <c r="AQ4" s="51">
        <v>352532178</v>
      </c>
    </row>
    <row r="5" spans="1:43" x14ac:dyDescent="0.35">
      <c r="A5" s="52">
        <v>7</v>
      </c>
      <c r="B5" s="52" t="s">
        <v>281</v>
      </c>
      <c r="C5" s="52" t="s">
        <v>222</v>
      </c>
      <c r="D5" s="52" t="s">
        <v>223</v>
      </c>
      <c r="E5" s="52" t="s">
        <v>223</v>
      </c>
      <c r="F5" s="52" t="s">
        <v>282</v>
      </c>
      <c r="G5" s="52" t="s">
        <v>28</v>
      </c>
      <c r="H5" s="52" t="s">
        <v>29</v>
      </c>
      <c r="I5" s="52" t="s">
        <v>294</v>
      </c>
      <c r="J5" s="52"/>
      <c r="K5" s="52"/>
      <c r="L5" s="52">
        <v>412892</v>
      </c>
      <c r="M5" s="52" t="s">
        <v>51</v>
      </c>
      <c r="N5" s="52">
        <v>631300</v>
      </c>
      <c r="O5" s="52" t="s">
        <v>295</v>
      </c>
      <c r="P5" s="52">
        <v>67</v>
      </c>
      <c r="Q5" s="52" t="s">
        <v>285</v>
      </c>
      <c r="R5" s="52" t="s">
        <v>56</v>
      </c>
      <c r="S5" s="52" t="s">
        <v>56</v>
      </c>
      <c r="T5" s="52">
        <v>352532332</v>
      </c>
      <c r="U5" s="52" t="s">
        <v>57</v>
      </c>
      <c r="V5" s="53">
        <v>45154</v>
      </c>
      <c r="W5" s="54">
        <v>42000</v>
      </c>
      <c r="X5" s="53">
        <v>45860</v>
      </c>
      <c r="Y5" s="53">
        <v>45860</v>
      </c>
      <c r="Z5" s="55">
        <v>45860.517439502299</v>
      </c>
      <c r="AA5" s="52" t="s">
        <v>286</v>
      </c>
      <c r="AB5" s="52" t="s">
        <v>287</v>
      </c>
      <c r="AC5" s="54">
        <v>0</v>
      </c>
      <c r="AD5" s="54">
        <v>0</v>
      </c>
      <c r="AE5" s="56">
        <v>0</v>
      </c>
      <c r="AF5" s="54">
        <v>2240</v>
      </c>
      <c r="AG5" s="52"/>
      <c r="AH5" s="52">
        <v>232819941</v>
      </c>
      <c r="AI5" s="52"/>
      <c r="AJ5" s="52">
        <v>58</v>
      </c>
      <c r="AK5" s="52" t="s">
        <v>288</v>
      </c>
      <c r="AL5" s="52" t="s">
        <v>293</v>
      </c>
      <c r="AM5" s="52" t="s">
        <v>290</v>
      </c>
      <c r="AN5" s="52"/>
      <c r="AO5" s="52"/>
      <c r="AP5" s="52"/>
      <c r="AQ5" s="51">
        <v>352532332</v>
      </c>
    </row>
    <row r="6" spans="1:43" x14ac:dyDescent="0.35">
      <c r="A6" s="52">
        <v>9</v>
      </c>
      <c r="B6" s="52" t="s">
        <v>281</v>
      </c>
      <c r="C6" s="52" t="s">
        <v>222</v>
      </c>
      <c r="D6" s="52" t="s">
        <v>223</v>
      </c>
      <c r="E6" s="52" t="s">
        <v>223</v>
      </c>
      <c r="F6" s="52" t="s">
        <v>282</v>
      </c>
      <c r="G6" s="52" t="s">
        <v>28</v>
      </c>
      <c r="H6" s="52" t="s">
        <v>29</v>
      </c>
      <c r="I6" s="52" t="s">
        <v>296</v>
      </c>
      <c r="J6" s="52"/>
      <c r="K6" s="52"/>
      <c r="L6" s="52">
        <v>305707</v>
      </c>
      <c r="M6" s="52" t="s">
        <v>65</v>
      </c>
      <c r="N6" s="52">
        <v>415408</v>
      </c>
      <c r="O6" s="52" t="s">
        <v>297</v>
      </c>
      <c r="P6" s="52">
        <v>67</v>
      </c>
      <c r="Q6" s="52" t="s">
        <v>285</v>
      </c>
      <c r="R6" s="52" t="s">
        <v>66</v>
      </c>
      <c r="S6" s="52" t="s">
        <v>66</v>
      </c>
      <c r="T6" s="52">
        <v>352744663</v>
      </c>
      <c r="U6" s="52" t="s">
        <v>67</v>
      </c>
      <c r="V6" s="53">
        <v>45166</v>
      </c>
      <c r="W6" s="54">
        <v>52000</v>
      </c>
      <c r="X6" s="53">
        <v>45860</v>
      </c>
      <c r="Y6" s="53">
        <v>45860</v>
      </c>
      <c r="Z6" s="55">
        <v>45860.517480706003</v>
      </c>
      <c r="AA6" s="52" t="s">
        <v>286</v>
      </c>
      <c r="AB6" s="52" t="s">
        <v>287</v>
      </c>
      <c r="AC6" s="54">
        <v>0</v>
      </c>
      <c r="AD6" s="54">
        <v>0</v>
      </c>
      <c r="AE6" s="56">
        <v>0</v>
      </c>
      <c r="AF6" s="54">
        <v>2780</v>
      </c>
      <c r="AG6" s="52"/>
      <c r="AH6" s="52">
        <v>232819953</v>
      </c>
      <c r="AI6" s="52"/>
      <c r="AJ6" s="52">
        <v>22</v>
      </c>
      <c r="AK6" s="52" t="s">
        <v>298</v>
      </c>
      <c r="AL6" s="52" t="s">
        <v>289</v>
      </c>
      <c r="AM6" s="52" t="s">
        <v>290</v>
      </c>
      <c r="AN6" s="52"/>
      <c r="AO6" s="52"/>
      <c r="AP6" s="52"/>
      <c r="AQ6" s="51">
        <v>352744663</v>
      </c>
    </row>
    <row r="7" spans="1:43" x14ac:dyDescent="0.35">
      <c r="A7" s="52">
        <v>10</v>
      </c>
      <c r="B7" s="52" t="s">
        <v>281</v>
      </c>
      <c r="C7" s="52" t="s">
        <v>222</v>
      </c>
      <c r="D7" s="52" t="s">
        <v>223</v>
      </c>
      <c r="E7" s="52" t="s">
        <v>223</v>
      </c>
      <c r="F7" s="52" t="s">
        <v>282</v>
      </c>
      <c r="G7" s="52" t="s">
        <v>28</v>
      </c>
      <c r="H7" s="52" t="s">
        <v>29</v>
      </c>
      <c r="I7" s="52" t="s">
        <v>296</v>
      </c>
      <c r="J7" s="52"/>
      <c r="K7" s="52"/>
      <c r="L7" s="52">
        <v>22991</v>
      </c>
      <c r="M7" s="52" t="s">
        <v>70</v>
      </c>
      <c r="N7" s="52">
        <v>37607</v>
      </c>
      <c r="O7" s="52" t="s">
        <v>299</v>
      </c>
      <c r="P7" s="52">
        <v>67</v>
      </c>
      <c r="Q7" s="52" t="s">
        <v>285</v>
      </c>
      <c r="R7" s="52" t="s">
        <v>71</v>
      </c>
      <c r="S7" s="52" t="s">
        <v>71</v>
      </c>
      <c r="T7" s="52">
        <v>352949902</v>
      </c>
      <c r="U7" s="52" t="s">
        <v>72</v>
      </c>
      <c r="V7" s="53">
        <v>45182</v>
      </c>
      <c r="W7" s="54">
        <v>42000</v>
      </c>
      <c r="X7" s="53">
        <v>45860</v>
      </c>
      <c r="Y7" s="53">
        <v>45860</v>
      </c>
      <c r="Z7" s="55">
        <v>45860.517491898201</v>
      </c>
      <c r="AA7" s="52" t="s">
        <v>286</v>
      </c>
      <c r="AB7" s="52" t="s">
        <v>287</v>
      </c>
      <c r="AC7" s="54">
        <v>0</v>
      </c>
      <c r="AD7" s="54">
        <v>0</v>
      </c>
      <c r="AE7" s="56">
        <v>0</v>
      </c>
      <c r="AF7" s="54">
        <v>2240</v>
      </c>
      <c r="AG7" s="52"/>
      <c r="AH7" s="52">
        <v>232819955</v>
      </c>
      <c r="AI7" s="52"/>
      <c r="AJ7" s="52">
        <v>22</v>
      </c>
      <c r="AK7" s="52" t="s">
        <v>288</v>
      </c>
      <c r="AL7" s="52" t="s">
        <v>289</v>
      </c>
      <c r="AM7" s="52" t="s">
        <v>290</v>
      </c>
      <c r="AN7" s="52"/>
      <c r="AO7" s="52"/>
      <c r="AP7" s="52"/>
      <c r="AQ7" s="51">
        <v>352949902</v>
      </c>
    </row>
    <row r="8" spans="1:43" x14ac:dyDescent="0.35">
      <c r="A8" s="52">
        <v>11</v>
      </c>
      <c r="B8" s="52" t="s">
        <v>281</v>
      </c>
      <c r="C8" s="52" t="s">
        <v>222</v>
      </c>
      <c r="D8" s="52" t="s">
        <v>223</v>
      </c>
      <c r="E8" s="52" t="s">
        <v>223</v>
      </c>
      <c r="F8" s="52" t="s">
        <v>282</v>
      </c>
      <c r="G8" s="52" t="s">
        <v>28</v>
      </c>
      <c r="H8" s="52" t="s">
        <v>29</v>
      </c>
      <c r="I8" s="52" t="s">
        <v>300</v>
      </c>
      <c r="J8" s="52"/>
      <c r="K8" s="52"/>
      <c r="L8" s="52">
        <v>22900</v>
      </c>
      <c r="M8" s="52" t="s">
        <v>75</v>
      </c>
      <c r="N8" s="52">
        <v>481761</v>
      </c>
      <c r="O8" s="52" t="s">
        <v>301</v>
      </c>
      <c r="P8" s="52">
        <v>67</v>
      </c>
      <c r="Q8" s="52" t="s">
        <v>285</v>
      </c>
      <c r="R8" s="52" t="s">
        <v>76</v>
      </c>
      <c r="S8" s="52" t="s">
        <v>76</v>
      </c>
      <c r="T8" s="52">
        <v>353295017</v>
      </c>
      <c r="U8" s="52" t="s">
        <v>77</v>
      </c>
      <c r="V8" s="53">
        <v>45212</v>
      </c>
      <c r="W8" s="54">
        <v>42000</v>
      </c>
      <c r="X8" s="53">
        <v>45860</v>
      </c>
      <c r="Y8" s="53">
        <v>45860</v>
      </c>
      <c r="Z8" s="55">
        <v>45860.517540937501</v>
      </c>
      <c r="AA8" s="52" t="s">
        <v>286</v>
      </c>
      <c r="AB8" s="52" t="s">
        <v>287</v>
      </c>
      <c r="AC8" s="54">
        <v>0</v>
      </c>
      <c r="AD8" s="54">
        <v>0</v>
      </c>
      <c r="AE8" s="56">
        <v>0</v>
      </c>
      <c r="AF8" s="54">
        <v>2240</v>
      </c>
      <c r="AG8" s="52"/>
      <c r="AH8" s="52">
        <v>232819961</v>
      </c>
      <c r="AI8" s="52"/>
      <c r="AJ8" s="52">
        <v>53</v>
      </c>
      <c r="AK8" s="52" t="s">
        <v>288</v>
      </c>
      <c r="AL8" s="52" t="s">
        <v>293</v>
      </c>
      <c r="AM8" s="52" t="s">
        <v>290</v>
      </c>
      <c r="AN8" s="52"/>
      <c r="AO8" s="52"/>
      <c r="AP8" s="52"/>
      <c r="AQ8" s="51">
        <v>353295017</v>
      </c>
    </row>
    <row r="9" spans="1:43" x14ac:dyDescent="0.35">
      <c r="A9" s="52">
        <v>12</v>
      </c>
      <c r="B9" s="52" t="s">
        <v>281</v>
      </c>
      <c r="C9" s="52" t="s">
        <v>222</v>
      </c>
      <c r="D9" s="52" t="s">
        <v>223</v>
      </c>
      <c r="E9" s="52" t="s">
        <v>223</v>
      </c>
      <c r="F9" s="52" t="s">
        <v>282</v>
      </c>
      <c r="G9" s="52" t="s">
        <v>28</v>
      </c>
      <c r="H9" s="52" t="s">
        <v>29</v>
      </c>
      <c r="I9" s="52" t="s">
        <v>302</v>
      </c>
      <c r="J9" s="52"/>
      <c r="K9" s="52"/>
      <c r="L9" s="52">
        <v>363111</v>
      </c>
      <c r="M9" s="52" t="s">
        <v>85</v>
      </c>
      <c r="N9" s="52">
        <v>523973</v>
      </c>
      <c r="O9" s="52" t="s">
        <v>303</v>
      </c>
      <c r="P9" s="52">
        <v>67</v>
      </c>
      <c r="Q9" s="52" t="s">
        <v>285</v>
      </c>
      <c r="R9" s="52" t="s">
        <v>86</v>
      </c>
      <c r="S9" s="52" t="s">
        <v>86</v>
      </c>
      <c r="T9" s="52">
        <v>354059930</v>
      </c>
      <c r="U9" s="52" t="s">
        <v>87</v>
      </c>
      <c r="V9" s="53">
        <v>45270</v>
      </c>
      <c r="W9" s="54">
        <v>42000</v>
      </c>
      <c r="X9" s="53">
        <v>45860</v>
      </c>
      <c r="Y9" s="53">
        <v>45860</v>
      </c>
      <c r="Z9" s="55">
        <v>45860.517668321801</v>
      </c>
      <c r="AA9" s="52" t="s">
        <v>286</v>
      </c>
      <c r="AB9" s="52" t="s">
        <v>287</v>
      </c>
      <c r="AC9" s="54">
        <v>0</v>
      </c>
      <c r="AD9" s="54">
        <v>0</v>
      </c>
      <c r="AE9" s="56">
        <v>0</v>
      </c>
      <c r="AF9" s="54">
        <v>2240</v>
      </c>
      <c r="AG9" s="52"/>
      <c r="AH9" s="52">
        <v>232819979</v>
      </c>
      <c r="AI9" s="52"/>
      <c r="AJ9" s="52">
        <v>53</v>
      </c>
      <c r="AK9" s="52" t="s">
        <v>288</v>
      </c>
      <c r="AL9" s="52" t="s">
        <v>293</v>
      </c>
      <c r="AM9" s="52" t="s">
        <v>290</v>
      </c>
      <c r="AN9" s="52"/>
      <c r="AO9" s="52"/>
      <c r="AP9" s="52"/>
      <c r="AQ9" s="51">
        <v>354059930</v>
      </c>
    </row>
    <row r="10" spans="1:43" x14ac:dyDescent="0.35">
      <c r="A10" s="52">
        <v>14</v>
      </c>
      <c r="B10" s="52" t="s">
        <v>281</v>
      </c>
      <c r="C10" s="52" t="s">
        <v>222</v>
      </c>
      <c r="D10" s="52" t="s">
        <v>223</v>
      </c>
      <c r="E10" s="52" t="s">
        <v>223</v>
      </c>
      <c r="F10" s="52" t="s">
        <v>282</v>
      </c>
      <c r="G10" s="52" t="s">
        <v>28</v>
      </c>
      <c r="H10" s="52" t="s">
        <v>29</v>
      </c>
      <c r="I10" s="52" t="s">
        <v>304</v>
      </c>
      <c r="J10" s="52"/>
      <c r="K10" s="52"/>
      <c r="L10" s="52">
        <v>22762</v>
      </c>
      <c r="M10" s="52" t="s">
        <v>90</v>
      </c>
      <c r="N10" s="52">
        <v>440492</v>
      </c>
      <c r="O10" s="52" t="s">
        <v>305</v>
      </c>
      <c r="P10" s="52">
        <v>67</v>
      </c>
      <c r="Q10" s="52" t="s">
        <v>285</v>
      </c>
      <c r="R10" s="52" t="s">
        <v>91</v>
      </c>
      <c r="S10" s="52" t="s">
        <v>91</v>
      </c>
      <c r="T10" s="52">
        <v>354085095</v>
      </c>
      <c r="U10" s="52" t="s">
        <v>92</v>
      </c>
      <c r="V10" s="53">
        <v>45273</v>
      </c>
      <c r="W10" s="54">
        <v>42000</v>
      </c>
      <c r="X10" s="53">
        <v>45860</v>
      </c>
      <c r="Y10" s="53">
        <v>45860</v>
      </c>
      <c r="Z10" s="55">
        <v>45860.517671180598</v>
      </c>
      <c r="AA10" s="52" t="s">
        <v>286</v>
      </c>
      <c r="AB10" s="52" t="s">
        <v>287</v>
      </c>
      <c r="AC10" s="54">
        <v>0</v>
      </c>
      <c r="AD10" s="54">
        <v>0</v>
      </c>
      <c r="AE10" s="56">
        <v>0</v>
      </c>
      <c r="AF10" s="54">
        <v>2240</v>
      </c>
      <c r="AG10" s="52"/>
      <c r="AH10" s="52">
        <v>232819980</v>
      </c>
      <c r="AI10" s="52"/>
      <c r="AJ10" s="52">
        <v>28</v>
      </c>
      <c r="AK10" s="52" t="s">
        <v>288</v>
      </c>
      <c r="AL10" s="52" t="s">
        <v>289</v>
      </c>
      <c r="AM10" s="52" t="s">
        <v>290</v>
      </c>
      <c r="AN10" s="52"/>
      <c r="AO10" s="52"/>
      <c r="AP10" s="52"/>
      <c r="AQ10" s="51">
        <v>354085095</v>
      </c>
    </row>
    <row r="11" spans="1:43" x14ac:dyDescent="0.35">
      <c r="A11" s="52">
        <v>15</v>
      </c>
      <c r="B11" s="52" t="s">
        <v>281</v>
      </c>
      <c r="C11" s="52" t="s">
        <v>222</v>
      </c>
      <c r="D11" s="52" t="s">
        <v>223</v>
      </c>
      <c r="E11" s="52" t="s">
        <v>223</v>
      </c>
      <c r="F11" s="52" t="s">
        <v>282</v>
      </c>
      <c r="G11" s="52" t="s">
        <v>28</v>
      </c>
      <c r="H11" s="52" t="s">
        <v>29</v>
      </c>
      <c r="I11" s="52" t="s">
        <v>306</v>
      </c>
      <c r="J11" s="52"/>
      <c r="K11" s="52"/>
      <c r="L11" s="52">
        <v>23032</v>
      </c>
      <c r="M11" s="52" t="s">
        <v>95</v>
      </c>
      <c r="N11" s="52">
        <v>535094</v>
      </c>
      <c r="O11" s="52" t="s">
        <v>307</v>
      </c>
      <c r="P11" s="52">
        <v>67</v>
      </c>
      <c r="Q11" s="52" t="s">
        <v>285</v>
      </c>
      <c r="R11" s="52" t="s">
        <v>96</v>
      </c>
      <c r="S11" s="52" t="s">
        <v>96</v>
      </c>
      <c r="T11" s="52">
        <v>354455316</v>
      </c>
      <c r="U11" s="52" t="s">
        <v>97</v>
      </c>
      <c r="V11" s="53">
        <v>45294</v>
      </c>
      <c r="W11" s="54">
        <v>52000</v>
      </c>
      <c r="X11" s="53">
        <v>45860</v>
      </c>
      <c r="Y11" s="53">
        <v>45860</v>
      </c>
      <c r="Z11" s="55">
        <v>45860.517691203699</v>
      </c>
      <c r="AA11" s="52" t="s">
        <v>286</v>
      </c>
      <c r="AB11" s="52" t="s">
        <v>287</v>
      </c>
      <c r="AC11" s="54">
        <v>0</v>
      </c>
      <c r="AD11" s="54">
        <v>0</v>
      </c>
      <c r="AE11" s="56">
        <v>0</v>
      </c>
      <c r="AF11" s="54">
        <v>2780</v>
      </c>
      <c r="AG11" s="52"/>
      <c r="AH11" s="52">
        <v>232819983</v>
      </c>
      <c r="AI11" s="52"/>
      <c r="AJ11" s="52">
        <v>29</v>
      </c>
      <c r="AK11" s="52" t="s">
        <v>298</v>
      </c>
      <c r="AL11" s="52" t="s">
        <v>289</v>
      </c>
      <c r="AM11" s="52" t="s">
        <v>290</v>
      </c>
      <c r="AN11" s="52"/>
      <c r="AO11" s="52"/>
      <c r="AP11" s="52"/>
      <c r="AQ11" s="51">
        <v>354455316</v>
      </c>
    </row>
    <row r="12" spans="1:43" x14ac:dyDescent="0.35">
      <c r="A12" s="52">
        <v>16</v>
      </c>
      <c r="B12" s="52" t="s">
        <v>281</v>
      </c>
      <c r="C12" s="52" t="s">
        <v>222</v>
      </c>
      <c r="D12" s="52" t="s">
        <v>223</v>
      </c>
      <c r="E12" s="52" t="s">
        <v>223</v>
      </c>
      <c r="F12" s="52" t="s">
        <v>282</v>
      </c>
      <c r="G12" s="52" t="s">
        <v>28</v>
      </c>
      <c r="H12" s="52" t="s">
        <v>29</v>
      </c>
      <c r="I12" s="52" t="s">
        <v>296</v>
      </c>
      <c r="J12" s="52"/>
      <c r="K12" s="52"/>
      <c r="L12" s="52">
        <v>22839</v>
      </c>
      <c r="M12" s="52" t="s">
        <v>100</v>
      </c>
      <c r="N12" s="52">
        <v>37417</v>
      </c>
      <c r="O12" s="52" t="s">
        <v>308</v>
      </c>
      <c r="P12" s="52">
        <v>67</v>
      </c>
      <c r="Q12" s="52" t="s">
        <v>285</v>
      </c>
      <c r="R12" s="52" t="s">
        <v>101</v>
      </c>
      <c r="S12" s="52" t="s">
        <v>101</v>
      </c>
      <c r="T12" s="52">
        <v>354930392</v>
      </c>
      <c r="U12" s="52" t="s">
        <v>102</v>
      </c>
      <c r="V12" s="53">
        <v>45321</v>
      </c>
      <c r="W12" s="54">
        <v>52000</v>
      </c>
      <c r="X12" s="53">
        <v>45860</v>
      </c>
      <c r="Y12" s="53">
        <v>45860</v>
      </c>
      <c r="Z12" s="55">
        <v>45860.517761111099</v>
      </c>
      <c r="AA12" s="52" t="s">
        <v>286</v>
      </c>
      <c r="AB12" s="52" t="s">
        <v>287</v>
      </c>
      <c r="AC12" s="54">
        <v>0</v>
      </c>
      <c r="AD12" s="54">
        <v>0</v>
      </c>
      <c r="AE12" s="56">
        <v>0</v>
      </c>
      <c r="AF12" s="54">
        <v>2780</v>
      </c>
      <c r="AG12" s="52"/>
      <c r="AH12" s="52">
        <v>232819993</v>
      </c>
      <c r="AI12" s="52"/>
      <c r="AJ12" s="52">
        <v>52</v>
      </c>
      <c r="AK12" s="52" t="s">
        <v>298</v>
      </c>
      <c r="AL12" s="52" t="s">
        <v>293</v>
      </c>
      <c r="AM12" s="52" t="s">
        <v>290</v>
      </c>
      <c r="AN12" s="52"/>
      <c r="AO12" s="52"/>
      <c r="AP12" s="52"/>
      <c r="AQ12" s="51">
        <v>354930392</v>
      </c>
    </row>
    <row r="13" spans="1:43" x14ac:dyDescent="0.35">
      <c r="A13" s="52">
        <v>17</v>
      </c>
      <c r="B13" s="52" t="s">
        <v>281</v>
      </c>
      <c r="C13" s="52" t="s">
        <v>222</v>
      </c>
      <c r="D13" s="52" t="s">
        <v>223</v>
      </c>
      <c r="E13" s="52" t="s">
        <v>223</v>
      </c>
      <c r="F13" s="52" t="s">
        <v>282</v>
      </c>
      <c r="G13" s="52" t="s">
        <v>28</v>
      </c>
      <c r="H13" s="52" t="s">
        <v>29</v>
      </c>
      <c r="I13" s="52" t="s">
        <v>309</v>
      </c>
      <c r="J13" s="52"/>
      <c r="K13" s="52"/>
      <c r="L13" s="52">
        <v>22713</v>
      </c>
      <c r="M13" s="52" t="s">
        <v>168</v>
      </c>
      <c r="N13" s="52">
        <v>37262</v>
      </c>
      <c r="O13" s="52" t="s">
        <v>310</v>
      </c>
      <c r="P13" s="52">
        <v>67</v>
      </c>
      <c r="Q13" s="52" t="s">
        <v>285</v>
      </c>
      <c r="R13" s="52" t="s">
        <v>169</v>
      </c>
      <c r="S13" s="52" t="s">
        <v>169</v>
      </c>
      <c r="T13" s="52">
        <v>355095813</v>
      </c>
      <c r="U13" s="52" t="s">
        <v>170</v>
      </c>
      <c r="V13" s="53">
        <v>45328</v>
      </c>
      <c r="W13" s="54">
        <v>42000</v>
      </c>
      <c r="X13" s="53">
        <v>45860</v>
      </c>
      <c r="Y13" s="53">
        <v>45860</v>
      </c>
      <c r="Z13" s="55">
        <v>45860.5177738079</v>
      </c>
      <c r="AA13" s="52" t="s">
        <v>286</v>
      </c>
      <c r="AB13" s="52" t="s">
        <v>287</v>
      </c>
      <c r="AC13" s="54">
        <v>0</v>
      </c>
      <c r="AD13" s="54">
        <v>0</v>
      </c>
      <c r="AE13" s="56">
        <v>0</v>
      </c>
      <c r="AF13" s="54">
        <v>2240</v>
      </c>
      <c r="AG13" s="52"/>
      <c r="AH13" s="52">
        <v>232819996</v>
      </c>
      <c r="AI13" s="52"/>
      <c r="AJ13" s="52">
        <v>56</v>
      </c>
      <c r="AK13" s="52" t="s">
        <v>288</v>
      </c>
      <c r="AL13" s="52" t="s">
        <v>293</v>
      </c>
      <c r="AM13" s="52" t="s">
        <v>290</v>
      </c>
      <c r="AN13" s="52"/>
      <c r="AO13" s="52"/>
      <c r="AP13" s="52"/>
      <c r="AQ13" s="51">
        <v>355095813</v>
      </c>
    </row>
    <row r="14" spans="1:43" x14ac:dyDescent="0.35">
      <c r="A14" s="52">
        <v>18</v>
      </c>
      <c r="B14" s="52" t="s">
        <v>281</v>
      </c>
      <c r="C14" s="52" t="s">
        <v>222</v>
      </c>
      <c r="D14" s="52" t="s">
        <v>223</v>
      </c>
      <c r="E14" s="52" t="s">
        <v>223</v>
      </c>
      <c r="F14" s="52" t="s">
        <v>282</v>
      </c>
      <c r="G14" s="52" t="s">
        <v>28</v>
      </c>
      <c r="H14" s="52" t="s">
        <v>29</v>
      </c>
      <c r="I14" s="52" t="s">
        <v>311</v>
      </c>
      <c r="J14" s="52"/>
      <c r="K14" s="52"/>
      <c r="L14" s="52">
        <v>22798</v>
      </c>
      <c r="M14" s="52" t="s">
        <v>105</v>
      </c>
      <c r="N14" s="52">
        <v>780645</v>
      </c>
      <c r="O14" s="52" t="s">
        <v>312</v>
      </c>
      <c r="P14" s="52">
        <v>67</v>
      </c>
      <c r="Q14" s="52" t="s">
        <v>285</v>
      </c>
      <c r="R14" s="52" t="s">
        <v>106</v>
      </c>
      <c r="S14" s="52" t="s">
        <v>106</v>
      </c>
      <c r="T14" s="52">
        <v>355257471</v>
      </c>
      <c r="U14" s="52" t="s">
        <v>107</v>
      </c>
      <c r="V14" s="53">
        <v>45335</v>
      </c>
      <c r="W14" s="54">
        <v>42000</v>
      </c>
      <c r="X14" s="53">
        <v>45860</v>
      </c>
      <c r="Y14" s="53">
        <v>45860</v>
      </c>
      <c r="Z14" s="55">
        <v>45860.517775925902</v>
      </c>
      <c r="AA14" s="52" t="s">
        <v>286</v>
      </c>
      <c r="AB14" s="52" t="s">
        <v>287</v>
      </c>
      <c r="AC14" s="54">
        <v>0</v>
      </c>
      <c r="AD14" s="54">
        <v>0</v>
      </c>
      <c r="AE14" s="56">
        <v>0</v>
      </c>
      <c r="AF14" s="54">
        <v>2240</v>
      </c>
      <c r="AG14" s="52"/>
      <c r="AH14" s="52">
        <v>232820000</v>
      </c>
      <c r="AI14" s="52"/>
      <c r="AJ14" s="52">
        <v>55</v>
      </c>
      <c r="AK14" s="52" t="s">
        <v>288</v>
      </c>
      <c r="AL14" s="52" t="s">
        <v>293</v>
      </c>
      <c r="AM14" s="52" t="s">
        <v>290</v>
      </c>
      <c r="AN14" s="52"/>
      <c r="AO14" s="52"/>
      <c r="AP14" s="52"/>
      <c r="AQ14" s="51">
        <v>355257471</v>
      </c>
    </row>
    <row r="15" spans="1:43" x14ac:dyDescent="0.35">
      <c r="A15" s="52">
        <v>20</v>
      </c>
      <c r="B15" s="52" t="s">
        <v>281</v>
      </c>
      <c r="C15" s="52" t="s">
        <v>222</v>
      </c>
      <c r="D15" s="52" t="s">
        <v>223</v>
      </c>
      <c r="E15" s="52" t="s">
        <v>223</v>
      </c>
      <c r="F15" s="52" t="s">
        <v>282</v>
      </c>
      <c r="G15" s="52" t="s">
        <v>28</v>
      </c>
      <c r="H15" s="52" t="s">
        <v>29</v>
      </c>
      <c r="I15" s="52" t="s">
        <v>296</v>
      </c>
      <c r="J15" s="52"/>
      <c r="K15" s="52"/>
      <c r="L15" s="52">
        <v>22946</v>
      </c>
      <c r="M15" s="52" t="s">
        <v>110</v>
      </c>
      <c r="N15" s="52">
        <v>37552</v>
      </c>
      <c r="O15" s="52" t="s">
        <v>313</v>
      </c>
      <c r="P15" s="52">
        <v>67</v>
      </c>
      <c r="Q15" s="52" t="s">
        <v>285</v>
      </c>
      <c r="R15" s="52" t="s">
        <v>111</v>
      </c>
      <c r="S15" s="52" t="s">
        <v>111</v>
      </c>
      <c r="T15" s="52">
        <v>355474650</v>
      </c>
      <c r="U15" s="52" t="s">
        <v>112</v>
      </c>
      <c r="V15" s="53">
        <v>45351</v>
      </c>
      <c r="W15" s="54">
        <v>42000</v>
      </c>
      <c r="X15" s="53">
        <v>45860</v>
      </c>
      <c r="Y15" s="53">
        <v>45860</v>
      </c>
      <c r="Z15" s="55">
        <v>45860.5177970718</v>
      </c>
      <c r="AA15" s="52" t="s">
        <v>286</v>
      </c>
      <c r="AB15" s="52" t="s">
        <v>287</v>
      </c>
      <c r="AC15" s="54">
        <v>0</v>
      </c>
      <c r="AD15" s="54">
        <v>0</v>
      </c>
      <c r="AE15" s="56">
        <v>0</v>
      </c>
      <c r="AF15" s="54">
        <v>2240</v>
      </c>
      <c r="AG15" s="52"/>
      <c r="AH15" s="52">
        <v>232820005</v>
      </c>
      <c r="AI15" s="52"/>
      <c r="AJ15" s="52">
        <v>53</v>
      </c>
      <c r="AK15" s="52" t="s">
        <v>288</v>
      </c>
      <c r="AL15" s="52" t="s">
        <v>293</v>
      </c>
      <c r="AM15" s="52" t="s">
        <v>290</v>
      </c>
      <c r="AN15" s="52"/>
      <c r="AO15" s="52"/>
      <c r="AP15" s="52"/>
      <c r="AQ15" s="51">
        <v>355474650</v>
      </c>
    </row>
    <row r="16" spans="1:43" x14ac:dyDescent="0.35">
      <c r="A16" s="52">
        <v>21</v>
      </c>
      <c r="B16" s="52" t="s">
        <v>281</v>
      </c>
      <c r="C16" s="52" t="s">
        <v>222</v>
      </c>
      <c r="D16" s="52" t="s">
        <v>223</v>
      </c>
      <c r="E16" s="52" t="s">
        <v>223</v>
      </c>
      <c r="F16" s="52" t="s">
        <v>282</v>
      </c>
      <c r="G16" s="52" t="s">
        <v>28</v>
      </c>
      <c r="H16" s="52" t="s">
        <v>29</v>
      </c>
      <c r="I16" s="52" t="s">
        <v>300</v>
      </c>
      <c r="J16" s="52"/>
      <c r="K16" s="52"/>
      <c r="L16" s="52">
        <v>373567</v>
      </c>
      <c r="M16" s="52" t="s">
        <v>34</v>
      </c>
      <c r="N16" s="52">
        <v>810543</v>
      </c>
      <c r="O16" s="52" t="s">
        <v>314</v>
      </c>
      <c r="P16" s="52">
        <v>67</v>
      </c>
      <c r="Q16" s="52" t="s">
        <v>285</v>
      </c>
      <c r="R16" s="52" t="s">
        <v>115</v>
      </c>
      <c r="S16" s="52" t="s">
        <v>115</v>
      </c>
      <c r="T16" s="52">
        <v>355824595</v>
      </c>
      <c r="U16" s="52" t="s">
        <v>116</v>
      </c>
      <c r="V16" s="53">
        <v>45363</v>
      </c>
      <c r="W16" s="54">
        <v>42000</v>
      </c>
      <c r="X16" s="53">
        <v>45860</v>
      </c>
      <c r="Y16" s="53">
        <v>45860</v>
      </c>
      <c r="Z16" s="55">
        <v>45860.517866666698</v>
      </c>
      <c r="AA16" s="52" t="s">
        <v>286</v>
      </c>
      <c r="AB16" s="52" t="s">
        <v>287</v>
      </c>
      <c r="AC16" s="54">
        <v>0</v>
      </c>
      <c r="AD16" s="54">
        <v>0</v>
      </c>
      <c r="AE16" s="56">
        <v>0</v>
      </c>
      <c r="AF16" s="54">
        <v>2240</v>
      </c>
      <c r="AG16" s="52"/>
      <c r="AH16" s="52">
        <v>232820016</v>
      </c>
      <c r="AI16" s="52"/>
      <c r="AJ16" s="52">
        <v>52</v>
      </c>
      <c r="AK16" s="52" t="s">
        <v>288</v>
      </c>
      <c r="AL16" s="52" t="s">
        <v>293</v>
      </c>
      <c r="AM16" s="52" t="s">
        <v>290</v>
      </c>
      <c r="AN16" s="52"/>
      <c r="AO16" s="52"/>
      <c r="AP16" s="52"/>
      <c r="AQ16" s="51">
        <v>355824595</v>
      </c>
    </row>
    <row r="17" spans="1:43" x14ac:dyDescent="0.35">
      <c r="A17" s="52">
        <v>22</v>
      </c>
      <c r="B17" s="52" t="s">
        <v>281</v>
      </c>
      <c r="C17" s="52" t="s">
        <v>222</v>
      </c>
      <c r="D17" s="52" t="s">
        <v>223</v>
      </c>
      <c r="E17" s="52" t="s">
        <v>223</v>
      </c>
      <c r="F17" s="52" t="s">
        <v>282</v>
      </c>
      <c r="G17" s="52" t="s">
        <v>28</v>
      </c>
      <c r="H17" s="52" t="s">
        <v>29</v>
      </c>
      <c r="I17" s="52" t="s">
        <v>315</v>
      </c>
      <c r="J17" s="52"/>
      <c r="K17" s="52"/>
      <c r="L17" s="52">
        <v>370451</v>
      </c>
      <c r="M17" s="52" t="s">
        <v>119</v>
      </c>
      <c r="N17" s="52">
        <v>627891</v>
      </c>
      <c r="O17" s="52" t="s">
        <v>316</v>
      </c>
      <c r="P17" s="52">
        <v>67</v>
      </c>
      <c r="Q17" s="52" t="s">
        <v>285</v>
      </c>
      <c r="R17" s="52" t="s">
        <v>120</v>
      </c>
      <c r="S17" s="52" t="s">
        <v>120</v>
      </c>
      <c r="T17" s="52">
        <v>356249852</v>
      </c>
      <c r="U17" s="52" t="s">
        <v>121</v>
      </c>
      <c r="V17" s="53">
        <v>45382</v>
      </c>
      <c r="W17" s="54">
        <v>42000</v>
      </c>
      <c r="X17" s="53">
        <v>45860</v>
      </c>
      <c r="Y17" s="53">
        <v>45860</v>
      </c>
      <c r="Z17" s="55">
        <v>45860.5178725347</v>
      </c>
      <c r="AA17" s="52" t="s">
        <v>286</v>
      </c>
      <c r="AB17" s="52" t="s">
        <v>287</v>
      </c>
      <c r="AC17" s="54">
        <v>0</v>
      </c>
      <c r="AD17" s="54">
        <v>0</v>
      </c>
      <c r="AE17" s="56">
        <v>0</v>
      </c>
      <c r="AF17" s="54">
        <v>2240</v>
      </c>
      <c r="AG17" s="52"/>
      <c r="AH17" s="52">
        <v>232820019</v>
      </c>
      <c r="AI17" s="52"/>
      <c r="AJ17" s="52">
        <v>27</v>
      </c>
      <c r="AK17" s="52" t="s">
        <v>288</v>
      </c>
      <c r="AL17" s="52" t="s">
        <v>289</v>
      </c>
      <c r="AM17" s="52" t="s">
        <v>290</v>
      </c>
      <c r="AN17" s="52"/>
      <c r="AO17" s="52"/>
      <c r="AP17" s="52"/>
      <c r="AQ17" s="51">
        <v>356249852</v>
      </c>
    </row>
    <row r="18" spans="1:43" x14ac:dyDescent="0.35">
      <c r="A18" s="52">
        <v>23</v>
      </c>
      <c r="B18" s="52" t="s">
        <v>281</v>
      </c>
      <c r="C18" s="52" t="s">
        <v>222</v>
      </c>
      <c r="D18" s="52" t="s">
        <v>223</v>
      </c>
      <c r="E18" s="52" t="s">
        <v>223</v>
      </c>
      <c r="F18" s="52" t="s">
        <v>282</v>
      </c>
      <c r="G18" s="52" t="s">
        <v>28</v>
      </c>
      <c r="H18" s="52" t="s">
        <v>29</v>
      </c>
      <c r="I18" s="52" t="s">
        <v>302</v>
      </c>
      <c r="J18" s="52"/>
      <c r="K18" s="52"/>
      <c r="L18" s="52">
        <v>361564</v>
      </c>
      <c r="M18" s="52" t="s">
        <v>124</v>
      </c>
      <c r="N18" s="52">
        <v>520534</v>
      </c>
      <c r="O18" s="52" t="s">
        <v>317</v>
      </c>
      <c r="P18" s="52">
        <v>67</v>
      </c>
      <c r="Q18" s="52" t="s">
        <v>285</v>
      </c>
      <c r="R18" s="52" t="s">
        <v>125</v>
      </c>
      <c r="S18" s="52" t="s">
        <v>125</v>
      </c>
      <c r="T18" s="52">
        <v>356393997</v>
      </c>
      <c r="U18" s="52" t="s">
        <v>126</v>
      </c>
      <c r="V18" s="53">
        <v>45397</v>
      </c>
      <c r="W18" s="54">
        <v>65000</v>
      </c>
      <c r="X18" s="53">
        <v>45860</v>
      </c>
      <c r="Y18" s="53">
        <v>45860</v>
      </c>
      <c r="Z18" s="55">
        <v>45860.517879861101</v>
      </c>
      <c r="AA18" s="52" t="s">
        <v>286</v>
      </c>
      <c r="AB18" s="52" t="s">
        <v>287</v>
      </c>
      <c r="AC18" s="54">
        <v>0</v>
      </c>
      <c r="AD18" s="54">
        <v>0</v>
      </c>
      <c r="AE18" s="56">
        <v>0</v>
      </c>
      <c r="AF18" s="54">
        <v>3470</v>
      </c>
      <c r="AG18" s="52"/>
      <c r="AH18" s="52">
        <v>232820025</v>
      </c>
      <c r="AI18" s="52"/>
      <c r="AJ18" s="52">
        <v>53</v>
      </c>
      <c r="AK18" s="52" t="s">
        <v>298</v>
      </c>
      <c r="AL18" s="52" t="s">
        <v>293</v>
      </c>
      <c r="AM18" s="52" t="s">
        <v>290</v>
      </c>
      <c r="AN18" s="52"/>
      <c r="AO18" s="52"/>
      <c r="AP18" s="52"/>
      <c r="AQ18" s="51">
        <v>356393997</v>
      </c>
    </row>
    <row r="19" spans="1:43" x14ac:dyDescent="0.35">
      <c r="A19" s="52">
        <v>24</v>
      </c>
      <c r="B19" s="52" t="s">
        <v>281</v>
      </c>
      <c r="C19" s="52" t="s">
        <v>222</v>
      </c>
      <c r="D19" s="52" t="s">
        <v>223</v>
      </c>
      <c r="E19" s="52" t="s">
        <v>223</v>
      </c>
      <c r="F19" s="52" t="s">
        <v>282</v>
      </c>
      <c r="G19" s="52" t="s">
        <v>28</v>
      </c>
      <c r="H19" s="52" t="s">
        <v>29</v>
      </c>
      <c r="I19" s="52" t="s">
        <v>311</v>
      </c>
      <c r="J19" s="52"/>
      <c r="K19" s="52"/>
      <c r="L19" s="52">
        <v>22986</v>
      </c>
      <c r="M19" s="52" t="s">
        <v>105</v>
      </c>
      <c r="N19" s="52">
        <v>526295</v>
      </c>
      <c r="O19" s="52" t="s">
        <v>318</v>
      </c>
      <c r="P19" s="52">
        <v>67</v>
      </c>
      <c r="Q19" s="52" t="s">
        <v>285</v>
      </c>
      <c r="R19" s="52" t="s">
        <v>129</v>
      </c>
      <c r="S19" s="52" t="s">
        <v>129</v>
      </c>
      <c r="T19" s="52">
        <v>356413480</v>
      </c>
      <c r="U19" s="52" t="s">
        <v>130</v>
      </c>
      <c r="V19" s="53">
        <v>45397</v>
      </c>
      <c r="W19" s="54">
        <v>65000</v>
      </c>
      <c r="X19" s="53">
        <v>45860</v>
      </c>
      <c r="Y19" s="53">
        <v>45860</v>
      </c>
      <c r="Z19" s="55">
        <v>45860.5178822569</v>
      </c>
      <c r="AA19" s="52" t="s">
        <v>286</v>
      </c>
      <c r="AB19" s="52" t="s">
        <v>287</v>
      </c>
      <c r="AC19" s="54">
        <v>0</v>
      </c>
      <c r="AD19" s="54">
        <v>0</v>
      </c>
      <c r="AE19" s="56">
        <v>0</v>
      </c>
      <c r="AF19" s="54">
        <v>3470</v>
      </c>
      <c r="AG19" s="52"/>
      <c r="AH19" s="52">
        <v>232820027</v>
      </c>
      <c r="AI19" s="52"/>
      <c r="AJ19" s="52">
        <v>55</v>
      </c>
      <c r="AK19" s="52" t="s">
        <v>298</v>
      </c>
      <c r="AL19" s="52" t="s">
        <v>293</v>
      </c>
      <c r="AM19" s="52" t="s">
        <v>290</v>
      </c>
      <c r="AN19" s="52"/>
      <c r="AO19" s="52"/>
      <c r="AP19" s="52"/>
      <c r="AQ19" s="51">
        <v>356413480</v>
      </c>
    </row>
    <row r="20" spans="1:43" x14ac:dyDescent="0.35">
      <c r="A20" s="52">
        <v>25</v>
      </c>
      <c r="B20" s="52" t="s">
        <v>281</v>
      </c>
      <c r="C20" s="52" t="s">
        <v>222</v>
      </c>
      <c r="D20" s="52" t="s">
        <v>223</v>
      </c>
      <c r="E20" s="52" t="s">
        <v>223</v>
      </c>
      <c r="F20" s="52" t="s">
        <v>282</v>
      </c>
      <c r="G20" s="52" t="s">
        <v>28</v>
      </c>
      <c r="H20" s="52" t="s">
        <v>29</v>
      </c>
      <c r="I20" s="52" t="s">
        <v>319</v>
      </c>
      <c r="J20" s="52"/>
      <c r="K20" s="52"/>
      <c r="L20" s="52">
        <v>22824</v>
      </c>
      <c r="M20" s="52" t="s">
        <v>131</v>
      </c>
      <c r="N20" s="52">
        <v>768277</v>
      </c>
      <c r="O20" s="52" t="s">
        <v>320</v>
      </c>
      <c r="P20" s="52">
        <v>67</v>
      </c>
      <c r="Q20" s="52" t="s">
        <v>285</v>
      </c>
      <c r="R20" s="52" t="s">
        <v>132</v>
      </c>
      <c r="S20" s="52" t="s">
        <v>132</v>
      </c>
      <c r="T20" s="52">
        <v>356831172</v>
      </c>
      <c r="U20" s="52" t="s">
        <v>133</v>
      </c>
      <c r="V20" s="53">
        <v>45437</v>
      </c>
      <c r="W20" s="54">
        <v>42000</v>
      </c>
      <c r="X20" s="53">
        <v>45860</v>
      </c>
      <c r="Y20" s="53">
        <v>45860</v>
      </c>
      <c r="Z20" s="55">
        <v>45860.517891701398</v>
      </c>
      <c r="AA20" s="52" t="s">
        <v>286</v>
      </c>
      <c r="AB20" s="52" t="s">
        <v>287</v>
      </c>
      <c r="AC20" s="54">
        <v>0</v>
      </c>
      <c r="AD20" s="54">
        <v>0</v>
      </c>
      <c r="AE20" s="56">
        <v>0</v>
      </c>
      <c r="AF20" s="54">
        <v>2240</v>
      </c>
      <c r="AG20" s="52"/>
      <c r="AH20" s="52">
        <v>232820034</v>
      </c>
      <c r="AI20" s="52"/>
      <c r="AJ20" s="52">
        <v>26</v>
      </c>
      <c r="AK20" s="52" t="s">
        <v>321</v>
      </c>
      <c r="AL20" s="52" t="s">
        <v>289</v>
      </c>
      <c r="AM20" s="52" t="s">
        <v>290</v>
      </c>
      <c r="AN20" s="52"/>
      <c r="AO20" s="52"/>
      <c r="AP20" s="52"/>
      <c r="AQ20" s="51">
        <v>356831172</v>
      </c>
    </row>
    <row r="21" spans="1:43" x14ac:dyDescent="0.35">
      <c r="A21" s="52">
        <v>26</v>
      </c>
      <c r="B21" s="52" t="s">
        <v>281</v>
      </c>
      <c r="C21" s="52" t="s">
        <v>222</v>
      </c>
      <c r="D21" s="52" t="s">
        <v>223</v>
      </c>
      <c r="E21" s="52" t="s">
        <v>223</v>
      </c>
      <c r="F21" s="52" t="s">
        <v>282</v>
      </c>
      <c r="G21" s="52" t="s">
        <v>28</v>
      </c>
      <c r="H21" s="52" t="s">
        <v>29</v>
      </c>
      <c r="I21" s="52" t="s">
        <v>306</v>
      </c>
      <c r="J21" s="52"/>
      <c r="K21" s="52"/>
      <c r="L21" s="52">
        <v>23032</v>
      </c>
      <c r="M21" s="52" t="s">
        <v>95</v>
      </c>
      <c r="N21" s="52">
        <v>37663</v>
      </c>
      <c r="O21" s="52" t="s">
        <v>322</v>
      </c>
      <c r="P21" s="52">
        <v>67</v>
      </c>
      <c r="Q21" s="52" t="s">
        <v>285</v>
      </c>
      <c r="R21" s="52" t="s">
        <v>136</v>
      </c>
      <c r="S21" s="52" t="s">
        <v>136</v>
      </c>
      <c r="T21" s="52">
        <v>357066055</v>
      </c>
      <c r="U21" s="52" t="s">
        <v>137</v>
      </c>
      <c r="V21" s="53">
        <v>45446</v>
      </c>
      <c r="W21" s="54">
        <v>80000</v>
      </c>
      <c r="X21" s="53">
        <v>45860</v>
      </c>
      <c r="Y21" s="53">
        <v>45860</v>
      </c>
      <c r="Z21" s="55">
        <v>45860.517896411999</v>
      </c>
      <c r="AA21" s="52" t="s">
        <v>286</v>
      </c>
      <c r="AB21" s="52" t="s">
        <v>287</v>
      </c>
      <c r="AC21" s="54">
        <v>0</v>
      </c>
      <c r="AD21" s="54">
        <v>0</v>
      </c>
      <c r="AE21" s="56">
        <v>0</v>
      </c>
      <c r="AF21" s="54">
        <v>4270</v>
      </c>
      <c r="AG21" s="52"/>
      <c r="AH21" s="52">
        <v>232820039</v>
      </c>
      <c r="AI21" s="52"/>
      <c r="AJ21" s="52">
        <v>29</v>
      </c>
      <c r="AK21" s="52" t="s">
        <v>323</v>
      </c>
      <c r="AL21" s="52" t="s">
        <v>289</v>
      </c>
      <c r="AM21" s="52" t="s">
        <v>290</v>
      </c>
      <c r="AN21" s="52"/>
      <c r="AO21" s="52"/>
      <c r="AP21" s="52"/>
      <c r="AQ21" s="51">
        <v>357066055</v>
      </c>
    </row>
    <row r="22" spans="1:43" x14ac:dyDescent="0.35">
      <c r="A22" s="52">
        <v>27</v>
      </c>
      <c r="B22" s="52" t="s">
        <v>281</v>
      </c>
      <c r="C22" s="52" t="s">
        <v>222</v>
      </c>
      <c r="D22" s="52" t="s">
        <v>223</v>
      </c>
      <c r="E22" s="52" t="s">
        <v>223</v>
      </c>
      <c r="F22" s="52" t="s">
        <v>282</v>
      </c>
      <c r="G22" s="52" t="s">
        <v>28</v>
      </c>
      <c r="H22" s="52" t="s">
        <v>29</v>
      </c>
      <c r="I22" s="52" t="s">
        <v>294</v>
      </c>
      <c r="J22" s="52"/>
      <c r="K22" s="52"/>
      <c r="L22" s="52">
        <v>412892</v>
      </c>
      <c r="M22" s="52" t="s">
        <v>51</v>
      </c>
      <c r="N22" s="52">
        <v>631300</v>
      </c>
      <c r="O22" s="52" t="s">
        <v>295</v>
      </c>
      <c r="P22" s="52">
        <v>67</v>
      </c>
      <c r="Q22" s="52" t="s">
        <v>285</v>
      </c>
      <c r="R22" s="52" t="s">
        <v>139</v>
      </c>
      <c r="S22" s="52" t="s">
        <v>139</v>
      </c>
      <c r="T22" s="52">
        <v>357451095</v>
      </c>
      <c r="U22" s="52" t="s">
        <v>140</v>
      </c>
      <c r="V22" s="53">
        <v>45470</v>
      </c>
      <c r="W22" s="54">
        <v>42000</v>
      </c>
      <c r="X22" s="53">
        <v>45860</v>
      </c>
      <c r="Y22" s="53">
        <v>45860</v>
      </c>
      <c r="Z22" s="55">
        <v>45860.517900891202</v>
      </c>
      <c r="AA22" s="52" t="s">
        <v>286</v>
      </c>
      <c r="AB22" s="52" t="s">
        <v>287</v>
      </c>
      <c r="AC22" s="54">
        <v>0</v>
      </c>
      <c r="AD22" s="54">
        <v>0</v>
      </c>
      <c r="AE22" s="56">
        <v>0</v>
      </c>
      <c r="AF22" s="54">
        <v>2240</v>
      </c>
      <c r="AG22" s="52"/>
      <c r="AH22" s="52">
        <v>232820043</v>
      </c>
      <c r="AI22" s="52"/>
      <c r="AJ22" s="52">
        <v>58</v>
      </c>
      <c r="AK22" s="52" t="s">
        <v>321</v>
      </c>
      <c r="AL22" s="52" t="s">
        <v>293</v>
      </c>
      <c r="AM22" s="52" t="s">
        <v>290</v>
      </c>
      <c r="AN22" s="52"/>
      <c r="AO22" s="52"/>
      <c r="AP22" s="52"/>
      <c r="AQ22" s="51">
        <v>357451095</v>
      </c>
    </row>
    <row r="23" spans="1:43" x14ac:dyDescent="0.35">
      <c r="A23" s="52">
        <v>28</v>
      </c>
      <c r="B23" s="52" t="s">
        <v>281</v>
      </c>
      <c r="C23" s="52" t="s">
        <v>222</v>
      </c>
      <c r="D23" s="52" t="s">
        <v>223</v>
      </c>
      <c r="E23" s="52" t="s">
        <v>223</v>
      </c>
      <c r="F23" s="52" t="s">
        <v>282</v>
      </c>
      <c r="G23" s="52" t="s">
        <v>28</v>
      </c>
      <c r="H23" s="52" t="s">
        <v>29</v>
      </c>
      <c r="I23" s="52" t="s">
        <v>304</v>
      </c>
      <c r="J23" s="52"/>
      <c r="K23" s="52"/>
      <c r="L23" s="52">
        <v>371432</v>
      </c>
      <c r="M23" s="52" t="s">
        <v>142</v>
      </c>
      <c r="N23" s="52">
        <v>541096</v>
      </c>
      <c r="O23" s="52" t="s">
        <v>324</v>
      </c>
      <c r="P23" s="52">
        <v>67</v>
      </c>
      <c r="Q23" s="52" t="s">
        <v>285</v>
      </c>
      <c r="R23" s="52" t="s">
        <v>143</v>
      </c>
      <c r="S23" s="52" t="s">
        <v>143</v>
      </c>
      <c r="T23" s="52">
        <v>357863733</v>
      </c>
      <c r="U23" s="52" t="s">
        <v>144</v>
      </c>
      <c r="V23" s="53">
        <v>45506</v>
      </c>
      <c r="W23" s="54">
        <v>65000</v>
      </c>
      <c r="X23" s="53">
        <v>45860</v>
      </c>
      <c r="Y23" s="53">
        <v>45860</v>
      </c>
      <c r="Z23" s="55">
        <v>45860.517905590299</v>
      </c>
      <c r="AA23" s="52" t="s">
        <v>286</v>
      </c>
      <c r="AB23" s="52" t="s">
        <v>287</v>
      </c>
      <c r="AC23" s="54">
        <v>0</v>
      </c>
      <c r="AD23" s="54">
        <v>0</v>
      </c>
      <c r="AE23" s="56">
        <v>0</v>
      </c>
      <c r="AF23" s="54">
        <v>3470</v>
      </c>
      <c r="AG23" s="52"/>
      <c r="AH23" s="52">
        <v>232820047</v>
      </c>
      <c r="AI23" s="52"/>
      <c r="AJ23" s="52">
        <v>27</v>
      </c>
      <c r="AK23" s="52" t="s">
        <v>325</v>
      </c>
      <c r="AL23" s="52" t="s">
        <v>289</v>
      </c>
      <c r="AM23" s="52" t="s">
        <v>290</v>
      </c>
      <c r="AN23" s="52"/>
      <c r="AO23" s="52"/>
      <c r="AP23" s="52"/>
      <c r="AQ23" s="51">
        <v>357863733</v>
      </c>
    </row>
    <row r="24" spans="1:43" x14ac:dyDescent="0.35">
      <c r="A24" s="52">
        <v>29</v>
      </c>
      <c r="B24" s="52" t="s">
        <v>281</v>
      </c>
      <c r="C24" s="52" t="s">
        <v>222</v>
      </c>
      <c r="D24" s="52" t="s">
        <v>223</v>
      </c>
      <c r="E24" s="52" t="s">
        <v>223</v>
      </c>
      <c r="F24" s="52" t="s">
        <v>282</v>
      </c>
      <c r="G24" s="52" t="s">
        <v>28</v>
      </c>
      <c r="H24" s="52" t="s">
        <v>29</v>
      </c>
      <c r="I24" s="52" t="s">
        <v>302</v>
      </c>
      <c r="J24" s="52"/>
      <c r="K24" s="52"/>
      <c r="L24" s="52">
        <v>22963</v>
      </c>
      <c r="M24" s="52" t="s">
        <v>147</v>
      </c>
      <c r="N24" s="52">
        <v>442563</v>
      </c>
      <c r="O24" s="52" t="s">
        <v>326</v>
      </c>
      <c r="P24" s="52">
        <v>67</v>
      </c>
      <c r="Q24" s="52" t="s">
        <v>285</v>
      </c>
      <c r="R24" s="52" t="s">
        <v>148</v>
      </c>
      <c r="S24" s="52" t="s">
        <v>148</v>
      </c>
      <c r="T24" s="52">
        <v>357916493</v>
      </c>
      <c r="U24" s="52" t="s">
        <v>149</v>
      </c>
      <c r="V24" s="53">
        <v>45507</v>
      </c>
      <c r="W24" s="54">
        <v>65000</v>
      </c>
      <c r="X24" s="53">
        <v>45860</v>
      </c>
      <c r="Y24" s="53">
        <v>45860</v>
      </c>
      <c r="Z24" s="55">
        <v>45860.517906631903</v>
      </c>
      <c r="AA24" s="52" t="s">
        <v>286</v>
      </c>
      <c r="AB24" s="52" t="s">
        <v>287</v>
      </c>
      <c r="AC24" s="54">
        <v>0</v>
      </c>
      <c r="AD24" s="54">
        <v>0</v>
      </c>
      <c r="AE24" s="56">
        <v>0</v>
      </c>
      <c r="AF24" s="54">
        <v>10410</v>
      </c>
      <c r="AG24" s="52"/>
      <c r="AH24" s="52">
        <v>232820048</v>
      </c>
      <c r="AI24" s="52"/>
      <c r="AJ24" s="52">
        <v>83</v>
      </c>
      <c r="AK24" s="52" t="s">
        <v>325</v>
      </c>
      <c r="AL24" s="52" t="s">
        <v>289</v>
      </c>
      <c r="AM24" s="52" t="s">
        <v>290</v>
      </c>
      <c r="AN24" s="52"/>
      <c r="AO24" s="52"/>
      <c r="AP24" s="52"/>
      <c r="AQ24" s="51">
        <v>357916493</v>
      </c>
    </row>
    <row r="25" spans="1:43" x14ac:dyDescent="0.35">
      <c r="A25" s="52">
        <v>30</v>
      </c>
      <c r="B25" s="52" t="s">
        <v>281</v>
      </c>
      <c r="C25" s="52" t="s">
        <v>222</v>
      </c>
      <c r="D25" s="52" t="s">
        <v>223</v>
      </c>
      <c r="E25" s="52" t="s">
        <v>223</v>
      </c>
      <c r="F25" s="52" t="s">
        <v>282</v>
      </c>
      <c r="G25" s="52" t="s">
        <v>28</v>
      </c>
      <c r="H25" s="52" t="s">
        <v>29</v>
      </c>
      <c r="I25" s="52" t="s">
        <v>315</v>
      </c>
      <c r="J25" s="52"/>
      <c r="K25" s="52"/>
      <c r="L25" s="52">
        <v>370451</v>
      </c>
      <c r="M25" s="52" t="s">
        <v>119</v>
      </c>
      <c r="N25" s="52">
        <v>538883</v>
      </c>
      <c r="O25" s="52" t="s">
        <v>327</v>
      </c>
      <c r="P25" s="52">
        <v>67</v>
      </c>
      <c r="Q25" s="52" t="s">
        <v>285</v>
      </c>
      <c r="R25" s="52" t="s">
        <v>154</v>
      </c>
      <c r="S25" s="52" t="s">
        <v>154</v>
      </c>
      <c r="T25" s="52">
        <v>358218405</v>
      </c>
      <c r="U25" s="52" t="s">
        <v>155</v>
      </c>
      <c r="V25" s="53">
        <v>45536</v>
      </c>
      <c r="W25" s="54">
        <v>65000</v>
      </c>
      <c r="X25" s="53">
        <v>45860</v>
      </c>
      <c r="Y25" s="53">
        <v>45860</v>
      </c>
      <c r="Z25" s="55">
        <v>45860.517907407397</v>
      </c>
      <c r="AA25" s="52" t="s">
        <v>286</v>
      </c>
      <c r="AB25" s="52" t="s">
        <v>287</v>
      </c>
      <c r="AC25" s="54">
        <v>0</v>
      </c>
      <c r="AD25" s="54">
        <v>0</v>
      </c>
      <c r="AE25" s="56">
        <v>0</v>
      </c>
      <c r="AF25" s="54">
        <v>3460</v>
      </c>
      <c r="AG25" s="52"/>
      <c r="AH25" s="52">
        <v>232820049</v>
      </c>
      <c r="AI25" s="52"/>
      <c r="AJ25" s="52">
        <v>27</v>
      </c>
      <c r="AK25" s="52" t="s">
        <v>325</v>
      </c>
      <c r="AL25" s="52" t="s">
        <v>289</v>
      </c>
      <c r="AM25" s="52" t="s">
        <v>290</v>
      </c>
      <c r="AN25" s="52"/>
      <c r="AO25" s="52"/>
      <c r="AP25" s="52"/>
      <c r="AQ25" s="51">
        <v>358218405</v>
      </c>
    </row>
    <row r="26" spans="1:43" x14ac:dyDescent="0.35">
      <c r="A26" s="52">
        <v>32</v>
      </c>
      <c r="B26" s="52" t="s">
        <v>281</v>
      </c>
      <c r="C26" s="52" t="s">
        <v>222</v>
      </c>
      <c r="D26" s="52" t="s">
        <v>223</v>
      </c>
      <c r="E26" s="52" t="s">
        <v>223</v>
      </c>
      <c r="F26" s="52" t="s">
        <v>282</v>
      </c>
      <c r="G26" s="52" t="s">
        <v>28</v>
      </c>
      <c r="H26" s="52" t="s">
        <v>29</v>
      </c>
      <c r="I26" s="52" t="s">
        <v>328</v>
      </c>
      <c r="J26" s="52" t="s">
        <v>329</v>
      </c>
      <c r="K26" s="52" t="s">
        <v>330</v>
      </c>
      <c r="L26" s="52">
        <v>22795</v>
      </c>
      <c r="M26" s="52" t="s">
        <v>176</v>
      </c>
      <c r="N26" s="52">
        <v>659771</v>
      </c>
      <c r="O26" s="52" t="s">
        <v>331</v>
      </c>
      <c r="P26" s="52">
        <v>67</v>
      </c>
      <c r="Q26" s="52" t="s">
        <v>285</v>
      </c>
      <c r="R26" s="52" t="s">
        <v>177</v>
      </c>
      <c r="S26" s="52" t="s">
        <v>177</v>
      </c>
      <c r="T26" s="52">
        <v>352576296</v>
      </c>
      <c r="U26" s="52" t="s">
        <v>178</v>
      </c>
      <c r="V26" s="53">
        <v>45156</v>
      </c>
      <c r="W26" s="54">
        <v>42000</v>
      </c>
      <c r="X26" s="52"/>
      <c r="Y26" s="53">
        <v>45860</v>
      </c>
      <c r="Z26" s="55">
        <v>45860.638621527803</v>
      </c>
      <c r="AA26" s="52" t="s">
        <v>332</v>
      </c>
      <c r="AB26" s="52" t="s">
        <v>287</v>
      </c>
      <c r="AC26" s="54">
        <v>0</v>
      </c>
      <c r="AD26" s="54">
        <v>0</v>
      </c>
      <c r="AE26" s="56">
        <v>0</v>
      </c>
      <c r="AF26" s="54">
        <v>5219.8500000000004</v>
      </c>
      <c r="AG26" s="52"/>
      <c r="AH26" s="52">
        <v>232834716</v>
      </c>
      <c r="AI26" s="52"/>
      <c r="AJ26" s="52"/>
      <c r="AK26" s="52" t="s">
        <v>288</v>
      </c>
      <c r="AL26" s="52" t="s">
        <v>333</v>
      </c>
      <c r="AM26" s="52" t="s">
        <v>290</v>
      </c>
      <c r="AN26" s="52"/>
      <c r="AO26" s="52"/>
      <c r="AP26" s="52"/>
      <c r="AQ26" s="51">
        <v>352576296</v>
      </c>
    </row>
    <row r="27" spans="1:43" x14ac:dyDescent="0.35">
      <c r="A27" s="52">
        <v>33</v>
      </c>
      <c r="B27" s="52" t="s">
        <v>281</v>
      </c>
      <c r="C27" s="52" t="s">
        <v>222</v>
      </c>
      <c r="D27" s="52" t="s">
        <v>223</v>
      </c>
      <c r="E27" s="52" t="s">
        <v>223</v>
      </c>
      <c r="F27" s="52" t="s">
        <v>282</v>
      </c>
      <c r="G27" s="52" t="s">
        <v>28</v>
      </c>
      <c r="H27" s="52" t="s">
        <v>29</v>
      </c>
      <c r="I27" s="52" t="s">
        <v>334</v>
      </c>
      <c r="J27" s="52" t="s">
        <v>329</v>
      </c>
      <c r="K27" s="52" t="s">
        <v>330</v>
      </c>
      <c r="L27" s="52">
        <v>22738</v>
      </c>
      <c r="M27" s="52" t="s">
        <v>182</v>
      </c>
      <c r="N27" s="52">
        <v>383223</v>
      </c>
      <c r="O27" s="52" t="s">
        <v>335</v>
      </c>
      <c r="P27" s="52">
        <v>68</v>
      </c>
      <c r="Q27" s="52" t="s">
        <v>336</v>
      </c>
      <c r="R27" s="52" t="s">
        <v>183</v>
      </c>
      <c r="S27" s="52" t="s">
        <v>183</v>
      </c>
      <c r="T27" s="52">
        <v>355076743</v>
      </c>
      <c r="U27" s="52" t="s">
        <v>184</v>
      </c>
      <c r="V27" s="53">
        <v>45327</v>
      </c>
      <c r="W27" s="54">
        <v>40000</v>
      </c>
      <c r="X27" s="52"/>
      <c r="Y27" s="53">
        <v>45860</v>
      </c>
      <c r="Z27" s="55">
        <v>45860.639616666696</v>
      </c>
      <c r="AA27" s="52" t="s">
        <v>332</v>
      </c>
      <c r="AB27" s="52" t="s">
        <v>287</v>
      </c>
      <c r="AC27" s="54">
        <v>0</v>
      </c>
      <c r="AD27" s="54">
        <v>0</v>
      </c>
      <c r="AE27" s="56">
        <v>0</v>
      </c>
      <c r="AF27" s="54">
        <v>2592.5700000000002</v>
      </c>
      <c r="AG27" s="52"/>
      <c r="AH27" s="52">
        <v>232834840</v>
      </c>
      <c r="AI27" s="52"/>
      <c r="AJ27" s="52"/>
      <c r="AK27" s="52" t="s">
        <v>337</v>
      </c>
      <c r="AL27" s="52" t="s">
        <v>333</v>
      </c>
      <c r="AM27" s="52" t="s">
        <v>290</v>
      </c>
      <c r="AN27" s="52"/>
      <c r="AO27" s="52"/>
      <c r="AP27" s="52"/>
      <c r="AQ27" s="51">
        <v>355076743</v>
      </c>
    </row>
    <row r="28" spans="1:43" x14ac:dyDescent="0.35">
      <c r="A28" s="52">
        <v>35</v>
      </c>
      <c r="B28" s="52" t="s">
        <v>281</v>
      </c>
      <c r="C28" s="52" t="s">
        <v>222</v>
      </c>
      <c r="D28" s="52" t="s">
        <v>223</v>
      </c>
      <c r="E28" s="52" t="s">
        <v>223</v>
      </c>
      <c r="F28" s="52" t="s">
        <v>282</v>
      </c>
      <c r="G28" s="52" t="s">
        <v>28</v>
      </c>
      <c r="H28" s="52" t="s">
        <v>29</v>
      </c>
      <c r="I28" s="52" t="s">
        <v>315</v>
      </c>
      <c r="J28" s="52"/>
      <c r="K28" s="52"/>
      <c r="L28" s="52">
        <v>22870</v>
      </c>
      <c r="M28" s="52" t="s">
        <v>157</v>
      </c>
      <c r="N28" s="52">
        <v>37450</v>
      </c>
      <c r="O28" s="52" t="s">
        <v>338</v>
      </c>
      <c r="P28" s="52">
        <v>67</v>
      </c>
      <c r="Q28" s="52" t="s">
        <v>285</v>
      </c>
      <c r="R28" s="52" t="s">
        <v>158</v>
      </c>
      <c r="S28" s="52" t="s">
        <v>158</v>
      </c>
      <c r="T28" s="52">
        <v>358502226</v>
      </c>
      <c r="U28" s="52" t="s">
        <v>159</v>
      </c>
      <c r="V28" s="53">
        <v>45593</v>
      </c>
      <c r="W28" s="54">
        <v>54000</v>
      </c>
      <c r="X28" s="53">
        <v>45860</v>
      </c>
      <c r="Y28" s="53">
        <v>45860</v>
      </c>
      <c r="Z28" s="55">
        <v>45860.517908993097</v>
      </c>
      <c r="AA28" s="52" t="s">
        <v>286</v>
      </c>
      <c r="AB28" s="52" t="s">
        <v>287</v>
      </c>
      <c r="AC28" s="54">
        <v>0</v>
      </c>
      <c r="AD28" s="54">
        <v>0</v>
      </c>
      <c r="AE28" s="56">
        <v>0</v>
      </c>
      <c r="AF28" s="54">
        <v>8550</v>
      </c>
      <c r="AG28" s="52"/>
      <c r="AH28" s="52">
        <v>232820051</v>
      </c>
      <c r="AI28" s="52"/>
      <c r="AJ28" s="52">
        <v>59</v>
      </c>
      <c r="AK28" s="52" t="s">
        <v>339</v>
      </c>
      <c r="AL28" s="52" t="s">
        <v>293</v>
      </c>
      <c r="AM28" s="52" t="s">
        <v>290</v>
      </c>
      <c r="AN28" s="52"/>
      <c r="AO28" s="52"/>
      <c r="AP28" s="52"/>
      <c r="AQ28" s="51">
        <v>358502226</v>
      </c>
    </row>
    <row r="29" spans="1:43" x14ac:dyDescent="0.35">
      <c r="A29" s="52">
        <v>36</v>
      </c>
      <c r="B29" s="52" t="s">
        <v>281</v>
      </c>
      <c r="C29" s="52" t="s">
        <v>222</v>
      </c>
      <c r="D29" s="52" t="s">
        <v>223</v>
      </c>
      <c r="E29" s="52" t="s">
        <v>223</v>
      </c>
      <c r="F29" s="52" t="s">
        <v>282</v>
      </c>
      <c r="G29" s="52" t="s">
        <v>28</v>
      </c>
      <c r="H29" s="52" t="s">
        <v>29</v>
      </c>
      <c r="I29" s="52" t="s">
        <v>300</v>
      </c>
      <c r="J29" s="52"/>
      <c r="K29" s="52"/>
      <c r="L29" s="52">
        <v>373567</v>
      </c>
      <c r="M29" s="52" t="s">
        <v>34</v>
      </c>
      <c r="N29" s="52">
        <v>544560</v>
      </c>
      <c r="O29" s="52" t="s">
        <v>340</v>
      </c>
      <c r="P29" s="52">
        <v>67</v>
      </c>
      <c r="Q29" s="52" t="s">
        <v>285</v>
      </c>
      <c r="R29" s="52" t="s">
        <v>164</v>
      </c>
      <c r="S29" s="52" t="s">
        <v>164</v>
      </c>
      <c r="T29" s="52">
        <v>358613306</v>
      </c>
      <c r="U29" s="52" t="s">
        <v>165</v>
      </c>
      <c r="V29" s="53">
        <v>45566</v>
      </c>
      <c r="W29" s="54">
        <v>65000</v>
      </c>
      <c r="X29" s="53">
        <v>45860</v>
      </c>
      <c r="Y29" s="53">
        <v>45860</v>
      </c>
      <c r="Z29" s="55">
        <v>45860.5179103009</v>
      </c>
      <c r="AA29" s="52" t="s">
        <v>286</v>
      </c>
      <c r="AB29" s="52" t="s">
        <v>287</v>
      </c>
      <c r="AC29" s="54">
        <v>0</v>
      </c>
      <c r="AD29" s="54">
        <v>0</v>
      </c>
      <c r="AE29" s="56">
        <v>0</v>
      </c>
      <c r="AF29" s="54">
        <v>3460</v>
      </c>
      <c r="AG29" s="52"/>
      <c r="AH29" s="52">
        <v>232820052</v>
      </c>
      <c r="AI29" s="52"/>
      <c r="AJ29" s="52">
        <v>21</v>
      </c>
      <c r="AK29" s="52" t="s">
        <v>325</v>
      </c>
      <c r="AL29" s="52" t="s">
        <v>289</v>
      </c>
      <c r="AM29" s="52" t="s">
        <v>290</v>
      </c>
      <c r="AN29" s="52"/>
      <c r="AO29" s="52"/>
      <c r="AP29" s="52"/>
      <c r="AQ29" s="51">
        <v>358613306</v>
      </c>
    </row>
    <row r="30" spans="1:43" x14ac:dyDescent="0.35">
      <c r="A30" s="52">
        <v>37</v>
      </c>
      <c r="B30" s="52" t="s">
        <v>281</v>
      </c>
      <c r="C30" s="52" t="s">
        <v>222</v>
      </c>
      <c r="D30" s="52" t="s">
        <v>223</v>
      </c>
      <c r="E30" s="52" t="s">
        <v>223</v>
      </c>
      <c r="F30" s="52" t="s">
        <v>282</v>
      </c>
      <c r="G30" s="52" t="s">
        <v>28</v>
      </c>
      <c r="H30" s="52" t="s">
        <v>29</v>
      </c>
      <c r="I30" s="52" t="s">
        <v>309</v>
      </c>
      <c r="J30" s="52"/>
      <c r="K30" s="52"/>
      <c r="L30" s="52">
        <v>22713</v>
      </c>
      <c r="M30" s="52" t="s">
        <v>168</v>
      </c>
      <c r="N30" s="52">
        <v>37692</v>
      </c>
      <c r="O30" s="52" t="s">
        <v>341</v>
      </c>
      <c r="P30" s="52">
        <v>67</v>
      </c>
      <c r="Q30" s="52" t="s">
        <v>285</v>
      </c>
      <c r="R30" s="52" t="s">
        <v>173</v>
      </c>
      <c r="S30" s="52" t="s">
        <v>173</v>
      </c>
      <c r="T30" s="52">
        <v>358823487</v>
      </c>
      <c r="U30" s="52" t="s">
        <v>174</v>
      </c>
      <c r="V30" s="53">
        <v>45616</v>
      </c>
      <c r="W30" s="54">
        <v>33000</v>
      </c>
      <c r="X30" s="53">
        <v>45860</v>
      </c>
      <c r="Y30" s="53">
        <v>45860</v>
      </c>
      <c r="Z30" s="55">
        <v>45860.517914317097</v>
      </c>
      <c r="AA30" s="52" t="s">
        <v>286</v>
      </c>
      <c r="AB30" s="52" t="s">
        <v>287</v>
      </c>
      <c r="AC30" s="54">
        <v>0</v>
      </c>
      <c r="AD30" s="54">
        <v>0</v>
      </c>
      <c r="AE30" s="56">
        <v>0</v>
      </c>
      <c r="AF30" s="54">
        <v>1730</v>
      </c>
      <c r="AG30" s="52"/>
      <c r="AH30" s="52">
        <v>232820054</v>
      </c>
      <c r="AI30" s="52"/>
      <c r="AJ30" s="52">
        <v>56</v>
      </c>
      <c r="AK30" s="52" t="s">
        <v>342</v>
      </c>
      <c r="AL30" s="52" t="s">
        <v>293</v>
      </c>
      <c r="AM30" s="52" t="s">
        <v>290</v>
      </c>
      <c r="AN30" s="52"/>
      <c r="AO30" s="52"/>
      <c r="AP30" s="52"/>
      <c r="AQ30" s="51">
        <v>358823487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024D-D268-4365-BE14-26E361E3FC72}">
  <dimension ref="E4:M53"/>
  <sheetViews>
    <sheetView topLeftCell="A41" workbookViewId="0">
      <selection activeCell="G49" sqref="G49:G51"/>
    </sheetView>
  </sheetViews>
  <sheetFormatPr defaultRowHeight="14.5" x14ac:dyDescent="0.35"/>
  <sheetData>
    <row r="4" spans="5:13" ht="78" x14ac:dyDescent="0.35">
      <c r="E4" s="8" t="s">
        <v>22</v>
      </c>
      <c r="F4" s="8" t="s">
        <v>23</v>
      </c>
      <c r="G4" s="8" t="s">
        <v>24</v>
      </c>
      <c r="H4" s="8" t="s">
        <v>25</v>
      </c>
      <c r="I4" s="8" t="s">
        <v>233</v>
      </c>
      <c r="J4" s="8" t="s">
        <v>234</v>
      </c>
      <c r="K4" s="8" t="s">
        <v>235</v>
      </c>
      <c r="M4" s="49" t="s">
        <v>270</v>
      </c>
    </row>
    <row r="5" spans="5:13" x14ac:dyDescent="0.35">
      <c r="E5" s="19">
        <v>3030</v>
      </c>
      <c r="F5" s="19">
        <v>0</v>
      </c>
      <c r="G5" s="19">
        <v>0</v>
      </c>
      <c r="H5" s="22">
        <v>3030</v>
      </c>
      <c r="I5" s="22" t="s">
        <v>236</v>
      </c>
      <c r="J5" s="22">
        <v>0</v>
      </c>
      <c r="K5" s="22"/>
      <c r="M5" s="54">
        <v>2240</v>
      </c>
    </row>
    <row r="6" spans="5:13" x14ac:dyDescent="0.35">
      <c r="E6" s="19">
        <v>2240</v>
      </c>
      <c r="F6" s="19">
        <v>0</v>
      </c>
      <c r="G6" s="19">
        <v>0</v>
      </c>
      <c r="H6" s="22">
        <v>2240</v>
      </c>
      <c r="I6" s="22" t="s">
        <v>238</v>
      </c>
      <c r="J6" s="22">
        <f>H6</f>
        <v>2240</v>
      </c>
      <c r="K6" s="22"/>
      <c r="M6" s="54">
        <v>1920</v>
      </c>
    </row>
    <row r="7" spans="5:13" x14ac:dyDescent="0.35">
      <c r="E7" s="19">
        <v>1920</v>
      </c>
      <c r="F7" s="19">
        <v>0</v>
      </c>
      <c r="G7" s="19">
        <v>0</v>
      </c>
      <c r="H7" s="22">
        <v>1920</v>
      </c>
      <c r="I7" s="22" t="s">
        <v>238</v>
      </c>
      <c r="J7" s="22">
        <f t="shared" ref="J7:J9" si="0">H7</f>
        <v>1920</v>
      </c>
      <c r="K7" s="22"/>
      <c r="M7" s="54">
        <v>2240</v>
      </c>
    </row>
    <row r="8" spans="5:13" x14ac:dyDescent="0.35">
      <c r="E8" s="19">
        <v>2240</v>
      </c>
      <c r="F8" s="19">
        <v>0</v>
      </c>
      <c r="G8" s="19">
        <v>0</v>
      </c>
      <c r="H8" s="22">
        <v>2240</v>
      </c>
      <c r="I8" s="22" t="s">
        <v>238</v>
      </c>
      <c r="J8" s="22">
        <f t="shared" si="0"/>
        <v>2240</v>
      </c>
      <c r="K8" s="22"/>
      <c r="M8" s="54">
        <v>2240</v>
      </c>
    </row>
    <row r="9" spans="5:13" x14ac:dyDescent="0.35">
      <c r="E9" s="19">
        <v>2240</v>
      </c>
      <c r="F9" s="19">
        <v>0</v>
      </c>
      <c r="G9" s="19">
        <v>0</v>
      </c>
      <c r="H9" s="22">
        <v>2240</v>
      </c>
      <c r="I9" s="22" t="s">
        <v>238</v>
      </c>
      <c r="J9" s="22">
        <f t="shared" si="0"/>
        <v>2240</v>
      </c>
      <c r="K9" s="22"/>
      <c r="M9" s="54">
        <v>2780</v>
      </c>
    </row>
    <row r="10" spans="5:13" x14ac:dyDescent="0.35">
      <c r="E10" s="19">
        <v>2240</v>
      </c>
      <c r="F10" s="19">
        <v>0</v>
      </c>
      <c r="G10" s="19">
        <v>0</v>
      </c>
      <c r="H10" s="22">
        <v>2240</v>
      </c>
      <c r="I10" s="22" t="s">
        <v>236</v>
      </c>
      <c r="J10" s="22">
        <v>0</v>
      </c>
      <c r="K10" s="22"/>
      <c r="M10" s="54">
        <v>2240</v>
      </c>
    </row>
    <row r="11" spans="5:13" x14ac:dyDescent="0.35">
      <c r="E11" s="19">
        <v>2240</v>
      </c>
      <c r="F11" s="19">
        <v>0</v>
      </c>
      <c r="G11" s="19">
        <v>0</v>
      </c>
      <c r="H11" s="22">
        <v>2240</v>
      </c>
      <c r="I11" s="22" t="s">
        <v>236</v>
      </c>
      <c r="J11" s="22">
        <v>0</v>
      </c>
      <c r="K11" s="22"/>
      <c r="M11" s="54">
        <v>2240</v>
      </c>
    </row>
    <row r="12" spans="5:13" x14ac:dyDescent="0.35">
      <c r="E12" s="19">
        <v>2780</v>
      </c>
      <c r="F12" s="19">
        <v>0</v>
      </c>
      <c r="G12" s="19">
        <v>0</v>
      </c>
      <c r="H12" s="22">
        <v>2780</v>
      </c>
      <c r="I12" s="22" t="s">
        <v>238</v>
      </c>
      <c r="J12" s="22">
        <f t="shared" ref="J12:J14" si="1">H12</f>
        <v>2780</v>
      </c>
      <c r="K12" s="22"/>
      <c r="M12" s="54">
        <v>2240</v>
      </c>
    </row>
    <row r="13" spans="5:13" x14ac:dyDescent="0.35">
      <c r="E13" s="19">
        <v>2240</v>
      </c>
      <c r="F13" s="19">
        <v>0</v>
      </c>
      <c r="G13" s="19">
        <v>0</v>
      </c>
      <c r="H13" s="22">
        <v>2240</v>
      </c>
      <c r="I13" s="22" t="s">
        <v>238</v>
      </c>
      <c r="J13" s="22">
        <f t="shared" si="1"/>
        <v>2240</v>
      </c>
      <c r="K13" s="22"/>
      <c r="M13" s="54">
        <v>2240</v>
      </c>
    </row>
    <row r="14" spans="5:13" x14ac:dyDescent="0.35">
      <c r="E14" s="19">
        <v>2240</v>
      </c>
      <c r="F14" s="19">
        <v>0</v>
      </c>
      <c r="G14" s="19">
        <v>0</v>
      </c>
      <c r="H14" s="22">
        <v>2240</v>
      </c>
      <c r="I14" s="22" t="s">
        <v>238</v>
      </c>
      <c r="J14" s="22">
        <f t="shared" si="1"/>
        <v>2240</v>
      </c>
      <c r="K14" s="22"/>
      <c r="M14" s="54">
        <v>2780</v>
      </c>
    </row>
    <row r="15" spans="5:13" x14ac:dyDescent="0.35">
      <c r="E15" s="19">
        <v>2780</v>
      </c>
      <c r="F15" s="19">
        <v>0</v>
      </c>
      <c r="G15" s="19">
        <v>0</v>
      </c>
      <c r="H15" s="22">
        <v>2780</v>
      </c>
      <c r="I15" s="22" t="s">
        <v>236</v>
      </c>
      <c r="J15" s="22">
        <v>0</v>
      </c>
      <c r="K15" s="22"/>
      <c r="M15" s="54">
        <v>2780</v>
      </c>
    </row>
    <row r="16" spans="5:13" x14ac:dyDescent="0.35">
      <c r="E16" s="19">
        <v>2780</v>
      </c>
      <c r="F16" s="19">
        <v>0</v>
      </c>
      <c r="G16" s="19">
        <v>0</v>
      </c>
      <c r="H16" s="22">
        <v>2780</v>
      </c>
      <c r="I16" s="22" t="s">
        <v>236</v>
      </c>
      <c r="J16" s="22">
        <v>0</v>
      </c>
      <c r="K16" s="22"/>
      <c r="M16" s="54">
        <v>2240</v>
      </c>
    </row>
    <row r="17" spans="5:13" x14ac:dyDescent="0.35">
      <c r="E17" s="19">
        <v>2240</v>
      </c>
      <c r="F17" s="19"/>
      <c r="G17" s="19"/>
      <c r="H17" s="22">
        <v>2240</v>
      </c>
      <c r="I17" s="22" t="s">
        <v>238</v>
      </c>
      <c r="J17" s="22">
        <f t="shared" ref="J17:J40" si="2">H17</f>
        <v>2240</v>
      </c>
      <c r="K17" s="22"/>
      <c r="M17" s="54">
        <v>2240</v>
      </c>
    </row>
    <row r="18" spans="5:13" x14ac:dyDescent="0.35">
      <c r="E18" s="19">
        <v>2240</v>
      </c>
      <c r="F18" s="19">
        <v>0</v>
      </c>
      <c r="G18" s="19">
        <v>0</v>
      </c>
      <c r="H18" s="22">
        <v>2240</v>
      </c>
      <c r="I18" s="22" t="s">
        <v>238</v>
      </c>
      <c r="J18" s="22">
        <f t="shared" si="2"/>
        <v>2240</v>
      </c>
      <c r="K18" s="22"/>
      <c r="M18" s="54">
        <v>2240</v>
      </c>
    </row>
    <row r="19" spans="5:13" x14ac:dyDescent="0.35">
      <c r="E19" s="19">
        <v>2780</v>
      </c>
      <c r="F19" s="19">
        <v>0</v>
      </c>
      <c r="G19" s="19">
        <v>0</v>
      </c>
      <c r="H19" s="22">
        <v>2780</v>
      </c>
      <c r="I19" s="22" t="s">
        <v>238</v>
      </c>
      <c r="J19" s="22">
        <f t="shared" si="2"/>
        <v>2780</v>
      </c>
      <c r="K19" s="22"/>
      <c r="M19" s="54">
        <v>2240</v>
      </c>
    </row>
    <row r="20" spans="5:13" x14ac:dyDescent="0.35">
      <c r="E20" s="19">
        <v>2780</v>
      </c>
      <c r="F20" s="19">
        <v>0</v>
      </c>
      <c r="G20" s="19"/>
      <c r="H20" s="22">
        <v>2780</v>
      </c>
      <c r="I20" s="22" t="s">
        <v>238</v>
      </c>
      <c r="J20" s="22">
        <f t="shared" si="2"/>
        <v>2780</v>
      </c>
      <c r="K20" s="22"/>
      <c r="M20" s="54">
        <v>2240</v>
      </c>
    </row>
    <row r="21" spans="5:13" x14ac:dyDescent="0.35">
      <c r="E21" s="19">
        <v>2240</v>
      </c>
      <c r="F21" s="19">
        <v>0</v>
      </c>
      <c r="G21" s="19">
        <v>0</v>
      </c>
      <c r="H21" s="22">
        <v>2240</v>
      </c>
      <c r="I21" s="22" t="s">
        <v>238</v>
      </c>
      <c r="J21" s="22">
        <f t="shared" si="2"/>
        <v>2240</v>
      </c>
      <c r="K21" s="22"/>
      <c r="M21" s="54">
        <v>3470</v>
      </c>
    </row>
    <row r="22" spans="5:13" x14ac:dyDescent="0.35">
      <c r="E22" s="19">
        <v>2240</v>
      </c>
      <c r="F22" s="19">
        <v>0</v>
      </c>
      <c r="G22" s="19"/>
      <c r="H22" s="22">
        <v>2240</v>
      </c>
      <c r="I22" s="22" t="s">
        <v>238</v>
      </c>
      <c r="J22" s="22">
        <f t="shared" si="2"/>
        <v>2240</v>
      </c>
      <c r="K22" s="22"/>
      <c r="M22" s="54">
        <v>3470</v>
      </c>
    </row>
    <row r="23" spans="5:13" x14ac:dyDescent="0.35">
      <c r="E23" s="19">
        <v>2240</v>
      </c>
      <c r="F23" s="19">
        <v>0</v>
      </c>
      <c r="G23" s="19">
        <v>0</v>
      </c>
      <c r="H23" s="22">
        <v>2240</v>
      </c>
      <c r="I23" s="22" t="s">
        <v>238</v>
      </c>
      <c r="J23" s="22">
        <f t="shared" si="2"/>
        <v>2240</v>
      </c>
      <c r="K23" s="22"/>
      <c r="M23" s="54">
        <v>2240</v>
      </c>
    </row>
    <row r="24" spans="5:13" x14ac:dyDescent="0.35">
      <c r="E24" s="19">
        <v>2240</v>
      </c>
      <c r="F24" s="19">
        <v>0</v>
      </c>
      <c r="G24" s="19">
        <v>0</v>
      </c>
      <c r="H24" s="22">
        <v>2240</v>
      </c>
      <c r="I24" s="22" t="s">
        <v>238</v>
      </c>
      <c r="J24" s="22">
        <f t="shared" si="2"/>
        <v>2240</v>
      </c>
      <c r="K24" s="22"/>
      <c r="M24" s="54">
        <v>4270</v>
      </c>
    </row>
    <row r="25" spans="5:13" x14ac:dyDescent="0.35">
      <c r="E25" s="19">
        <v>3470</v>
      </c>
      <c r="F25" s="19">
        <v>0</v>
      </c>
      <c r="G25" s="19">
        <v>0</v>
      </c>
      <c r="H25" s="22">
        <v>3470</v>
      </c>
      <c r="I25" s="22" t="s">
        <v>238</v>
      </c>
      <c r="J25" s="22">
        <f t="shared" si="2"/>
        <v>3470</v>
      </c>
      <c r="K25" s="22"/>
      <c r="M25" s="54">
        <v>2240</v>
      </c>
    </row>
    <row r="26" spans="5:13" x14ac:dyDescent="0.35">
      <c r="E26" s="19">
        <v>3470</v>
      </c>
      <c r="F26" s="19">
        <v>0</v>
      </c>
      <c r="G26" s="19">
        <v>0</v>
      </c>
      <c r="H26" s="22">
        <v>3470</v>
      </c>
      <c r="I26" s="22" t="s">
        <v>238</v>
      </c>
      <c r="J26" s="22">
        <f t="shared" si="2"/>
        <v>3470</v>
      </c>
      <c r="K26" s="22"/>
      <c r="M26" s="54">
        <v>3470</v>
      </c>
    </row>
    <row r="27" spans="5:13" x14ac:dyDescent="0.35">
      <c r="E27" s="19">
        <v>2240</v>
      </c>
      <c r="F27" s="19">
        <v>0</v>
      </c>
      <c r="G27" s="19">
        <v>0</v>
      </c>
      <c r="H27" s="22">
        <v>2240</v>
      </c>
      <c r="I27" s="22" t="s">
        <v>238</v>
      </c>
      <c r="J27" s="22">
        <f t="shared" si="2"/>
        <v>2240</v>
      </c>
      <c r="K27" s="22"/>
      <c r="M27" s="54">
        <v>10410</v>
      </c>
    </row>
    <row r="28" spans="5:13" x14ac:dyDescent="0.35">
      <c r="E28" s="19">
        <v>4270</v>
      </c>
      <c r="F28" s="19">
        <v>0</v>
      </c>
      <c r="G28" s="19">
        <v>0</v>
      </c>
      <c r="H28" s="22">
        <v>4270</v>
      </c>
      <c r="I28" s="22" t="s">
        <v>238</v>
      </c>
      <c r="J28" s="22">
        <f t="shared" si="2"/>
        <v>4270</v>
      </c>
      <c r="K28" s="22"/>
      <c r="M28" s="54">
        <v>3460</v>
      </c>
    </row>
    <row r="29" spans="5:13" x14ac:dyDescent="0.35">
      <c r="E29" s="19">
        <v>2240</v>
      </c>
      <c r="F29" s="19">
        <v>0</v>
      </c>
      <c r="G29" s="19">
        <v>0</v>
      </c>
      <c r="H29" s="22">
        <v>2240</v>
      </c>
      <c r="I29" s="22" t="s">
        <v>238</v>
      </c>
      <c r="J29" s="22">
        <f t="shared" si="2"/>
        <v>2240</v>
      </c>
      <c r="K29" s="22"/>
      <c r="M29" s="54">
        <v>5219.8500000000004</v>
      </c>
    </row>
    <row r="30" spans="5:13" x14ac:dyDescent="0.35">
      <c r="E30" s="19">
        <v>3470</v>
      </c>
      <c r="F30" s="19">
        <v>0</v>
      </c>
      <c r="G30" s="19">
        <v>0</v>
      </c>
      <c r="H30" s="22">
        <v>3470</v>
      </c>
      <c r="I30" s="22" t="s">
        <v>238</v>
      </c>
      <c r="J30" s="22">
        <f t="shared" si="2"/>
        <v>3470</v>
      </c>
      <c r="K30" s="22"/>
      <c r="M30" s="54">
        <v>2592.5700000000002</v>
      </c>
    </row>
    <row r="31" spans="5:13" x14ac:dyDescent="0.35">
      <c r="E31" s="19">
        <v>3470</v>
      </c>
      <c r="F31" s="19">
        <v>0</v>
      </c>
      <c r="G31" s="19">
        <v>0</v>
      </c>
      <c r="H31" s="22">
        <v>3470</v>
      </c>
      <c r="I31" s="22" t="s">
        <v>238</v>
      </c>
      <c r="J31" s="22">
        <f t="shared" si="2"/>
        <v>3470</v>
      </c>
      <c r="K31" s="22"/>
      <c r="M31" s="54">
        <v>8550</v>
      </c>
    </row>
    <row r="32" spans="5:13" x14ac:dyDescent="0.35">
      <c r="E32" s="19">
        <v>3470</v>
      </c>
      <c r="F32" s="19">
        <v>0</v>
      </c>
      <c r="G32" s="19">
        <v>0</v>
      </c>
      <c r="H32" s="22">
        <v>3470</v>
      </c>
      <c r="I32" s="22" t="s">
        <v>238</v>
      </c>
      <c r="J32" s="22">
        <f t="shared" si="2"/>
        <v>3470</v>
      </c>
      <c r="K32" s="22"/>
      <c r="M32" s="54">
        <v>3460</v>
      </c>
    </row>
    <row r="33" spans="5:13" x14ac:dyDescent="0.35">
      <c r="E33" s="19">
        <v>3470</v>
      </c>
      <c r="F33" s="19">
        <v>0</v>
      </c>
      <c r="G33" s="19">
        <v>0</v>
      </c>
      <c r="H33" s="22">
        <v>3470</v>
      </c>
      <c r="I33" s="22" t="s">
        <v>238</v>
      </c>
      <c r="J33" s="22">
        <f t="shared" si="2"/>
        <v>3470</v>
      </c>
      <c r="K33" s="22"/>
      <c r="M33" s="54">
        <v>1730</v>
      </c>
    </row>
    <row r="34" spans="5:13" x14ac:dyDescent="0.35">
      <c r="E34" s="19">
        <v>3460</v>
      </c>
      <c r="F34" s="19">
        <v>0</v>
      </c>
      <c r="G34" s="19">
        <v>0</v>
      </c>
      <c r="H34" s="22">
        <v>3460</v>
      </c>
      <c r="I34" s="22" t="s">
        <v>238</v>
      </c>
      <c r="J34" s="22">
        <f t="shared" si="2"/>
        <v>3460</v>
      </c>
      <c r="K34" s="22"/>
    </row>
    <row r="35" spans="5:13" x14ac:dyDescent="0.35">
      <c r="E35" s="19">
        <v>2850</v>
      </c>
      <c r="F35" s="19">
        <v>0</v>
      </c>
      <c r="G35" s="19">
        <v>0</v>
      </c>
      <c r="H35" s="22">
        <v>2850</v>
      </c>
      <c r="I35" s="22" t="s">
        <v>238</v>
      </c>
      <c r="J35" s="22">
        <f t="shared" si="2"/>
        <v>2850</v>
      </c>
      <c r="K35" s="22"/>
    </row>
    <row r="36" spans="5:13" x14ac:dyDescent="0.35">
      <c r="E36" s="19">
        <v>2850</v>
      </c>
      <c r="F36" s="19">
        <v>0</v>
      </c>
      <c r="G36" s="19">
        <v>0</v>
      </c>
      <c r="H36" s="22">
        <v>2850</v>
      </c>
      <c r="I36" s="22" t="s">
        <v>238</v>
      </c>
      <c r="J36" s="22">
        <f t="shared" si="2"/>
        <v>2850</v>
      </c>
      <c r="K36" s="22"/>
    </row>
    <row r="37" spans="5:13" x14ac:dyDescent="0.35">
      <c r="E37" s="19">
        <v>2850</v>
      </c>
      <c r="F37" s="19">
        <v>0</v>
      </c>
      <c r="G37" s="19">
        <v>0</v>
      </c>
      <c r="H37" s="22">
        <v>2850</v>
      </c>
      <c r="I37" s="22" t="s">
        <v>238</v>
      </c>
      <c r="J37" s="22">
        <f t="shared" si="2"/>
        <v>2850</v>
      </c>
      <c r="K37" s="22"/>
    </row>
    <row r="38" spans="5:13" x14ac:dyDescent="0.35">
      <c r="E38" s="19">
        <v>3460</v>
      </c>
      <c r="F38" s="19">
        <v>0</v>
      </c>
      <c r="G38" s="19">
        <v>0</v>
      </c>
      <c r="H38" s="22">
        <v>3460</v>
      </c>
      <c r="I38" s="22" t="s">
        <v>238</v>
      </c>
      <c r="J38" s="22">
        <f t="shared" si="2"/>
        <v>3460</v>
      </c>
      <c r="K38" s="22"/>
    </row>
    <row r="39" spans="5:13" x14ac:dyDescent="0.35">
      <c r="E39" s="19">
        <v>2240</v>
      </c>
      <c r="F39" s="19">
        <v>0</v>
      </c>
      <c r="G39" s="19">
        <v>0</v>
      </c>
      <c r="H39" s="22">
        <v>2240</v>
      </c>
      <c r="I39" s="22" t="s">
        <v>238</v>
      </c>
      <c r="J39" s="22">
        <f t="shared" si="2"/>
        <v>2240</v>
      </c>
      <c r="K39" s="22"/>
    </row>
    <row r="40" spans="5:13" x14ac:dyDescent="0.35">
      <c r="E40" s="19">
        <v>1730</v>
      </c>
      <c r="F40" s="19">
        <v>0</v>
      </c>
      <c r="G40" s="19">
        <v>0</v>
      </c>
      <c r="H40" s="22">
        <v>1730</v>
      </c>
      <c r="I40" s="22" t="s">
        <v>238</v>
      </c>
      <c r="J40" s="22">
        <f t="shared" si="2"/>
        <v>1730</v>
      </c>
      <c r="K40" s="22"/>
    </row>
    <row r="41" spans="5:13" x14ac:dyDescent="0.35">
      <c r="E41" s="19">
        <v>8720</v>
      </c>
      <c r="F41" s="19">
        <v>2240</v>
      </c>
      <c r="G41" s="19">
        <v>0</v>
      </c>
      <c r="H41" s="22">
        <v>6480</v>
      </c>
      <c r="I41" s="22" t="s">
        <v>237</v>
      </c>
      <c r="J41" s="22">
        <v>5219.8499999999904</v>
      </c>
      <c r="K41" s="22">
        <f>H41-J41</f>
        <v>1260.1500000000096</v>
      </c>
    </row>
    <row r="42" spans="5:13" x14ac:dyDescent="0.35">
      <c r="E42" s="19">
        <v>8220</v>
      </c>
      <c r="F42" s="19">
        <v>2690</v>
      </c>
      <c r="G42" s="19">
        <v>0</v>
      </c>
      <c r="H42" s="22">
        <v>5530</v>
      </c>
      <c r="I42" s="22" t="s">
        <v>237</v>
      </c>
      <c r="J42" s="22">
        <v>2592.5700000000002</v>
      </c>
      <c r="K42" s="22">
        <f>H42-J42</f>
        <v>2937.43</v>
      </c>
    </row>
    <row r="45" spans="5:13" x14ac:dyDescent="0.35">
      <c r="F45" t="s">
        <v>343</v>
      </c>
      <c r="G45">
        <f>SUM(E4:E42)</f>
        <v>113920</v>
      </c>
      <c r="I45" s="57" t="s">
        <v>344</v>
      </c>
      <c r="J45">
        <f>SUM(M4:M33)</f>
        <v>91722.420000000013</v>
      </c>
    </row>
    <row r="47" spans="5:13" x14ac:dyDescent="0.35">
      <c r="G47" t="s">
        <v>345</v>
      </c>
      <c r="I47" t="s">
        <v>346</v>
      </c>
    </row>
    <row r="48" spans="5:13" x14ac:dyDescent="0.35">
      <c r="F48" t="s">
        <v>347</v>
      </c>
      <c r="G48">
        <f>J45</f>
        <v>91722.420000000013</v>
      </c>
      <c r="I48">
        <f>G45</f>
        <v>113920</v>
      </c>
    </row>
    <row r="49" spans="6:9" x14ac:dyDescent="0.35">
      <c r="F49" t="s">
        <v>348</v>
      </c>
      <c r="G49" s="58">
        <f>SUM(F18:F42)</f>
        <v>4930</v>
      </c>
    </row>
    <row r="50" spans="6:9" x14ac:dyDescent="0.35">
      <c r="F50" t="s">
        <v>236</v>
      </c>
      <c r="G50">
        <v>13070</v>
      </c>
    </row>
    <row r="51" spans="6:9" x14ac:dyDescent="0.35">
      <c r="G51">
        <v>4197.58</v>
      </c>
    </row>
    <row r="53" spans="6:9" x14ac:dyDescent="0.35">
      <c r="G53" s="59">
        <f>SUM(G48:G51)</f>
        <v>113920.00000000001</v>
      </c>
      <c r="H53" s="59">
        <f t="shared" ref="H53:I53" si="3">SUM(H48:H51)</f>
        <v>0</v>
      </c>
      <c r="I53" s="59">
        <f t="shared" si="3"/>
        <v>113920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5B404-02DB-48A1-802E-0A9BC46B9E9D}">
  <dimension ref="A1"/>
  <sheetViews>
    <sheetView tabSelected="1" topLeftCell="A3" workbookViewId="0">
      <selection activeCell="C29" sqref="C29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6177-0A16-4DAD-B410-5C6377D2E5DA}">
  <dimension ref="A1:AI6"/>
  <sheetViews>
    <sheetView topLeftCell="Y1" workbookViewId="0">
      <selection activeCell="AD5" sqref="AD5"/>
    </sheetView>
  </sheetViews>
  <sheetFormatPr defaultColWidth="0" defaultRowHeight="0" zeroHeight="1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0" width="15.54296875" customWidth="1"/>
    <col min="11" max="11" width="15.453125" customWidth="1"/>
    <col min="12" max="13" width="15.54296875" customWidth="1"/>
    <col min="14" max="17" width="22.453125" customWidth="1"/>
    <col min="18" max="18" width="25.1796875" customWidth="1"/>
    <col min="19" max="19" width="20.1796875" customWidth="1"/>
    <col min="20" max="20" width="18.453125" customWidth="1"/>
    <col min="21" max="21" width="20.1796875" customWidth="1"/>
    <col min="22" max="22" width="25.453125" customWidth="1"/>
    <col min="23" max="23" width="32.1796875" customWidth="1"/>
    <col min="24" max="24" width="46.81640625" customWidth="1"/>
    <col min="25" max="25" width="23.81640625" customWidth="1"/>
    <col min="26" max="26" width="16.81640625" customWidth="1"/>
    <col min="27" max="27" width="16.1796875" customWidth="1"/>
    <col min="28" max="29" width="17" customWidth="1"/>
    <col min="30" max="30" width="19.81640625" customWidth="1"/>
    <col min="31" max="31" width="16.1796875" customWidth="1"/>
    <col min="32" max="32" width="15.81640625" customWidth="1"/>
    <col min="33" max="33" width="14.54296875" customWidth="1"/>
    <col min="34" max="34" width="60.453125" customWidth="1"/>
    <col min="35" max="35" width="5.81640625" customWidth="1"/>
    <col min="36" max="16384" width="5.81640625" hidden="1"/>
  </cols>
  <sheetData>
    <row r="1" spans="1:34" ht="18.5" x14ac:dyDescent="0.35">
      <c r="A1" s="1" t="s">
        <v>0</v>
      </c>
    </row>
    <row r="2" spans="1:34" ht="16" x14ac:dyDescent="0.35">
      <c r="A2" s="4" t="s">
        <v>1</v>
      </c>
    </row>
    <row r="3" spans="1:34" ht="16" x14ac:dyDescent="0.4">
      <c r="A3" s="5" t="s">
        <v>187</v>
      </c>
      <c r="H3" s="26"/>
    </row>
    <row r="4" spans="1:34" ht="52" x14ac:dyDescent="0.35">
      <c r="A4" s="27" t="s">
        <v>5</v>
      </c>
      <c r="B4" s="27" t="s">
        <v>188</v>
      </c>
      <c r="C4" s="28" t="s">
        <v>189</v>
      </c>
      <c r="D4" s="27" t="s">
        <v>190</v>
      </c>
      <c r="E4" s="28" t="s">
        <v>191</v>
      </c>
      <c r="F4" s="28" t="s">
        <v>192</v>
      </c>
      <c r="G4" s="27" t="s">
        <v>193</v>
      </c>
      <c r="H4" s="27" t="s">
        <v>194</v>
      </c>
      <c r="I4" s="27" t="s">
        <v>195</v>
      </c>
      <c r="J4" s="27" t="s">
        <v>196</v>
      </c>
      <c r="K4" s="27" t="s">
        <v>197</v>
      </c>
      <c r="L4" s="29" t="s">
        <v>198</v>
      </c>
      <c r="M4" s="29" t="s">
        <v>199</v>
      </c>
      <c r="N4" s="29" t="s">
        <v>200</v>
      </c>
      <c r="O4" s="29" t="s">
        <v>201</v>
      </c>
      <c r="P4" s="29" t="s">
        <v>202</v>
      </c>
      <c r="Q4" s="29" t="s">
        <v>203</v>
      </c>
      <c r="R4" s="27" t="s">
        <v>204</v>
      </c>
      <c r="S4" s="30" t="s">
        <v>205</v>
      </c>
      <c r="T4" s="27" t="s">
        <v>206</v>
      </c>
      <c r="U4" s="27" t="s">
        <v>207</v>
      </c>
      <c r="V4" s="27" t="s">
        <v>208</v>
      </c>
      <c r="W4" s="27" t="s">
        <v>209</v>
      </c>
      <c r="X4" s="27" t="s">
        <v>210</v>
      </c>
      <c r="Y4" s="27" t="s">
        <v>211</v>
      </c>
      <c r="Z4" s="27" t="s">
        <v>212</v>
      </c>
      <c r="AA4" s="27" t="s">
        <v>213</v>
      </c>
      <c r="AB4" s="27" t="s">
        <v>214</v>
      </c>
      <c r="AC4" s="27" t="s">
        <v>215</v>
      </c>
      <c r="AD4" s="27" t="s">
        <v>216</v>
      </c>
      <c r="AE4" s="27" t="s">
        <v>217</v>
      </c>
      <c r="AF4" s="27" t="s">
        <v>218</v>
      </c>
      <c r="AG4" s="27" t="s">
        <v>219</v>
      </c>
      <c r="AH4" s="27" t="s">
        <v>220</v>
      </c>
    </row>
    <row r="5" spans="1:34" s="48" customFormat="1" ht="52" x14ac:dyDescent="0.35">
      <c r="A5" s="31">
        <v>1</v>
      </c>
      <c r="B5" s="32" t="s">
        <v>221</v>
      </c>
      <c r="C5" s="33" t="s">
        <v>28</v>
      </c>
      <c r="D5" s="34" t="s">
        <v>29</v>
      </c>
      <c r="E5" s="34" t="s">
        <v>222</v>
      </c>
      <c r="F5" s="34" t="s">
        <v>223</v>
      </c>
      <c r="G5" s="35">
        <v>45790</v>
      </c>
      <c r="H5" s="36" t="s">
        <v>224</v>
      </c>
      <c r="I5" s="35">
        <v>45790</v>
      </c>
      <c r="J5" s="37" t="s">
        <v>30</v>
      </c>
      <c r="K5" s="38">
        <v>378</v>
      </c>
      <c r="L5" s="39">
        <v>2240</v>
      </c>
      <c r="M5" s="39">
        <v>0</v>
      </c>
      <c r="N5" s="39" t="s">
        <v>225</v>
      </c>
      <c r="O5" s="39" t="s">
        <v>226</v>
      </c>
      <c r="P5" s="39" t="s">
        <v>227</v>
      </c>
      <c r="Q5" s="39" t="s">
        <v>228</v>
      </c>
      <c r="R5" s="40" t="s">
        <v>31</v>
      </c>
      <c r="S5" s="37" t="s">
        <v>33</v>
      </c>
      <c r="T5" s="37" t="s">
        <v>32</v>
      </c>
      <c r="U5" s="41" t="s">
        <v>229</v>
      </c>
      <c r="V5" s="35">
        <v>45792</v>
      </c>
      <c r="W5" s="42" t="s">
        <v>38</v>
      </c>
      <c r="X5" s="42" t="s">
        <v>230</v>
      </c>
      <c r="Y5" s="43" t="s">
        <v>231</v>
      </c>
      <c r="Z5" s="35">
        <v>45801</v>
      </c>
      <c r="AA5" s="35">
        <v>45812</v>
      </c>
      <c r="AB5" s="44">
        <v>348</v>
      </c>
      <c r="AC5" s="45">
        <v>113920</v>
      </c>
      <c r="AD5" s="45">
        <v>4930</v>
      </c>
      <c r="AE5" s="46">
        <v>108990</v>
      </c>
      <c r="AF5" s="32">
        <v>32</v>
      </c>
      <c r="AG5" s="35">
        <v>45814</v>
      </c>
      <c r="AH5" s="47" t="s">
        <v>232</v>
      </c>
    </row>
    <row r="6" spans="1:34" ht="30" customHeight="1" x14ac:dyDescent="0.35"/>
  </sheetData>
  <dataValidations count="5">
    <dataValidation type="custom" allowBlank="1" showInputMessage="1" showErrorMessage="1" error="Invalid entry. The Date of Complaint Raised cannot be earlier than the Date of Identification. Please enter a valid date" prompt="Please enter a valid date. The Date of Complaint Raised must be a proper date and cannot be earlier than the Date of Identification" sqref="I5" xr:uid="{C3642DED-78E4-45D0-846B-B5571D0D2826}">
      <formula1>ISNUMBER(I5) * (I5 &gt;= DATE(2023,10,1)) * (I5 &lt;= DATE(2031,12,31)) * (INT(I5) = I5) * (I5 &gt;= G5)</formula1>
    </dataValidation>
    <dataValidation type="custom" allowBlank="1" showInputMessage="1" showErrorMessage="1" error="Invalid entry. Please enter a valid date, or the Date of Identification cannot be later than the Date of Complaint Raised" prompt="&quot;Please enter a valid date. The Date of Identification must be a proper date and cannot be later than the Date of Complaint Raised.&quot;" sqref="G5" xr:uid="{9D67FE9E-B85F-46CE-8160-FABF11F191E5}">
      <formula1>ISNUMBER(G5) * (G5 &gt;= DATE(2023,10,1)) * (G5 &lt;= DATE(2031,12,31)) * (INT(G5) = G5) * (G5 &lt;= I5)</formula1>
    </dataValidation>
    <dataValidation type="list" allowBlank="1" showInputMessage="1" showErrorMessage="1" sqref="Y5" xr:uid="{CA77ACBA-CD58-4281-A2A9-B19165D63CCA}">
      <formula1>"Required,Not Required,On Going,Completed-Report Pending,Completed-Report Submitted"</formula1>
    </dataValidation>
    <dataValidation type="list" allowBlank="1" showInputMessage="1" showErrorMessage="1" sqref="U5" xr:uid="{14F6AF07-6FBC-46D3-AC39-75C98677C51C}">
      <formula1>"Available,Absconding,Resigned-On Notice Period,Resigned-Exited,Terminated,Transferred,Promoted,Suspended-Working in Branch,Suspended-Not Working,Deputation,Leave"</formula1>
    </dataValidation>
    <dataValidation type="list" allowBlank="1" showInputMessage="1" showErrorMessage="1" sqref="H5" xr:uid="{D99C687B-1D76-4F0C-8007-1D92134D152D}">
      <formula1>"Business,IA,HR,Crisis,CSS,MFIN,RBI,Non Starter, Quick mortality"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BW Details</vt:lpstr>
      <vt:lpstr>Sheet3</vt:lpstr>
      <vt:lpstr>Sheet4</vt:lpstr>
      <vt:lpstr>Sheet5</vt:lpstr>
      <vt:lpstr>FRI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Saikrishna Chintala</dc:creator>
  <cp:lastModifiedBy>Saikrishna Chintala</cp:lastModifiedBy>
  <cp:lastPrinted>2025-07-22T09:59:49Z</cp:lastPrinted>
  <dcterms:created xsi:type="dcterms:W3CDTF">2025-07-22T09:40:21Z</dcterms:created>
  <dcterms:modified xsi:type="dcterms:W3CDTF">2025-07-22T10:00:10Z</dcterms:modified>
</cp:coreProperties>
</file>