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285/"/>
    </mc:Choice>
  </mc:AlternateContent>
  <xr:revisionPtr revIDLastSave="5" documentId="13_ncr:1_{3F8112DE-33A9-4456-962B-7C7847C64670}" xr6:coauthVersionLast="47" xr6:coauthVersionMax="47" xr10:uidLastSave="{D075C1E7-3995-4BED-852D-DFA6818745EE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<sst xmlns="http://schemas.openxmlformats.org/spreadsheetml/2006/main" count="6405" uniqueCount="1408">
  <si>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</si>
  <si>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</si>
  <si>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</si>
  <si>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</si>
  <si>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</si>
  <si>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</si>
  <si>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</si>
  <si>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</si>
  <si>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</si>
  <si>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</si>
  <si>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</si>
  <si>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</si>
  <si>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</si>
  <si>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</si>
  <si>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</si>
  <si>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</si>
  <si>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</si>
  <si>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</si>
  <si>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</si>
  <si>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</si>
  <si>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</si>
  <si>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</si>
  <si>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</si>
  <si>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</si>
  <si>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</si>
  <si>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</si>
  <si>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</si>
  <si>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</si>
  <si>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</si>
  <si>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</si>
  <si>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</si>
  <si>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</si>
  <si>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</si>
  <si>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</si>
  <si>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</si>
  <si>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</si>
  <si>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</si>
  <si>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</si>
  <si>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</si>
  <si>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</si>
  <si>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</si>
  <si>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</si>
  <si>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</si>
  <si>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</si>
  <si>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</si>
  <si>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</si>
  <si>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</si>
  <si>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</si>
  <si>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</si>
  <si>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</si>
  <si>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</si>
  <si>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</si>
  <si>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</si>
  <si>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</si>
  <si>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</si>
  <si>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</si>
  <si>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</si>
  <si>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</si>
  <si>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</si>
  <si>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</si>
  <si>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</si>
  <si>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</si>
  <si>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</si>
  <si>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</si>
  <si>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</si>
  <si>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</si>
  <si>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</si>
  <si>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</si>
  <si>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</si>
  <si>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</si>
  <si>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</si>
  <si>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</si>
  <si>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</si>
  <si>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</si>
  <si>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</si>
  <si>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</si>
  <si>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</si>
  <si>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</si>
  <si>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</si>
  <si>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</si>
  <si>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</si>
  <si>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</si>
  <si>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</si>
  <si>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</si>
  <si>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</si>
  <si>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</si>
  <si>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</si>
  <si>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</si>
  <si>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</si>
  <si>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</si>
  <si>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</si>
  <si>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</si>
  <si>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</si>
  <si>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</si>
  <si>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</si>
  <si>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</si>
  <si>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</si>
  <si>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</si>
  <si>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</si>
  <si>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</si>
  <si>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</si>
  <si>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</si>
  <si>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</si>
  <si>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</si>
  <si>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</si>
  <si>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</si>
  <si>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</si>
  <si>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</si>
  <si>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</si>
  <si>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</si>
  <si>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</si>
  <si>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</si>
  <si>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</si>
  <si>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</si>
  <si>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</si>
  <si>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</si>
  <si>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</si>
  <si>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</si>
  <si>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</si>
  <si>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</si>
  <si>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</si>
  <si>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</si>
  <si>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</si>
  <si>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</si>
  <si>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</si>
  <si>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</si>
  <si>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</si>
  <si>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</si>
  <si>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</si>
  <si>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</si>
  <si>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</si>
  <si>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</si>
  <si>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</si>
  <si>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</si>
  <si>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</si>
  <si>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</si>
  <si>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</si>
  <si>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</si>
  <si>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</si>
  <si>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</si>
  <si>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</si>
  <si>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</si>
  <si>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</si>
  <si>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</si>
  <si>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</si>
  <si>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</si>
  <si>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</si>
  <si>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</si>
  <si>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</si>
  <si>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</si>
  <si>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</si>
  <si>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</si>
  <si>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</si>
  <si>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</si>
  <si>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</si>
  <si>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</si>
  <si>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</si>
  <si>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</si>
  <si>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</si>
  <si>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</si>
  <si>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</si>
  <si>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</si>
  <si>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</si>
  <si>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</si>
  <si>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</si>
  <si>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</si>
  <si>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</si>
  <si>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</si>
  <si>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</si>
  <si>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</si>
  <si>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</si>
  <si>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</si>
  <si>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</si>
  <si>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</si>
  <si>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</si>
  <si>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</si>
  <si>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</si>
  <si>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</si>
  <si>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</si>
  <si>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</si>
  <si>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</si>
  <si>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</si>
  <si>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</si>
  <si>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</si>
  <si>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</si>
  <si>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</si>
  <si>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</si>
  <si>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</si>
  <si>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</si>
  <si>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</si>
  <si>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</si>
  <si>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</si>
  <si>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</si>
  <si>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</si>
  <si>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</si>
  <si>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</si>
  <si>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</si>
  <si>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</si>
  <si>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</si>
  <si>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</si>
  <si>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</si>
  <si>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</si>
  <si>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</si>
  <si>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</si>
  <si>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</si>
  <si>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</si>
  <si>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</si>
  <si>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</si>
  <si>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</si>
  <si>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</si>
  <si>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</si>
  <si>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</si>
  <si>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</si>
  <si>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</si>
  <si>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</si>
  <si>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</si>
  <si>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</si>
  <si>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</si>
  <si>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</si>
  <si>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</si>
  <si>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</si>
  <si>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</si>
  <si>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</si>
  <si>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</si>
  <si>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</si>
  <si>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</si>
  <si>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</si>
  <si>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</si>
  <si>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</si>
  <si>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</si>
  <si>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</si>
  <si>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</si>
  <si>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</si>
  <si>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</si>
  <si>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</si>
  <si>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</si>
  <si>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</si>
  <si>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</si>
  <si>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</si>
  <si>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</si>
  <si>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</si>
  <si>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</si>
  <si>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</si>
  <si>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</si>
  <si>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</si>
  <si>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</si>
  <si>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</si>
  <si>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</si>
  <si>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</si>
  <si>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</si>
  <si>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Ashutosh/SF0103572</t>
  </si>
  <si>
    <t>Deepak Kujur/SF0101649</t>
  </si>
  <si>
    <t>Sandeep Kumar Yadav</t>
  </si>
  <si>
    <t>SF0063981</t>
  </si>
  <si>
    <t>Business</t>
  </si>
  <si>
    <t>FN26-27-00285</t>
  </si>
  <si>
    <t>Anish Kumar Verma</t>
  </si>
  <si>
    <t>SF0097312</t>
  </si>
  <si>
    <t>Credit Assistant</t>
  </si>
  <si>
    <t>Suspended-Not Working</t>
  </si>
  <si>
    <t>Anant Kumar</t>
  </si>
  <si>
    <t>Pawan Kumar Verma/SF00</t>
  </si>
  <si>
    <t>Anant Kumar/SF00</t>
  </si>
  <si>
    <t>Completed-Report Submitted</t>
  </si>
  <si>
    <t>FIR Not Filled</t>
  </si>
  <si>
    <t>Japla</t>
  </si>
  <si>
    <t>Garwha</t>
  </si>
  <si>
    <t>East</t>
  </si>
  <si>
    <t>Jharkhant</t>
  </si>
  <si>
    <t>Dual Staff</t>
  </si>
  <si>
    <t>Available &amp; Updated</t>
  </si>
  <si>
    <t>628661</t>
  </si>
  <si>
    <t>SSF3687255</t>
  </si>
  <si>
    <t>PARWATI DEVI</t>
  </si>
  <si>
    <t>18-Apr-2024</t>
  </si>
  <si>
    <t>Bansdiha C2</t>
  </si>
  <si>
    <t>SSF3764583</t>
  </si>
  <si>
    <t>PANWA DEVI</t>
  </si>
  <si>
    <t>22-May-2023</t>
  </si>
  <si>
    <t>04-Mar-2024</t>
  </si>
  <si>
    <t>621118</t>
  </si>
  <si>
    <t>SID951375101979</t>
  </si>
  <si>
    <t>MANJU DEVI</t>
  </si>
  <si>
    <t>04-Aug-2024</t>
  </si>
  <si>
    <t>Bansdiha C3</t>
  </si>
  <si>
    <t>SSF2998212</t>
  </si>
  <si>
    <t>SARITA KUMARI</t>
  </si>
  <si>
    <t>14-Aug-2024</t>
  </si>
  <si>
    <t>Mohammadganj  C5</t>
  </si>
  <si>
    <t>SSF2940633</t>
  </si>
  <si>
    <t>RENU DEVI</t>
  </si>
  <si>
    <t>12-Nov-2024</t>
  </si>
  <si>
    <t>As per loan card LO-Anish Kumar verma/SF0097312 installment amount collected of Rs.6920/-  on dated 13-Aug-2025 but collected amount only partial amount saved in FIMO of Rs.3460/- on dated 18-Aug'2025 and rest amount Rs.3460/- not reported.</t>
  </si>
  <si>
    <t>As per loan card LO-Anish Kumar verma/SF0097312 installment amount collected of Rs.10380/- on dated 14-Jan-2026 but collected amount not updated in FIMO.</t>
  </si>
  <si>
    <t>510850</t>
  </si>
  <si>
    <t>SSF3969643</t>
  </si>
  <si>
    <t>NILU KUMARI</t>
  </si>
  <si>
    <t>26-Sep-2025</t>
  </si>
  <si>
    <t>As per digital receipt Lo-Anish kumar verma/SF0097312  installment amount collected of Rs.3470/- on dated 22-Jul'2025,14-Oct'2025 but collected amount amount saved in FIMO of Rs.3470/- on dated 29-Apr'2026 after fraud identified.</t>
  </si>
  <si>
    <t>Mohammadganj  C12</t>
  </si>
  <si>
    <t>Bhali C4</t>
  </si>
  <si>
    <t>Khardiha C3</t>
  </si>
  <si>
    <t>529320</t>
  </si>
  <si>
    <t>520986</t>
  </si>
  <si>
    <t>683727</t>
  </si>
  <si>
    <t>517223</t>
  </si>
  <si>
    <t>Bansdiha C9</t>
  </si>
  <si>
    <t>Bhali C1</t>
  </si>
  <si>
    <t>SSF4751993</t>
  </si>
  <si>
    <t>SSF6016796</t>
  </si>
  <si>
    <t>SSF6022007</t>
  </si>
  <si>
    <t>SSF6057062</t>
  </si>
  <si>
    <t>SID951374256379</t>
  </si>
  <si>
    <t>SSF2918959</t>
  </si>
  <si>
    <t>SSF2974829</t>
  </si>
  <si>
    <t>SID951375444196</t>
  </si>
  <si>
    <t>SSF3056974</t>
  </si>
  <si>
    <t>SSF4129112</t>
  </si>
  <si>
    <t>SID951374212360</t>
  </si>
  <si>
    <t>SSF5860616</t>
  </si>
  <si>
    <t>SJH0000006876036</t>
  </si>
  <si>
    <t>SJH0000006884826</t>
  </si>
  <si>
    <t>SUSHILA DEVI</t>
  </si>
  <si>
    <t>SARDA DEVI</t>
  </si>
  <si>
    <t>SUNITA DEVI</t>
  </si>
  <si>
    <t>ANITA DEVI</t>
  </si>
  <si>
    <t>GITA DEVI</t>
  </si>
  <si>
    <t>pramila devi</t>
  </si>
  <si>
    <t>RAMBHA DEVI</t>
  </si>
  <si>
    <t>SONI DEVI</t>
  </si>
  <si>
    <t>SANDHYA KUMARI</t>
  </si>
  <si>
    <t>SAVITA DEVI</t>
  </si>
  <si>
    <t>HABIBA BIBI</t>
  </si>
  <si>
    <t>SINDU KUMARI</t>
  </si>
  <si>
    <t>26-Oct-2023</t>
  </si>
  <si>
    <t>27-Apr-2024</t>
  </si>
  <si>
    <t>02-May-2024</t>
  </si>
  <si>
    <t>28-May-2024</t>
  </si>
  <si>
    <t>01-Jun-2024</t>
  </si>
  <si>
    <t>01-Jul-2024</t>
  </si>
  <si>
    <t>02-Oct-2024</t>
  </si>
  <si>
    <t>05-Jan-2026</t>
  </si>
  <si>
    <t>11-Jan-2026</t>
  </si>
  <si>
    <t>15-Jan-2026</t>
  </si>
  <si>
    <t>11-Feb-2026</t>
  </si>
  <si>
    <t>16-Feb-2026</t>
  </si>
  <si>
    <t>As per loan card and borrower statement LO-Anish Kumar Verma/SF0097312 pre-close amount collected of Rs.5642/- on dated 10-Apr-2026 but collected amount only partial amount saved in FIMO of Rs.2240/- on dated 08-Apr-2026 and rest amount Rs.3402/- not reported.</t>
  </si>
  <si>
    <t>As per digital receipt Lo-Anish kumar verma/SF0097312  installment amount collected of Rs.3470/- on dated 22-Jul'2025,18-Sep'2025 but collected amount only partial amount saved in FIMO of Rs.3470/- on dated 29-Apr'2026 after fraud identified.</t>
  </si>
  <si>
    <t>As per digital receipt Lo-Anish kumar verma/SF0097312  installment amount collected of Rs.3470/- on dated 18-Nov'2025 but collected amount amount saved in FIMO of Rs.3470/- on dated 29-Apr'2026 after fraud identified.</t>
  </si>
  <si>
    <t>As per digital receipt Lo-Anish kumar verma/SF0097312  installment amount collected of Rs.3470/- on dated 19-Dec'2025 but collected amount not updated in FIMO.</t>
  </si>
  <si>
    <t>As per digital receipt Lo-Anish kumar verma/SF0097312  installment amount collected of Rs.3470/- on dated 17-Jan'2026 but collected amount not updated in FIMO.</t>
  </si>
  <si>
    <t xml:space="preserve">As per digital receipt Lo-Anish kumar verma/SF0097312 installment amount collected of Rs.1120/- on dated 15-Jul'2025 but collected amount not updated in FIMO. </t>
  </si>
  <si>
    <t>As per loan card LO-Anish Kumar Verma/SF0097312 installment amount collected of Rs.2250/- on dated 11-Jul'2025 but collected amount not updated in FIMO.</t>
  </si>
  <si>
    <t>As per digital payment receipts LO-Anish Kumar Verma/SF0097312 installment amount collected of Rs.4270/- on dated 09-Apr'2026 but collected amount saved in FIMO on dated 21-Apr'2026.</t>
  </si>
  <si>
    <t>As per digital payment receipts LO-Anish Kumar Verma/SF0097312 advance installment amount collected of Rs.4270/- on dated 27-Apr-2026 but collected amount not updated in FIMO.</t>
  </si>
  <si>
    <t>As per loan card Lo- Anish Kumar Verma/SF0097312 installment amount collected of Rs.1810/- on dated 07-Jul'2025 but collected amount not updated in FIMO.</t>
  </si>
  <si>
    <t>As per loan card Lo- Anish Kumar Verma/SF0097312 installment amount collected of Rs.1810/- on dated 04-Aug'2025 but collected amount not updated in FIMO.</t>
  </si>
  <si>
    <t>As per loan card Lo- Anish Kumar Verma/SF0097312 installment amount collected of Rs.1810/- on dated 05-Jan'2026 but collected amount not updated in FIMO.</t>
  </si>
  <si>
    <t>As per digital receipt LO- Anish Kumar verma/SF0097312 installment amount collected of Rs.3000/- on dated 04-Feb'2026 but collected amount not updated in FIMo.</t>
  </si>
  <si>
    <t>As per digital receipt LO- Anish Kumar verma/SF0097312 in installment amount Rs.970/- collected on dated 08-Apr'2026 but collected amount not updated in FIMO.</t>
  </si>
  <si>
    <t>As per digital receipt-Lo Anish Kumar verma/SF0097312 pre-close amount collected of Rs.6200 /-on dated 02-Mar'2026 but collected amount not updated in FIMO.</t>
  </si>
  <si>
    <t>As per digital receipt Lo-Anish Kumar Verma/SF0097312 pre-close amount collected of Rs.7550/- on dated 01-Mar'2026 but collected amount only partial amount saved in FIMO of Rs.(2240+2240=4480) on dated 07-Mar'2026 and 07-Apr'2026 and rest amount Rs.3070 not reported.</t>
  </si>
  <si>
    <t>As per loan card LO-Anish Kumar Verma/SF0097312 installment amount collected of Rs.4480/- on dated 09-Jul'2025 but collected amount only partial amount saved in FIMO of Rs.2240/- on dated 09-Jul'2025 and rest amount Rs.2240/- not reported</t>
  </si>
  <si>
    <t>As per loan card Lo-Anish Kumar Verma/SF0097312 last installment amount collected of Rs.4493/- on dated 02-May'2026 but collected amount not updated in FIMO.</t>
  </si>
  <si>
    <t>As per digital receipt Lo-Anish Kumar Verma/SF0097312 pre-close amount collected of Rs.11400/- on dated 18-Mar'2026 but collected amount only partial amount saved in FIMO of Rs.3470/- on dated 10-Apr'2026 and rest amount Rs.7930/- not reported.</t>
  </si>
  <si>
    <t xml:space="preserve">As per Digital receipt Lo-Anish Kumar verma/SF0097312 pre-close amount collected of Rs.10300/- on dated 06-Apr-2026 but collected amount only partial amount saved in FIMO of Rs.3470/- on dated 06-Apr'2026 and rest amount Rs.6830/- not reported. </t>
  </si>
  <si>
    <t>As per loan card and borrower statement Lo- Anish Kumar Verma/SF0097312 installment advance installment amount collected of Rs.3160/- on dated 02-May'2026 but collected amount not updated in FIMO.
Note-Borrower Re- installment amount paid on dated 21-May'2026 due to od Issue.</t>
  </si>
  <si>
    <t>As per loan card and borrower statement LO-Anish Kumar Verma/SF0097312 pre-close amount collected of Rs.24800/- on dated 08-Apr-2026 but collected amount only partial amount saved in FIMO of Rs.3460/- on dated 05-Apr'2026 and rest amount Rs.21340/- not reported.</t>
  </si>
  <si>
    <t>As per digital receipt Lo-Anish Kumar Verma/SF0097312 installment amount collected of Rs.4000/- on dated 29-Apr'2026 but collected amount not updated in FIMO.</t>
  </si>
  <si>
    <t>As per loan card and borrower statement Lo-Anish Kumar verma/SF0097312 advance installment amount collected of Rs.8630/- on dated 02-May'2026 but collected amount not updated in FIMO.</t>
  </si>
  <si>
    <t>As per digital receipt Lo-Anish Kumar Verma/SF0097312 installment amount collected of Rs.4040/- on dated 03-May'2026 but collected amount not updated in FIMO.</t>
  </si>
  <si>
    <t>As per digital receipt Lo-Anish Kumar Verma/SF0097312 installment amount collected of Rs.3230/- on dated 06-May'2026 but collected amount not updated in FIMO.</t>
  </si>
  <si>
    <t>As per digital receipt LO-Anish Kumar Verma/SF0097312Advance installment amount collected of Rs.6460/- on dated 18-Feb'2026 but collected amount only partial amount saved in FIMO Rs.3230/- on dated 28-Feb'2026 and rest amount Rs.3230/- not reported.</t>
  </si>
  <si>
    <t>As per loan card LO-Anish Kumar Verma/SF0097312 installment collected of Rs.2020/- on dated 07-Jul'2025 but collected amount not updated in FIMO.</t>
  </si>
  <si>
    <t>JH2867</t>
  </si>
  <si>
    <t>G1</t>
  </si>
  <si>
    <t>G2</t>
  </si>
  <si>
    <t>Sanjay Kumar Gautam</t>
  </si>
  <si>
    <t>Branch Manager</t>
  </si>
  <si>
    <t>Branch Quality Manager</t>
  </si>
  <si>
    <t>Riyaj Ansari</t>
  </si>
  <si>
    <t>SF0095358</t>
  </si>
  <si>
    <t>SF0100871</t>
  </si>
  <si>
    <t>Loan Outstanding Report Detailed Recon as on 08-Jun-2026</t>
  </si>
  <si>
    <t>Report generation date &amp; time: Monday, June 8, 2026 9:44 AM</t>
  </si>
  <si>
    <t>Jharkhand</t>
  </si>
  <si>
    <t>Bansdiha</t>
  </si>
  <si>
    <t>SF0055875</t>
  </si>
  <si>
    <t>Pramod Kumar</t>
  </si>
  <si>
    <t>528295</t>
  </si>
  <si>
    <t>nav durga</t>
  </si>
  <si>
    <t>Abhilasha - JLG Loans-Monthly-Migrated</t>
  </si>
  <si>
    <t>SID951375797393</t>
  </si>
  <si>
    <t>ST</t>
  </si>
  <si>
    <t>HINDU</t>
  </si>
  <si>
    <t>Agriculture &amp; Farming</t>
  </si>
  <si>
    <t>Alinagar</t>
  </si>
  <si>
    <t>sawan</t>
  </si>
  <si>
    <t>Chetana Loans-Montly-Migrated</t>
  </si>
  <si>
    <t>SID951375238949</t>
  </si>
  <si>
    <t>SC</t>
  </si>
  <si>
    <t>Bansdiha C1</t>
  </si>
  <si>
    <t>Bansdiha C1 Group Sita Pathara1</t>
  </si>
  <si>
    <t>Chetana</t>
  </si>
  <si>
    <t>SSF2966463</t>
  </si>
  <si>
    <t>SF0042543</t>
  </si>
  <si>
    <t>Dheeraj Singh</t>
  </si>
  <si>
    <t>548199</t>
  </si>
  <si>
    <t>kisan</t>
  </si>
  <si>
    <t>SID951374515013</t>
  </si>
  <si>
    <t>Bansdiha C4</t>
  </si>
  <si>
    <t>Bansdiha C4 Ram Sushiganj1</t>
  </si>
  <si>
    <t>SSF3426847</t>
  </si>
  <si>
    <t>OBC</t>
  </si>
  <si>
    <t>Bansdiha C2 Group Sona Pathara1</t>
  </si>
  <si>
    <t>SSF3541278</t>
  </si>
  <si>
    <t>Acid Making</t>
  </si>
  <si>
    <t>Bansdiha C5</t>
  </si>
  <si>
    <t>Bansdiha C5 C21</t>
  </si>
  <si>
    <t>SSF3758119</t>
  </si>
  <si>
    <t>Agarbathi Making</t>
  </si>
  <si>
    <t>Bansdiha C5 Dandila C51</t>
  </si>
  <si>
    <t>SSF3777611</t>
  </si>
  <si>
    <t>SSF3777626</t>
  </si>
  <si>
    <t>SSF3790824</t>
  </si>
  <si>
    <t>SID951374375881</t>
  </si>
  <si>
    <t>Bansdiha C11</t>
  </si>
  <si>
    <t>Bansdiha C11 Sarita Sushiganj1</t>
  </si>
  <si>
    <t>SSF4075327</t>
  </si>
  <si>
    <t>Fisheries</t>
  </si>
  <si>
    <t>Bansdiha C10</t>
  </si>
  <si>
    <t>Bansdiha C10 Mamata1</t>
  </si>
  <si>
    <t>SSF4100697</t>
  </si>
  <si>
    <t>Bansdiha C10 Sharda Kanchan1</t>
  </si>
  <si>
    <t>SSF4100698</t>
  </si>
  <si>
    <t>Bhali</t>
  </si>
  <si>
    <t>Bhali C4 Piriyanshu1</t>
  </si>
  <si>
    <t>SSF4129032</t>
  </si>
  <si>
    <t>Bansdiha C8</t>
  </si>
  <si>
    <t>Bansdiha C8 BhaBhandi Latheya1</t>
  </si>
  <si>
    <t>SSF3888702</t>
  </si>
  <si>
    <t>SSF3924138</t>
  </si>
  <si>
    <t>SSF4145116</t>
  </si>
  <si>
    <t>SSF4491751</t>
  </si>
  <si>
    <t>GENERAL</t>
  </si>
  <si>
    <t>Chilli Business</t>
  </si>
  <si>
    <t>SSF4491775</t>
  </si>
  <si>
    <t>Coconut Business</t>
  </si>
  <si>
    <t>Bansdiha C4 Kajal 11</t>
  </si>
  <si>
    <t>SSF4560252</t>
  </si>
  <si>
    <t>1188966</t>
  </si>
  <si>
    <t>SSF4590724</t>
  </si>
  <si>
    <t xml:space="preserve">Mohammadganj </t>
  </si>
  <si>
    <t>Mohammadganj  C12 Shobha1</t>
  </si>
  <si>
    <t>Cashew Business</t>
  </si>
  <si>
    <t>Bhali C6</t>
  </si>
  <si>
    <t>Bhali C6 bhim Aarmi1</t>
  </si>
  <si>
    <t>SSF4945263</t>
  </si>
  <si>
    <t>Bansdiha C9 Gita 22 C9 G2</t>
  </si>
  <si>
    <t>SSF3474540</t>
  </si>
  <si>
    <t>Bhali C1 maitro1</t>
  </si>
  <si>
    <t>SSF5058525</t>
  </si>
  <si>
    <t>Pathra</t>
  </si>
  <si>
    <t>Pathra C1</t>
  </si>
  <si>
    <t>Pathra C1 Narayan1</t>
  </si>
  <si>
    <t>SSF5123768</t>
  </si>
  <si>
    <t>SSF5123877</t>
  </si>
  <si>
    <t>SSF5144266</t>
  </si>
  <si>
    <t>SID951374513849</t>
  </si>
  <si>
    <t>SSF5540663</t>
  </si>
  <si>
    <t>548317</t>
  </si>
  <si>
    <t xml:space="preserve">radha rani </t>
  </si>
  <si>
    <t>SSF5667004</t>
  </si>
  <si>
    <t>Unnati</t>
  </si>
  <si>
    <t>Bedauliya</t>
  </si>
  <si>
    <t>MAHI 621118 G2</t>
  </si>
  <si>
    <t>SSF6002341</t>
  </si>
  <si>
    <t>Alinagar C1</t>
  </si>
  <si>
    <t>Alinagar C1 Ankush1</t>
  </si>
  <si>
    <t>SSF3655954</t>
  </si>
  <si>
    <t>MOSHAM</t>
  </si>
  <si>
    <t>Bhali C4 Rambandh Kosiara1</t>
  </si>
  <si>
    <t>SSF4552436</t>
  </si>
  <si>
    <t>Khardiha</t>
  </si>
  <si>
    <t>Khardiha C3 Life21</t>
  </si>
  <si>
    <t>SSF3600413</t>
  </si>
  <si>
    <t>gupta</t>
  </si>
  <si>
    <t>Khardiha C3 Life1</t>
  </si>
  <si>
    <t>Bansdiha C3 Group Puja Pathara1</t>
  </si>
  <si>
    <t>SSF2998211</t>
  </si>
  <si>
    <t>Chhatarpur</t>
  </si>
  <si>
    <t>vicky</t>
  </si>
  <si>
    <t>Bhali C4 Koshiyara1</t>
  </si>
  <si>
    <t>SSF5062052</t>
  </si>
  <si>
    <t>budha</t>
  </si>
  <si>
    <t>SSF6332534</t>
  </si>
  <si>
    <t>NARAYAN</t>
  </si>
  <si>
    <t>SSF6354156</t>
  </si>
  <si>
    <t>SSF3319384</t>
  </si>
  <si>
    <t>SSF5277466</t>
  </si>
  <si>
    <t>SSF2918957</t>
  </si>
  <si>
    <t>Mohammadganj  C12 Ram Mohammedganj1</t>
  </si>
  <si>
    <t>SSF4588374</t>
  </si>
  <si>
    <t>SSF3613994</t>
  </si>
  <si>
    <t>SSF3129887</t>
  </si>
  <si>
    <t>SID951374514026</t>
  </si>
  <si>
    <t>Mohammadganj  C5 Surya1</t>
  </si>
  <si>
    <t>SSF3254796</t>
  </si>
  <si>
    <t>Mohammadganj  C4</t>
  </si>
  <si>
    <t>Mohammadganj  C4 Sonarr1</t>
  </si>
  <si>
    <t>SSF4083956</t>
  </si>
  <si>
    <t>SSF3669632</t>
  </si>
  <si>
    <t>Haidar Nagar</t>
  </si>
  <si>
    <t>6292852</t>
  </si>
  <si>
    <t>sankar</t>
  </si>
  <si>
    <t>SSF3575114</t>
  </si>
  <si>
    <t>510850 Mehta1</t>
  </si>
  <si>
    <t>Gaji Bihra</t>
  </si>
  <si>
    <t>Shankar</t>
  </si>
  <si>
    <t>Begampura</t>
  </si>
  <si>
    <t>DURGA</t>
  </si>
  <si>
    <t>SJH0000006873263</t>
  </si>
  <si>
    <t>MUSLIM</t>
  </si>
  <si>
    <t>SJH0000006902394</t>
  </si>
  <si>
    <t>SONMATIYA DEVI</t>
  </si>
  <si>
    <t>GYANTI DEVI</t>
  </si>
  <si>
    <t>RITA DEVI</t>
  </si>
  <si>
    <t>BUDHANI DEVI</t>
  </si>
  <si>
    <t>SAWITRI DEVI</t>
  </si>
  <si>
    <t>KUSAMI DEVI</t>
  </si>
  <si>
    <t>PREMAN DEVI</t>
  </si>
  <si>
    <t>CHANDRAWATI DEVI</t>
  </si>
  <si>
    <t>FULMATIYA DEVI</t>
  </si>
  <si>
    <t>BINDA DEVI</t>
  </si>
  <si>
    <t>RAJO DEVI</t>
  </si>
  <si>
    <t>KAMLA DEVI</t>
  </si>
  <si>
    <t>SURYAWANTI DEVI</t>
  </si>
  <si>
    <t>LALO DEVI</t>
  </si>
  <si>
    <t>SANJU DEVI</t>
  </si>
  <si>
    <t>RINA DEVI</t>
  </si>
  <si>
    <t>BASANTI DEVI</t>
  </si>
  <si>
    <t>KIRAN KUMARI</t>
  </si>
  <si>
    <t>GUDDI DEVI</t>
  </si>
  <si>
    <t>KAJAL DEVI</t>
  </si>
  <si>
    <t>SUSHMA DEVI</t>
  </si>
  <si>
    <t>RAJNI DEVI</t>
  </si>
  <si>
    <t>SIMITRI DEVI</t>
  </si>
  <si>
    <t>PUNAM DEVI</t>
  </si>
  <si>
    <t>SAROJ DEVI</t>
  </si>
  <si>
    <t>RINA DDEVI</t>
  </si>
  <si>
    <t>RIMA KUMARI</t>
  </si>
  <si>
    <t>FULKUMARI DEVI</t>
  </si>
  <si>
    <t>RANJU DEVI</t>
  </si>
  <si>
    <t>SARITA DEVI</t>
  </si>
  <si>
    <t>FUL KUMARI</t>
  </si>
  <si>
    <t>CHINTA DEVI</t>
  </si>
  <si>
    <t>KANCHAN DEVI</t>
  </si>
  <si>
    <t>SIMA DEVI</t>
  </si>
  <si>
    <t>KAUSHILA DEVI</t>
  </si>
  <si>
    <t>PREMSHILA DEVI</t>
  </si>
  <si>
    <t>RINKU DEVI</t>
  </si>
  <si>
    <t>SUMITRA DEVI</t>
  </si>
  <si>
    <t>ANITA KUMARI</t>
  </si>
  <si>
    <t>MANTI DEVI</t>
  </si>
  <si>
    <t>17-Mar-2020</t>
  </si>
  <si>
    <t>06</t>
  </si>
  <si>
    <t>1</t>
  </si>
  <si>
    <t>6.23 Yrs</t>
  </si>
  <si>
    <t>17 Mar 2020</t>
  </si>
  <si>
    <t>&gt; 6 to 10 Years</t>
  </si>
  <si>
    <t>30-Sep-2021</t>
  </si>
  <si>
    <t>&gt;180</t>
  </si>
  <si>
    <t>12-Oct-2020</t>
  </si>
  <si>
    <t>08</t>
  </si>
  <si>
    <t>2</t>
  </si>
  <si>
    <t>6.77 Yrs</t>
  </si>
  <si>
    <t>12 Oct 2020</t>
  </si>
  <si>
    <t>08-Dec-2022</t>
  </si>
  <si>
    <t>16-Dec-2022</t>
  </si>
  <si>
    <t>05</t>
  </si>
  <si>
    <t>3.48 Yrs</t>
  </si>
  <si>
    <t>16 Dec 2022</t>
  </si>
  <si>
    <t>&gt; 2 to 4 Years</t>
  </si>
  <si>
    <t>04-Feb-2023</t>
  </si>
  <si>
    <t>02-Jan-2023</t>
  </si>
  <si>
    <t>02</t>
  </si>
  <si>
    <t>3</t>
  </si>
  <si>
    <t>7.29 Yrs</t>
  </si>
  <si>
    <t>16 Oct 2020</t>
  </si>
  <si>
    <t>02-Feb-2023</t>
  </si>
  <si>
    <t>22-Mar-2025</t>
  </si>
  <si>
    <t>23-Feb-2023</t>
  </si>
  <si>
    <t>3.29 Yrs</t>
  </si>
  <si>
    <t>23 Feb 2023</t>
  </si>
  <si>
    <t>05-Apr-2023</t>
  </si>
  <si>
    <t>28-May-2026</t>
  </si>
  <si>
    <t>14-Mar-2023</t>
  </si>
  <si>
    <t>3.24 Yrs</t>
  </si>
  <si>
    <t>14 Mar 2023</t>
  </si>
  <si>
    <t>04-May-2023</t>
  </si>
  <si>
    <t>05-Apr-2025</t>
  </si>
  <si>
    <t>17-Apr-2023</t>
  </si>
  <si>
    <t>3.15 Yrs</t>
  </si>
  <si>
    <t>17 Apr 2023</t>
  </si>
  <si>
    <t>09-Jun-2023</t>
  </si>
  <si>
    <t>24-Apr-2025</t>
  </si>
  <si>
    <t>3.05 Yrs</t>
  </si>
  <si>
    <t>22 May 2023</t>
  </si>
  <si>
    <t>04-Jul-2023</t>
  </si>
  <si>
    <t>20-Apr-2023</t>
  </si>
  <si>
    <t>3.14 Yrs</t>
  </si>
  <si>
    <t>20 Apr 2023</t>
  </si>
  <si>
    <t>01-Sep-2024</t>
  </si>
  <si>
    <t>04-Nov-2024</t>
  </si>
  <si>
    <t>24-Apr-2023</t>
  </si>
  <si>
    <t>3.13 Yrs</t>
  </si>
  <si>
    <t>24 Apr 2023</t>
  </si>
  <si>
    <t>13-Nov-2025</t>
  </si>
  <si>
    <t>28-Jun-2023</t>
  </si>
  <si>
    <t>4</t>
  </si>
  <si>
    <t>7.65 Yrs</t>
  </si>
  <si>
    <t>08-Aug-2023</t>
  </si>
  <si>
    <t>07-Nov-2025</t>
  </si>
  <si>
    <t>30-Jun-2023</t>
  </si>
  <si>
    <t>2.94 Yrs</t>
  </si>
  <si>
    <t>30 Jun 2023</t>
  </si>
  <si>
    <t>05-Aug-2023</t>
  </si>
  <si>
    <t>03-Mar-2025</t>
  </si>
  <si>
    <t>21-Jul-2023</t>
  </si>
  <si>
    <t>2.88 Yrs</t>
  </si>
  <si>
    <t>21 Jul 2023</t>
  </si>
  <si>
    <t>04-Sep-2023</t>
  </si>
  <si>
    <t>25-Apr-2026</t>
  </si>
  <si>
    <t>01-Oct-2024</t>
  </si>
  <si>
    <t>13-Jul-2023</t>
  </si>
  <si>
    <t>07</t>
  </si>
  <si>
    <t>2.91 Yrs</t>
  </si>
  <si>
    <t>13 Jul 2023</t>
  </si>
  <si>
    <t>06-Sep-2023</t>
  </si>
  <si>
    <t>29-May-2025</t>
  </si>
  <si>
    <t>20-Jul-2023</t>
  </si>
  <si>
    <t>03</t>
  </si>
  <si>
    <t>2.89 Yrs</t>
  </si>
  <si>
    <t>20 Jul 2023</t>
  </si>
  <si>
    <t>05-Sep-2023</t>
  </si>
  <si>
    <t>03-Aug-2024</t>
  </si>
  <si>
    <t>13-Sep-2023</t>
  </si>
  <si>
    <t>2.74 Yrs</t>
  </si>
  <si>
    <t>13 Sep 2023</t>
  </si>
  <si>
    <t>02-Oct-2023</t>
  </si>
  <si>
    <t>18-Nov-2024</t>
  </si>
  <si>
    <t>20-Sep-2023</t>
  </si>
  <si>
    <t>2.72 Yrs</t>
  </si>
  <si>
    <t>20 Sep 2023</t>
  </si>
  <si>
    <t>06-Nov-2023</t>
  </si>
  <si>
    <t>27-Nov-2025</t>
  </si>
  <si>
    <t>23-Sep-2023</t>
  </si>
  <si>
    <t>2.71 Yrs</t>
  </si>
  <si>
    <t>23 Sep 2023</t>
  </si>
  <si>
    <t>19-Feb-2025</t>
  </si>
  <si>
    <t>10</t>
  </si>
  <si>
    <t>2.62 Yrs</t>
  </si>
  <si>
    <t>26 Oct 2023</t>
  </si>
  <si>
    <t>05-Dec-2023</t>
  </si>
  <si>
    <t>24-Sep-2025</t>
  </si>
  <si>
    <t>25-Nov-2023</t>
  </si>
  <si>
    <t>2.54 Yrs</t>
  </si>
  <si>
    <t>25 Nov 2023</t>
  </si>
  <si>
    <t>04-Jan-2024</t>
  </si>
  <si>
    <t>01-Nov-2024</t>
  </si>
  <si>
    <t>29-Nov-2023</t>
  </si>
  <si>
    <t>2.53 Yrs</t>
  </si>
  <si>
    <t>29 Nov 2023</t>
  </si>
  <si>
    <t>01-Jan-2024</t>
  </si>
  <si>
    <t>02-Sep-2024</t>
  </si>
  <si>
    <t>12-Dec-2023</t>
  </si>
  <si>
    <t>2.49 Yrs</t>
  </si>
  <si>
    <t>12 Dec 2023</t>
  </si>
  <si>
    <t>03-Jan-2024</t>
  </si>
  <si>
    <t>13-May-2025</t>
  </si>
  <si>
    <t>21-Dec-2023</t>
  </si>
  <si>
    <t>2.47 Yrs</t>
  </si>
  <si>
    <t>21 Dec 2023</t>
  </si>
  <si>
    <t>01-Feb-2024</t>
  </si>
  <si>
    <t>12-Sep-2025</t>
  </si>
  <si>
    <t>31-Dec-2024</t>
  </si>
  <si>
    <t>23-Dec-2023</t>
  </si>
  <si>
    <t>2.46 Yrs</t>
  </si>
  <si>
    <t>23 Dec 2023</t>
  </si>
  <si>
    <t>27-Mar-2025</t>
  </si>
  <si>
    <t>05-Feb-2024</t>
  </si>
  <si>
    <t>23-May-2026</t>
  </si>
  <si>
    <t>12-Feb-2024</t>
  </si>
  <si>
    <t>2.32 Yrs</t>
  </si>
  <si>
    <t>12 Feb 2024</t>
  </si>
  <si>
    <t>07-Mar-2024</t>
  </si>
  <si>
    <t>05-May-2026</t>
  </si>
  <si>
    <t>27-Feb-2024</t>
  </si>
  <si>
    <t>2.28 Yrs</t>
  </si>
  <si>
    <t>27 Feb 2024</t>
  </si>
  <si>
    <t>03-Apr-2024</t>
  </si>
  <si>
    <t>30-Apr-2026</t>
  </si>
  <si>
    <t>0</t>
  </si>
  <si>
    <t>01-Apr-2024</t>
  </si>
  <si>
    <t>04-Jun-2025</t>
  </si>
  <si>
    <t>3.20 Yrs</t>
  </si>
  <si>
    <t>29 Mar 2023</t>
  </si>
  <si>
    <t>14-Jun-2024</t>
  </si>
  <si>
    <t>29-Apr-2026</t>
  </si>
  <si>
    <t>19-Apr-2024</t>
  </si>
  <si>
    <t>2.14 Yrs</t>
  </si>
  <si>
    <t>19 Apr 2024</t>
  </si>
  <si>
    <t>08-Apr-2026</t>
  </si>
  <si>
    <t>31-60</t>
  </si>
  <si>
    <t>3.21 Yrs</t>
  </si>
  <si>
    <t>26 Mar 2023</t>
  </si>
  <si>
    <t>12-Jul-2024</t>
  </si>
  <si>
    <t>08-Apr-2025</t>
  </si>
  <si>
    <t>18 Apr 2024</t>
  </si>
  <si>
    <t>06-Jun-2024</t>
  </si>
  <si>
    <t>07-Apr-2026</t>
  </si>
  <si>
    <t>2.60 Yrs</t>
  </si>
  <si>
    <t>01 Nov 2023</t>
  </si>
  <si>
    <t>09</t>
  </si>
  <si>
    <t>2.12 Yrs</t>
  </si>
  <si>
    <t>27 Apr 2024</t>
  </si>
  <si>
    <t>12-Jun-2024</t>
  </si>
  <si>
    <t>13-Apr-2026</t>
  </si>
  <si>
    <t>01-May-2024</t>
  </si>
  <si>
    <t>3.22 Yrs</t>
  </si>
  <si>
    <t>20 Mar 2023</t>
  </si>
  <si>
    <t>11-Nov-2025</t>
  </si>
  <si>
    <t>5</t>
  </si>
  <si>
    <t>7.58 Yrs</t>
  </si>
  <si>
    <t>14 Sep 2021</t>
  </si>
  <si>
    <t>03-Jun-2024</t>
  </si>
  <si>
    <t>02-Apr-2026</t>
  </si>
  <si>
    <t>GL-2</t>
  </si>
  <si>
    <t>3.62 Yrs</t>
  </si>
  <si>
    <t>26 Oct 2022</t>
  </si>
  <si>
    <t>10-Jul-2024</t>
  </si>
  <si>
    <t>10-Apr-2026</t>
  </si>
  <si>
    <t>1-30 Days</t>
  </si>
  <si>
    <t>3.47 Yrs</t>
  </si>
  <si>
    <t>21 Nov 2022</t>
  </si>
  <si>
    <t>06-Apr-2026</t>
  </si>
  <si>
    <t>3.54 Yrs</t>
  </si>
  <si>
    <t>25 Nov 2022</t>
  </si>
  <si>
    <t>11-May-2026</t>
  </si>
  <si>
    <t>GL-4</t>
  </si>
  <si>
    <t>6.51 Yrs</t>
  </si>
  <si>
    <t>04 Oct 2020</t>
  </si>
  <si>
    <t>05-Aug-2024</t>
  </si>
  <si>
    <t>02-Jun-2026</t>
  </si>
  <si>
    <t>Standard</t>
  </si>
  <si>
    <t>IL-1</t>
  </si>
  <si>
    <t>01-Aug-2024</t>
  </si>
  <si>
    <t>01-May-2025</t>
  </si>
  <si>
    <t>GL-1</t>
  </si>
  <si>
    <t>1.94 Yrs</t>
  </si>
  <si>
    <t>01 Jul 2024</t>
  </si>
  <si>
    <t>&lt;= 2 Years</t>
  </si>
  <si>
    <t>02-Aug-2024</t>
  </si>
  <si>
    <t>05-Jun-2026</t>
  </si>
  <si>
    <t>6.90 Yrs</t>
  </si>
  <si>
    <t>13 Oct 2020</t>
  </si>
  <si>
    <t>13-Sep-2024</t>
  </si>
  <si>
    <t>21-Apr-2026</t>
  </si>
  <si>
    <t>09-Aug-2024</t>
  </si>
  <si>
    <t>08-Jun-2026</t>
  </si>
  <si>
    <t>12-Apr-2026</t>
  </si>
  <si>
    <t>3.34 Yrs</t>
  </si>
  <si>
    <t>05 Feb 2023</t>
  </si>
  <si>
    <t>03-Oct-2024</t>
  </si>
  <si>
    <t>30-Sep-2024</t>
  </si>
  <si>
    <t>2.41 Yrs</t>
  </si>
  <si>
    <t>09 Jan 2024</t>
  </si>
  <si>
    <t>13-Nov-2024</t>
  </si>
  <si>
    <t>22-May-2026</t>
  </si>
  <si>
    <t>15-Nov-2024</t>
  </si>
  <si>
    <t>03-Dec-2024</t>
  </si>
  <si>
    <t>26-Feb-2025</t>
  </si>
  <si>
    <t>14-Nov-2024</t>
  </si>
  <si>
    <t>22 Mar 2023</t>
  </si>
  <si>
    <t>13-Dec-2024</t>
  </si>
  <si>
    <t>14-Jun-2025</t>
  </si>
  <si>
    <t>3.43 Yrs</t>
  </si>
  <si>
    <t>02 Jan 2023</t>
  </si>
  <si>
    <t>19-May-2026</t>
  </si>
  <si>
    <t>3.57 Yrs</t>
  </si>
  <si>
    <t>14 Nov 2022</t>
  </si>
  <si>
    <t>11-Dec-2024</t>
  </si>
  <si>
    <t>23-Oct-2025</t>
  </si>
  <si>
    <t>15 Dec 2022</t>
  </si>
  <si>
    <t>11-Nov-2024</t>
  </si>
  <si>
    <t>05-Apr-2026</t>
  </si>
  <si>
    <t>3.37 Yrs</t>
  </si>
  <si>
    <t>25 Jan 2023</t>
  </si>
  <si>
    <t>08-May-2026</t>
  </si>
  <si>
    <t>17-Nov-2024</t>
  </si>
  <si>
    <t>04</t>
  </si>
  <si>
    <t>2.92 Yrs</t>
  </si>
  <si>
    <t>08 Jul 2023</t>
  </si>
  <si>
    <t>01-Jan-2025</t>
  </si>
  <si>
    <t>29-Apr-2025</t>
  </si>
  <si>
    <t>04-Sep-2025</t>
  </si>
  <si>
    <t>2.95 Yrs</t>
  </si>
  <si>
    <t>27 Mar 2023</t>
  </si>
  <si>
    <t>08-Oct-2025</t>
  </si>
  <si>
    <t>09-May-2026</t>
  </si>
  <si>
    <t>18-Sep-2025</t>
  </si>
  <si>
    <t>2.77 Yrs</t>
  </si>
  <si>
    <t>17 Mar 2023</t>
  </si>
  <si>
    <t>10-Mar-2026</t>
  </si>
  <si>
    <t>2.81 Yrs</t>
  </si>
  <si>
    <t>21 Jun 2023</t>
  </si>
  <si>
    <t>2.51 Yrs</t>
  </si>
  <si>
    <t>10-Feb-2026</t>
  </si>
  <si>
    <t>GL-5</t>
  </si>
  <si>
    <t>7.41 Yrs</t>
  </si>
  <si>
    <t>23 Sep 2021</t>
  </si>
  <si>
    <t>04-Feb-2026</t>
  </si>
  <si>
    <t>04-Jun-2026</t>
  </si>
  <si>
    <t>2.22 Yrs</t>
  </si>
  <si>
    <t>21 Mar 2024</t>
  </si>
  <si>
    <t>03-Feb-2026</t>
  </si>
  <si>
    <t>03-Jun-2026</t>
  </si>
  <si>
    <t>09-Feb-2026</t>
  </si>
  <si>
    <t>0.33 Yrs</t>
  </si>
  <si>
    <t>09 Feb 2026</t>
  </si>
  <si>
    <t>09-Mar-2026</t>
  </si>
  <si>
    <t>0.32 Yrs</t>
  </si>
  <si>
    <t>11 Feb 2026</t>
  </si>
  <si>
    <t>07-Mar-2026</t>
  </si>
  <si>
    <t>07-Jun-2026</t>
  </si>
  <si>
    <t>0.31 Yrs</t>
  </si>
  <si>
    <t>16 Feb 2026</t>
  </si>
  <si>
    <t>03-Mar-2026</t>
  </si>
  <si>
    <t>27-Feb-2026</t>
  </si>
  <si>
    <t>0.28 Yrs</t>
  </si>
  <si>
    <t>27 Feb 2026</t>
  </si>
  <si>
    <t>10-May-2026</t>
  </si>
  <si>
    <t>Open</t>
  </si>
  <si>
    <t>30-Sep-2025</t>
  </si>
  <si>
    <t>30-Jun-2025</t>
  </si>
  <si>
    <t>31-Mar-2025</t>
  </si>
  <si>
    <t>31-Dec-2025</t>
  </si>
  <si>
    <t>6207975226</t>
  </si>
  <si>
    <t>9334709249</t>
  </si>
  <si>
    <t>9631513728</t>
  </si>
  <si>
    <t>9102502560</t>
  </si>
  <si>
    <t>9334931583</t>
  </si>
  <si>
    <t>9576197583</t>
  </si>
  <si>
    <t>9430398091</t>
  </si>
  <si>
    <t>8102278399</t>
  </si>
  <si>
    <t>8987543432</t>
  </si>
  <si>
    <t>7542884291</t>
  </si>
  <si>
    <t>9031483178</t>
  </si>
  <si>
    <t>7463876654</t>
  </si>
  <si>
    <t>7250156317</t>
  </si>
  <si>
    <t>8797696912</t>
  </si>
  <si>
    <t>7258843273</t>
  </si>
  <si>
    <t>7255824687</t>
  </si>
  <si>
    <t>7004094457</t>
  </si>
  <si>
    <t>6206160912</t>
  </si>
  <si>
    <t>7258962501</t>
  </si>
  <si>
    <t>8962873504</t>
  </si>
  <si>
    <t>9470541251</t>
  </si>
  <si>
    <t>8709039052</t>
  </si>
  <si>
    <t>7762951856</t>
  </si>
  <si>
    <t>6206243751</t>
  </si>
  <si>
    <t>8018882181</t>
  </si>
  <si>
    <t>7619285435</t>
  </si>
  <si>
    <t>8092545861</t>
  </si>
  <si>
    <t>8102064252</t>
  </si>
  <si>
    <t>9117744208</t>
  </si>
  <si>
    <t>6203870818</t>
  </si>
  <si>
    <t>8015377031</t>
  </si>
  <si>
    <t>8373983715</t>
  </si>
  <si>
    <t>6299836085</t>
  </si>
  <si>
    <t>9973226437</t>
  </si>
  <si>
    <t>8235503536</t>
  </si>
  <si>
    <t>9157619471</t>
  </si>
  <si>
    <t>6299237101</t>
  </si>
  <si>
    <t>8226883463</t>
  </si>
  <si>
    <t>7738299241</t>
  </si>
  <si>
    <t>7461058484</t>
  </si>
  <si>
    <t>9973900242</t>
  </si>
  <si>
    <t>6200379359</t>
  </si>
  <si>
    <t>9661973868</t>
  </si>
  <si>
    <t>7061950285</t>
  </si>
  <si>
    <t>6206997415</t>
  </si>
  <si>
    <t>9279250867</t>
  </si>
  <si>
    <t>8235367627</t>
  </si>
  <si>
    <t>6299112301</t>
  </si>
  <si>
    <t>7061818072</t>
  </si>
  <si>
    <t>9608228127</t>
  </si>
  <si>
    <t>9771163709</t>
  </si>
  <si>
    <t>7250644114</t>
  </si>
  <si>
    <t>9241514052</t>
  </si>
  <si>
    <t>9263805945</t>
  </si>
  <si>
    <t>9263138260</t>
  </si>
  <si>
    <t>9060821117</t>
  </si>
  <si>
    <t>9296240557</t>
  </si>
  <si>
    <t>8809907891</t>
  </si>
  <si>
    <t>7461987635</t>
  </si>
  <si>
    <t>7250323797</t>
  </si>
  <si>
    <t>9631975081</t>
  </si>
  <si>
    <t>7367058332</t>
  </si>
  <si>
    <t>9262948336</t>
  </si>
  <si>
    <t>6202443470</t>
  </si>
  <si>
    <t>9060978091</t>
  </si>
  <si>
    <t>9204869705</t>
  </si>
  <si>
    <t>9693040997</t>
  </si>
  <si>
    <t>7050386110</t>
  </si>
  <si>
    <t>6201084178</t>
  </si>
  <si>
    <t>7498773398</t>
  </si>
  <si>
    <t>9608296495</t>
  </si>
  <si>
    <t>Sandeep Kumar Yadav/SF0063981</t>
  </si>
  <si>
    <t>Borrower Family</t>
  </si>
  <si>
    <t>Borrower said that only onstallment amount pending but currert outstanding showing in FIMo of Rs.10000/- but borrower not provide any evidence nor loan card during verification.</t>
  </si>
  <si>
    <t>Borrower said that pre-close amount paid to Anish Kumar verma but not provide any evidence nur loan card during verification.</t>
  </si>
  <si>
    <t>Borrower migration issue</t>
  </si>
  <si>
    <t xml:space="preserve">Borrower said that actual outstanding pending my side due to financial issue. </t>
  </si>
  <si>
    <t>As per loan card LO-Anish Kumar verma/SF0097312 installment amount collected of Rs.6920/-  on dated 13-Aug-2025 but collected amount only partial amount saved in FIMO of Rs.3460/- on dated 18-Aug'2025 and rest amount Rs.3460/- not reported and again installment amount collected of Rs.10380/- on dated 14-Jan-2026 but collected amount not updated in FIMO.</t>
  </si>
  <si>
    <t>Borrower said that actual outstanding pending my side due to borrower health issue.</t>
  </si>
  <si>
    <t>Loan card and Borrower not available during verification.</t>
  </si>
  <si>
    <t>Borrower available but loan card not available for verification.</t>
  </si>
  <si>
    <t>Loan card tallied with LMS and no deviation observed</t>
  </si>
  <si>
    <t>Kabra Khurd</t>
  </si>
  <si>
    <t>533681</t>
  </si>
  <si>
    <t>muskan</t>
  </si>
  <si>
    <t>SID951375244624</t>
  </si>
  <si>
    <t>SID951375243795</t>
  </si>
  <si>
    <t>621118 Ramayana1</t>
  </si>
  <si>
    <t>SSF2522525</t>
  </si>
  <si>
    <t>SSF3212545</t>
  </si>
  <si>
    <t>SSF3764554</t>
  </si>
  <si>
    <t>Bedauliya C1</t>
  </si>
  <si>
    <t>Bedauliya C1 Vina1</t>
  </si>
  <si>
    <t>SSF3129802</t>
  </si>
  <si>
    <t>BADAL</t>
  </si>
  <si>
    <t>SSF3606079</t>
  </si>
  <si>
    <t>NARD MUNI</t>
  </si>
  <si>
    <t>SSF2546330</t>
  </si>
  <si>
    <t>SSF6353413</t>
  </si>
  <si>
    <t>SSF3666700</t>
  </si>
  <si>
    <t>SSF6353913</t>
  </si>
  <si>
    <t>SID951375600503</t>
  </si>
  <si>
    <t>SSF3585214</t>
  </si>
  <si>
    <t>Gaji Bihra C1</t>
  </si>
  <si>
    <t>Gaji Bihra C1 Shankar 21</t>
  </si>
  <si>
    <t>SSF3226624</t>
  </si>
  <si>
    <t>Pathra C1 Watch1</t>
  </si>
  <si>
    <t>SSF3676797</t>
  </si>
  <si>
    <t>SSF3632311</t>
  </si>
  <si>
    <t>533681 Eid Mubarak1</t>
  </si>
  <si>
    <t>SSF4319636</t>
  </si>
  <si>
    <t>SSF3675349</t>
  </si>
  <si>
    <t>AATMNIRVAR</t>
  </si>
  <si>
    <t>SSF3513807</t>
  </si>
  <si>
    <t>SSF3625123</t>
  </si>
  <si>
    <t>683727 Apple 21</t>
  </si>
  <si>
    <t>SID951375616792</t>
  </si>
  <si>
    <t>SSF3584884</t>
  </si>
  <si>
    <t>SSF3082306</t>
  </si>
  <si>
    <t>Bedauliya C1 Village Mandar School1</t>
  </si>
  <si>
    <t>SSF4410071</t>
  </si>
  <si>
    <t>SSF4227463</t>
  </si>
  <si>
    <t>SSF3455283</t>
  </si>
  <si>
    <t>SSF3441633</t>
  </si>
  <si>
    <t xml:space="preserve">Kamgarpur </t>
  </si>
  <si>
    <t>Kamgarpur  C1</t>
  </si>
  <si>
    <t>Kamgarpur  C1 Puja31</t>
  </si>
  <si>
    <t>SSF2927684</t>
  </si>
  <si>
    <t>Kamgarpur  C5</t>
  </si>
  <si>
    <t>Kamgarpur  C5 Sapna11</t>
  </si>
  <si>
    <t>SSF2925333</t>
  </si>
  <si>
    <t>SSF3613953</t>
  </si>
  <si>
    <t>Bhaibigha</t>
  </si>
  <si>
    <t>4935590</t>
  </si>
  <si>
    <t>493559 Duba Annu11</t>
  </si>
  <si>
    <t>SSF3642080</t>
  </si>
  <si>
    <t>Kamgar C1 G2</t>
  </si>
  <si>
    <t>SSF4141019</t>
  </si>
  <si>
    <t>Kabra Khurd C1</t>
  </si>
  <si>
    <t>Kabra Khurd C1 Chahat1</t>
  </si>
  <si>
    <t>SSF3381489</t>
  </si>
  <si>
    <t>KHILADI C3 G2</t>
  </si>
  <si>
    <t>SSF3979274</t>
  </si>
  <si>
    <t>SJH0000006659472</t>
  </si>
  <si>
    <t>EBC</t>
  </si>
  <si>
    <t>SJH0000006663950</t>
  </si>
  <si>
    <t>SJH0000006666667</t>
  </si>
  <si>
    <t>SSF4569708</t>
  </si>
  <si>
    <t>Kamgarpur  C2</t>
  </si>
  <si>
    <t>Kamgarpur  C2 Ghaghra1</t>
  </si>
  <si>
    <t>SJH0000006686726</t>
  </si>
  <si>
    <t>493559</t>
  </si>
  <si>
    <t>full</t>
  </si>
  <si>
    <t>SSF3419683</t>
  </si>
  <si>
    <t>SID951375595483</t>
  </si>
  <si>
    <t>SSF3419604</t>
  </si>
  <si>
    <t>SSF3196931</t>
  </si>
  <si>
    <t>SSF4235419</t>
  </si>
  <si>
    <t>SSF4516567</t>
  </si>
  <si>
    <t>SSF5741621</t>
  </si>
  <si>
    <t>SSF5307814</t>
  </si>
  <si>
    <t>SSF5306962</t>
  </si>
  <si>
    <t>SSF5611002</t>
  </si>
  <si>
    <t>SJH0000006729512</t>
  </si>
  <si>
    <t>SSF4365915</t>
  </si>
  <si>
    <t>SSF3542493</t>
  </si>
  <si>
    <t>SSF5740946</t>
  </si>
  <si>
    <t>SSF4534694</t>
  </si>
  <si>
    <t>SJH0000006731489</t>
  </si>
  <si>
    <t>SSF5730601</t>
  </si>
  <si>
    <t>SID951375066135</t>
  </si>
  <si>
    <t>SID951375127828</t>
  </si>
  <si>
    <t>SSF3195208</t>
  </si>
  <si>
    <t>SSF2933853</t>
  </si>
  <si>
    <t>Kamgarpur  C1 Imaliyatikar 11</t>
  </si>
  <si>
    <t>SSF2925382</t>
  </si>
  <si>
    <t>Kamgarpur  C2 Halchal11</t>
  </si>
  <si>
    <t>SSF4556010</t>
  </si>
  <si>
    <t>SSF6004823</t>
  </si>
  <si>
    <t>SJH0000006751857</t>
  </si>
  <si>
    <t>Pathra C1 Mateshwari1</t>
  </si>
  <si>
    <t>SSF4649567</t>
  </si>
  <si>
    <t>SSF5173489</t>
  </si>
  <si>
    <t>Kamgarpur  C1 Halchal 11</t>
  </si>
  <si>
    <t>SSF5862521</t>
  </si>
  <si>
    <t>Kismat C2 G2</t>
  </si>
  <si>
    <t>SSF5818949</t>
  </si>
  <si>
    <t>SSF3551704</t>
  </si>
  <si>
    <t>SSF3983208</t>
  </si>
  <si>
    <t>mamta 22 C10 G2</t>
  </si>
  <si>
    <t>SSF5114571</t>
  </si>
  <si>
    <t>CID951376210680</t>
  </si>
  <si>
    <t>SSF3819142</t>
  </si>
  <si>
    <t>SJH0000006776096</t>
  </si>
  <si>
    <t>SJH0000006777961</t>
  </si>
  <si>
    <t>SID951375066134</t>
  </si>
  <si>
    <t>628661 Tiranga1</t>
  </si>
  <si>
    <t>SSF3952250</t>
  </si>
  <si>
    <t>Bansdiha C10 Mamta21</t>
  </si>
  <si>
    <t>SSF4566137</t>
  </si>
  <si>
    <t>SSF5818230</t>
  </si>
  <si>
    <t>SSF5515275</t>
  </si>
  <si>
    <t>SURYAMATI DEVI</t>
  </si>
  <si>
    <t>ANIL DEVI</t>
  </si>
  <si>
    <t>ASHA DEVI</t>
  </si>
  <si>
    <t xml:space="preserve">KUSUM DEVI </t>
  </si>
  <si>
    <t>ANU DEVI</t>
  </si>
  <si>
    <t xml:space="preserve">SUNITA DEVI </t>
  </si>
  <si>
    <t>BAIJANTI DEVI</t>
  </si>
  <si>
    <t>KUMARI AMRITA RAJ</t>
  </si>
  <si>
    <t>URMILA DEVI</t>
  </si>
  <si>
    <t>PRATIMA DEVI</t>
  </si>
  <si>
    <t>SUMAN DEVI</t>
  </si>
  <si>
    <t>MAHMUDAN BIBI</t>
  </si>
  <si>
    <t>RINKI DEVI</t>
  </si>
  <si>
    <t>SIMA KUMARI</t>
  </si>
  <si>
    <t>MUSKAN PARWEEN</t>
  </si>
  <si>
    <t>UTINMA DEVI</t>
  </si>
  <si>
    <t>FATMA KHATUN</t>
  </si>
  <si>
    <t>SITA DEVI</t>
  </si>
  <si>
    <t>VINA KUMARI</t>
  </si>
  <si>
    <t>LALITA DEVI</t>
  </si>
  <si>
    <t>LALATI DEVI</t>
  </si>
  <si>
    <t>LLAWATI DEVI</t>
  </si>
  <si>
    <t>MEENA DEVI</t>
  </si>
  <si>
    <t>BUCHIYA DEVI</t>
  </si>
  <si>
    <t>NURESHA BIBI</t>
  </si>
  <si>
    <t>SANGITA KUMARI</t>
  </si>
  <si>
    <t>AMRITA DEVI</t>
  </si>
  <si>
    <t>GAYATRI DEVI</t>
  </si>
  <si>
    <t>BUSHRA NAAZ</t>
  </si>
  <si>
    <t>DULARI DEVI</t>
  </si>
  <si>
    <t>NAJMA BIBI</t>
  </si>
  <si>
    <t>KHUJAIDA BIBI</t>
  </si>
  <si>
    <t>ANJU DEVI</t>
  </si>
  <si>
    <t>MUNIYA DEVI</t>
  </si>
  <si>
    <t>SUBHASH DEVI</t>
  </si>
  <si>
    <t>KABITA DEVI</t>
  </si>
  <si>
    <t>SHILA KUMARI</t>
  </si>
  <si>
    <t>MAMTA KUMARI</t>
  </si>
  <si>
    <t>NASARIN KHATOON</t>
  </si>
  <si>
    <t>USHA DEVI</t>
  </si>
  <si>
    <t>GULSHAN ARA</t>
  </si>
  <si>
    <t>MAIMUN BIBI</t>
  </si>
  <si>
    <t>NAJMA KHATOON</t>
  </si>
  <si>
    <t>PUSHPA DEVI</t>
  </si>
  <si>
    <t>RAMUTI DEVI</t>
  </si>
  <si>
    <t>SHILA DEVI</t>
  </si>
  <si>
    <t>SUCHITA DEVI</t>
  </si>
  <si>
    <t>SAMUDRI DEVI</t>
  </si>
  <si>
    <t>SANGEETA DEVI</t>
  </si>
  <si>
    <t>VINA DEVI</t>
  </si>
  <si>
    <t>RANI KUMARI</t>
  </si>
  <si>
    <t>PRIYANKA DEVI</t>
  </si>
  <si>
    <t>RUBI KUMARI</t>
  </si>
  <si>
    <t>PUNIYA DEVI</t>
  </si>
  <si>
    <t>SURATI DEVI</t>
  </si>
  <si>
    <t>SULTANA PARVIN</t>
  </si>
  <si>
    <t>RUPWANTI DEVI</t>
  </si>
  <si>
    <t>CHAMPA DEVI</t>
  </si>
  <si>
    <t>AMISHA KUMARI</t>
  </si>
  <si>
    <t>POOJA KUMARI</t>
  </si>
  <si>
    <t>BABITA DEVI</t>
  </si>
  <si>
    <t>KAVITA DEVI</t>
  </si>
  <si>
    <t>MAMTA DEVI</t>
  </si>
  <si>
    <t>6.69 Yrs</t>
  </si>
  <si>
    <t>24 Sep 2020</t>
  </si>
  <si>
    <t>23-May-2024</t>
  </si>
  <si>
    <t>6.79 Yrs</t>
  </si>
  <si>
    <t>15 Sep 2020</t>
  </si>
  <si>
    <t>24-May-2026</t>
  </si>
  <si>
    <t>25-May-2024</t>
  </si>
  <si>
    <t>4.09 Yrs</t>
  </si>
  <si>
    <t>29 Mar 2022</t>
  </si>
  <si>
    <t>&gt; 4 to 6 Years</t>
  </si>
  <si>
    <t>26-May-2024</t>
  </si>
  <si>
    <t>3.39 Yrs</t>
  </si>
  <si>
    <t>19 Jan 2023</t>
  </si>
  <si>
    <t>18 Apr 2023</t>
  </si>
  <si>
    <t>3.44 Yrs</t>
  </si>
  <si>
    <t>31 Dec 2022</t>
  </si>
  <si>
    <t>21 Mar 2023</t>
  </si>
  <si>
    <t>3.96 Yrs</t>
  </si>
  <si>
    <t>26 Apr 2022</t>
  </si>
  <si>
    <t>13-May-2026</t>
  </si>
  <si>
    <t>6.38 Yrs</t>
  </si>
  <si>
    <t>13-Aug-2024</t>
  </si>
  <si>
    <t>3.23 Yrs</t>
  </si>
  <si>
    <t>18 Mar 2023</t>
  </si>
  <si>
    <t>11-Oct-2024</t>
  </si>
  <si>
    <t>14-May-2026</t>
  </si>
  <si>
    <t>3.38 Yrs</t>
  </si>
  <si>
    <t>20 Jan 2023</t>
  </si>
  <si>
    <t>3.19 Yrs</t>
  </si>
  <si>
    <t>30 Mar 2023</t>
  </si>
  <si>
    <t>22-Nov-2024</t>
  </si>
  <si>
    <t>24 Mar 2023</t>
  </si>
  <si>
    <t>08-Jan-2025</t>
  </si>
  <si>
    <t>09-Apr-2026</t>
  </si>
  <si>
    <t>2.70 Yrs</t>
  </si>
  <si>
    <t>14 Aug 2023</t>
  </si>
  <si>
    <t>28 Mar 2023</t>
  </si>
  <si>
    <t>08-Nov-2024</t>
  </si>
  <si>
    <t>3.26 Yrs</t>
  </si>
  <si>
    <t>07 Mar 2023</t>
  </si>
  <si>
    <t>23 Mar 2023</t>
  </si>
  <si>
    <t>19-Nov-2024</t>
  </si>
  <si>
    <t>10 Aug 2021</t>
  </si>
  <si>
    <t>14-Jan-2025</t>
  </si>
  <si>
    <t>25-Dec-2024</t>
  </si>
  <si>
    <t>14-Feb-2025</t>
  </si>
  <si>
    <t>18-May-2026</t>
  </si>
  <si>
    <t>06-Jan-2025</t>
  </si>
  <si>
    <t>20 Dec 2022</t>
  </si>
  <si>
    <t>12-May-2026</t>
  </si>
  <si>
    <t>04-Jan-2025</t>
  </si>
  <si>
    <t>2.78 Yrs</t>
  </si>
  <si>
    <t>29 Aug 2023</t>
  </si>
  <si>
    <t>17-Jan-2025</t>
  </si>
  <si>
    <t>2.86 Yrs</t>
  </si>
  <si>
    <t>31 Jul 2023</t>
  </si>
  <si>
    <t>04-Mar-2025</t>
  </si>
  <si>
    <t>10-Jan-2025</t>
  </si>
  <si>
    <t>3.28 Yrs</t>
  </si>
  <si>
    <t>26 Feb 2023</t>
  </si>
  <si>
    <t>11-Feb-2025</t>
  </si>
  <si>
    <t>20-May-2026</t>
  </si>
  <si>
    <t>15-Jan-2025</t>
  </si>
  <si>
    <t>24-Jan-2025</t>
  </si>
  <si>
    <t>3.61 Yrs</t>
  </si>
  <si>
    <t>29 Oct 2022</t>
  </si>
  <si>
    <t>06-Jun-2026</t>
  </si>
  <si>
    <t>13-Jan-2025</t>
  </si>
  <si>
    <t>27 Jun 2023</t>
  </si>
  <si>
    <t>03-Feb-2025</t>
  </si>
  <si>
    <t>21-Jan-2025</t>
  </si>
  <si>
    <t>25 Mar 2023</t>
  </si>
  <si>
    <t>12-Mar-2025</t>
  </si>
  <si>
    <t>25-May-2026</t>
  </si>
  <si>
    <t>22-Jan-2025</t>
  </si>
  <si>
    <t>16-Jun-2025</t>
  </si>
  <si>
    <t>GL-3</t>
  </si>
  <si>
    <t>22 Feb 2023</t>
  </si>
  <si>
    <t>09-Jul-2025</t>
  </si>
  <si>
    <t>11-Jun-2025</t>
  </si>
  <si>
    <t>18-Jun-2025</t>
  </si>
  <si>
    <t>0.97 Yrs</t>
  </si>
  <si>
    <t>18 Jun 2025</t>
  </si>
  <si>
    <t>25-Jun-2025</t>
  </si>
  <si>
    <t>0.95 Yrs</t>
  </si>
  <si>
    <t>25 Jun 2025</t>
  </si>
  <si>
    <t>10-Jul-2025</t>
  </si>
  <si>
    <t>21 Sep 2023</t>
  </si>
  <si>
    <t>13-Aug-2025</t>
  </si>
  <si>
    <t>15-Jul-2025</t>
  </si>
  <si>
    <t>0.90 Yrs</t>
  </si>
  <si>
    <t>15 Jul 2025</t>
  </si>
  <si>
    <t>04-Aug-2025</t>
  </si>
  <si>
    <t>11-Jul-2025</t>
  </si>
  <si>
    <t>21 Feb 2023</t>
  </si>
  <si>
    <t>6.13 Yrs</t>
  </si>
  <si>
    <t>22 Mar 2021</t>
  </si>
  <si>
    <t>26-May-2026</t>
  </si>
  <si>
    <t>12-Jul-2025</t>
  </si>
  <si>
    <t>0.91 Yrs</t>
  </si>
  <si>
    <t>08-Aug-2025</t>
  </si>
  <si>
    <t>21-Jul-2025</t>
  </si>
  <si>
    <t>17 Jan 2023</t>
  </si>
  <si>
    <t>06-Aug-2025</t>
  </si>
  <si>
    <t>30 Jul 2023</t>
  </si>
  <si>
    <t>10-Sep-2025</t>
  </si>
  <si>
    <t>05-Aug-2025</t>
  </si>
  <si>
    <t>2.73 Yrs</t>
  </si>
  <si>
    <t>14 Sep 2023</t>
  </si>
  <si>
    <t>01-Sep-2025</t>
  </si>
  <si>
    <t>07-Aug-2025</t>
  </si>
  <si>
    <t>2.25 Yrs</t>
  </si>
  <si>
    <t>07 Mar 2024</t>
  </si>
  <si>
    <t>05-Sep-2025</t>
  </si>
  <si>
    <t>2.40 Yrs</t>
  </si>
  <si>
    <t>15 Jan 2024</t>
  </si>
  <si>
    <t>30-Aug-2025</t>
  </si>
  <si>
    <t>03-Sep-2025</t>
  </si>
  <si>
    <t>2.29 Yrs</t>
  </si>
  <si>
    <t>22 Feb 2024</t>
  </si>
  <si>
    <t>06-Oct-2025</t>
  </si>
  <si>
    <t>07-Sep-2025</t>
  </si>
  <si>
    <t>0.75 Yrs</t>
  </si>
  <si>
    <t>07 Sep 2025</t>
  </si>
  <si>
    <t>06-Sep-2025</t>
  </si>
  <si>
    <t>23 Aug 2023</t>
  </si>
  <si>
    <t>09-Sep-2025</t>
  </si>
  <si>
    <t>26 Apr 2023</t>
  </si>
  <si>
    <t>08-Sep-2025</t>
  </si>
  <si>
    <t>03-Oct-2025</t>
  </si>
  <si>
    <t>16 Sep 2023</t>
  </si>
  <si>
    <t>11-Sep-2025</t>
  </si>
  <si>
    <t>0.74 Yrs</t>
  </si>
  <si>
    <t>11 Sep 2025</t>
  </si>
  <si>
    <t>07-Oct-2025</t>
  </si>
  <si>
    <t>15-Sep-2025</t>
  </si>
  <si>
    <t>6.71 Yrs</t>
  </si>
  <si>
    <t>30 Nov 2020</t>
  </si>
  <si>
    <t>10-Oct-2025</t>
  </si>
  <si>
    <t>6.52 Yrs</t>
  </si>
  <si>
    <t>16 Dec 2020</t>
  </si>
  <si>
    <t>12-Oct-2025</t>
  </si>
  <si>
    <t>16 Jan 2023</t>
  </si>
  <si>
    <t>08-Nov-2025</t>
  </si>
  <si>
    <t>25-Sep-2025</t>
  </si>
  <si>
    <t>3.08 Yrs</t>
  </si>
  <si>
    <t>12 Nov 2022</t>
  </si>
  <si>
    <t>03-Nov-2025</t>
  </si>
  <si>
    <t>06-Nov-2025</t>
  </si>
  <si>
    <t>06-May-2026</t>
  </si>
  <si>
    <t>19 Sep 2023</t>
  </si>
  <si>
    <t>14-Oct-2025</t>
  </si>
  <si>
    <t>17 Apr 2024</t>
  </si>
  <si>
    <t>0.65 Yrs</t>
  </si>
  <si>
    <t>14 Oct 2025</t>
  </si>
  <si>
    <t>09-Nov-2025</t>
  </si>
  <si>
    <t>19-Oct-2025</t>
  </si>
  <si>
    <t>2.63 Yrs</t>
  </si>
  <si>
    <t>07 Oct 2023</t>
  </si>
  <si>
    <t>05-Nov-2025</t>
  </si>
  <si>
    <t>04-Nov-2025</t>
  </si>
  <si>
    <t>2.45 Yrs</t>
  </si>
  <si>
    <t>27 Dec 2023</t>
  </si>
  <si>
    <t>08-Dec-2025</t>
  </si>
  <si>
    <t>06-Dec-2025</t>
  </si>
  <si>
    <t>18 Mar 2024</t>
  </si>
  <si>
    <t>15 Mar 2023</t>
  </si>
  <si>
    <t>09-Dec-2025</t>
  </si>
  <si>
    <t>12-Nov-2025</t>
  </si>
  <si>
    <t>2.76 Yrs</t>
  </si>
  <si>
    <t>25 Jun 2023</t>
  </si>
  <si>
    <t>14-Nov-2025</t>
  </si>
  <si>
    <t>19 Dec 2023</t>
  </si>
  <si>
    <t>05-Dec-2025</t>
  </si>
  <si>
    <t>4.64 Yrs</t>
  </si>
  <si>
    <t>20 Oct 2021</t>
  </si>
  <si>
    <t>17-Nov-2025</t>
  </si>
  <si>
    <t>3.00 Yrs</t>
  </si>
  <si>
    <t>01 May 2023</t>
  </si>
  <si>
    <t>19-Nov-2025</t>
  </si>
  <si>
    <t>0.55 Yrs</t>
  </si>
  <si>
    <t>19 Nov 2025</t>
  </si>
  <si>
    <t>20-Nov-2025</t>
  </si>
  <si>
    <t>20 Nov 2025</t>
  </si>
  <si>
    <t>25-Nov-2025</t>
  </si>
  <si>
    <t>3.10 Yrs</t>
  </si>
  <si>
    <t>22-Nov-2025</t>
  </si>
  <si>
    <t>2.97 Yrs</t>
  </si>
  <si>
    <t>16 Jun 2023</t>
  </si>
  <si>
    <t>2.57 Yrs</t>
  </si>
  <si>
    <t>26 Sep 2023</t>
  </si>
  <si>
    <t>23-Nov-2025</t>
  </si>
  <si>
    <t>2.23 Yrs</t>
  </si>
  <si>
    <t>16 Mar 2024</t>
  </si>
  <si>
    <t>26-Nov-2025</t>
  </si>
  <si>
    <t>2.33 Yrs</t>
  </si>
  <si>
    <t>10 Feb 2024</t>
  </si>
  <si>
    <t>15-May-2026</t>
  </si>
  <si>
    <t>7033033824</t>
  </si>
  <si>
    <t>9229546459</t>
  </si>
  <si>
    <t>9546225178</t>
  </si>
  <si>
    <t>8809850003</t>
  </si>
  <si>
    <t>8210896136</t>
  </si>
  <si>
    <t>9967590874</t>
  </si>
  <si>
    <t>9771024238</t>
  </si>
  <si>
    <t>9771711239</t>
  </si>
  <si>
    <t>7488954948</t>
  </si>
  <si>
    <t>7255927960</t>
  </si>
  <si>
    <t>7488173535</t>
  </si>
  <si>
    <t>6204238104</t>
  </si>
  <si>
    <t>9060103096</t>
  </si>
  <si>
    <t>9102786208</t>
  </si>
  <si>
    <t>9065218264</t>
  </si>
  <si>
    <t>9801356908</t>
  </si>
  <si>
    <t>7070406218</t>
  </si>
  <si>
    <t>9668135230</t>
  </si>
  <si>
    <t>8002512738</t>
  </si>
  <si>
    <t>7990438877</t>
  </si>
  <si>
    <t>9153204964</t>
  </si>
  <si>
    <t>8360331996</t>
  </si>
  <si>
    <t>6303723615</t>
  </si>
  <si>
    <t>9470189983</t>
  </si>
  <si>
    <t>9216521269</t>
  </si>
  <si>
    <t>8969563416</t>
  </si>
  <si>
    <t>9572393619</t>
  </si>
  <si>
    <t>8051210571</t>
  </si>
  <si>
    <t>7766934458</t>
  </si>
  <si>
    <t>8340729862</t>
  </si>
  <si>
    <t>7368933887</t>
  </si>
  <si>
    <t>7856074065</t>
  </si>
  <si>
    <t>7260014172</t>
  </si>
  <si>
    <t>9955918623</t>
  </si>
  <si>
    <t>7319874298</t>
  </si>
  <si>
    <t>9356052216</t>
  </si>
  <si>
    <t>8825236338</t>
  </si>
  <si>
    <t>9905523513</t>
  </si>
  <si>
    <t>9431964290</t>
  </si>
  <si>
    <t>9302805071</t>
  </si>
  <si>
    <t>9241731993</t>
  </si>
  <si>
    <t>7759093807</t>
  </si>
  <si>
    <t>8986677145</t>
  </si>
  <si>
    <t>9006640428</t>
  </si>
  <si>
    <t>9508927433</t>
  </si>
  <si>
    <t>8969047298</t>
  </si>
  <si>
    <t>8102204682</t>
  </si>
  <si>
    <t>7258864194</t>
  </si>
  <si>
    <t>7644040705</t>
  </si>
  <si>
    <t>8812928794</t>
  </si>
  <si>
    <t>9931921537</t>
  </si>
  <si>
    <t>7261875973</t>
  </si>
  <si>
    <t>9122262633</t>
  </si>
  <si>
    <t>9835365008</t>
  </si>
  <si>
    <t>8543915671</t>
  </si>
  <si>
    <t>8235585789</t>
  </si>
  <si>
    <t>6206539689</t>
  </si>
  <si>
    <t>9508676280</t>
  </si>
  <si>
    <t>7488189734</t>
  </si>
  <si>
    <t>7070513782</t>
  </si>
  <si>
    <t>9931953744</t>
  </si>
  <si>
    <t>7857990557</t>
  </si>
  <si>
    <t>7462973816</t>
  </si>
  <si>
    <t>8521195900</t>
  </si>
  <si>
    <t>8618713735</t>
  </si>
  <si>
    <t>9572079844</t>
  </si>
  <si>
    <t>8809379101</t>
  </si>
  <si>
    <t>7870651394</t>
  </si>
  <si>
    <t>7764043062</t>
  </si>
  <si>
    <t>8084043143</t>
  </si>
  <si>
    <t>7542978851</t>
  </si>
  <si>
    <t>8102542724</t>
  </si>
  <si>
    <t>7632945351</t>
  </si>
  <si>
    <t>7480894281</t>
  </si>
  <si>
    <t>7295867434</t>
  </si>
  <si>
    <t>8709804170</t>
  </si>
  <si>
    <t>9835910651</t>
  </si>
  <si>
    <t>6201673792</t>
  </si>
  <si>
    <t>9142373012</t>
  </si>
  <si>
    <t>7766857034</t>
  </si>
  <si>
    <t>Anant Kumar/SF0088018</t>
  </si>
  <si>
    <t>No fraud as par client Rremarks</t>
  </si>
  <si>
    <t>No fraud as par BM Rremarks</t>
  </si>
  <si>
    <t xml:space="preserve">No prof But Client Stetment Provied </t>
  </si>
  <si>
    <t xml:space="preserve">No prof But Client Stetment Provied &amp; preclose Video </t>
  </si>
  <si>
    <t>SF0088018</t>
  </si>
  <si>
    <t xml:space="preserve">As per digital receipt Lo-Anish kumar verma/Sf0097312 Six installment amount collected of Rs.3470*6=20820 on dated 22-Jul'2025,18-Sep'2025, 14-Oct'2025, 18-Nov'2025, 19-Dec'2025 and 17-Jan'2026 but collected amount only partial amount saved in FIMO of Rs.13880/- on dated 29-Apr'2026 and rest amount Rs.6940/- not reported and again installment amount collected of Rs.1120/- on dated 15-Jul'2025 but collected amount not updated in FIMO. </t>
  </si>
  <si>
    <t>As per loan card LO-Anish Kumar Verma/SF0097312 installment amount collected of Rs.4480/- on dated 09-Jul'2025 but collected amount only partial amount saved in FIMO of Rs.2240/- on dated 09-Jul'2025 and rest amount RS.2240/- not reported</t>
  </si>
  <si>
    <t>As per loan card Lo-Anish Kumar Verma/SF0097312 last installment amount collected of Rs.4493/- on dated 02-may'2026 but collected amount not updated in FIMO.</t>
  </si>
  <si>
    <t xml:space="preserve">As per Digital receipt Lo-Anish Kumar verma/SF0097312 pre-close amount collected of Rs.10300/- on dated 06-Apr-2026 but collected but collected amount only partial amount saved in FIMO of Rs.3470/- on dated 06-Apr'2026 and rest amount Rs.6830/- not reported. </t>
  </si>
  <si>
    <t>As per loan card Lo- Anish Kumar Verma/SF0097312 three installment amount collected of Rs.1810*3=5430/- on dated 07-Jul'2025,04-Aug'2025 and 05-Jan'2026 but collected amount not updated in FIMO.</t>
  </si>
  <si>
    <t>As per digital receipt LO- Anish Kumar verma/SF0097312 installment amount collected of Rs.3000/- on dated 04-Feb'2026 but collected amount not updated in FIMo and again installment amount Rs.970/- collected on dated 08-Apr'2026 but collected amount not updated in FIMO.</t>
  </si>
  <si>
    <t>As per digital receipt Lo- Anish Kumar Verma/SF0097312 Advance installment amount collected of Rs.6460/- on dated 18-Feb'2026 but collected amount only partial amount saved in FIMO Rs.3230/- on dated 28-Feb'2026 and rest amount Rs.3230/- not reported.</t>
  </si>
  <si>
    <t>As per loan card and borrower statement Lo-Anish Kumar verma/SF0097312 advance installment amount collected of Rs.8660/- on dated 02-May'2026 but collected amount not updated in FIMO.</t>
  </si>
  <si>
    <t xml:space="preserve">It was observed that Anish Kumar Verma/SF0097312 had embezzled a total of ₹168501, which comprised the amount recollected adavnce and pre-close amount collected Twenty borrowers but collected amount only partial amount Rs.46200/- updated in FIMO and rest amount Rs.122301/- not reported.
Note-Maximum digital payment received his wife accounts-Puspa Kumari (Bank passbook attached for you refrence.)
</t>
  </si>
  <si>
    <t>As per loan card LO-Anish Kumar Verma/SF0097312 installment amount collected of Rs.2250/- on dated 11-Jul'2025 but collected amount not updated in FIMO and again installment amount collected of Rs.2636/- on dated 12-Aug'2025 but collected amount only partial amount saved in FIMO of Rs.2000/- on dated 12-Aug'2025 and rest amount Rs.636/- not reported.</t>
  </si>
  <si>
    <t>As per digital payment receipts LO-Anish Kumar Verma/SF0097312 installment amount collected of Rs.4270/- on dated 09-Apr'2026 but collected amount saved in FIMO on dated 21-Apr'2026 and again advance installment amount collected of Rs.4270/- on dated 27-Apr-2026 but collected amount not updated in FIMO.</t>
  </si>
  <si>
    <t>As per loan card LO-Anish Kumar Verma/SF0097312 installment amount collected of Rs.2636/- on dated 12-Aug'2025 but collected amount only partial amount saved in FIMO of Rs.2000/- on dated 12-Aug'2025 and rest amount Rs.636/- not reported.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</si>
</sst>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10"/>
      <color rgb="FF00000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7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7" fillId="0" borderId="15" xfId="0" applyFont="1" applyBorder="1" applyAlignment="1">
      <alignment horizontal="center" vertical="center" wrapText="1" readingOrder="1"/>
    </xf>
    <xf numFmtId="0" fontId="38" fillId="14" borderId="1" xfId="0" applyFont="1" applyFill="1" applyBorder="1" applyAlignment="1">
      <alignment vertical="center"/>
    </xf>
    <xf numFmtId="0" fontId="38" fillId="0" borderId="1" xfId="0" applyFont="1" applyBorder="1" applyAlignment="1">
      <alignment vertical="center"/>
    </xf>
    <xf numFmtId="0" fontId="6" fillId="0" borderId="1" xfId="0" applyFont="1" applyBorder="1" applyAlignment="1" applyProtection="1">
      <alignment horizontal="left" vertical="top"/>
      <protection locked="0"/>
    </xf>
    <xf numFmtId="0" fontId="6" fillId="0" borderId="1" xfId="0" applyFont="1" applyBorder="1" applyProtection="1">
      <protection locked="0"/>
    </xf>
    <xf numFmtId="0" fontId="6" fillId="0" borderId="1" xfId="26" applyFont="1" applyBorder="1" applyAlignment="1" applyProtection="1">
      <alignment horizontal="left" vertical="top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J1" zoomScale="93" zoomScaleNormal="100" workbookViewId="0">
      <pane ySplit="4" topLeftCell="A5" activePane="bottomLeft" state="frozen"/>
      <selection pane="bottomLeft" activeCell="AN4" sqref="AN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248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247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JH2867</v>
      </c>
      <c r="D5" s="64" t="str">
        <f>IF('Physical Cash at Safe'!D28="Yes", 'Physical Cash at Safe'!A4, 'Borrower Wise Details'!C5)</f>
        <v>Japla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Jharkhand</v>
      </c>
      <c r="G5" s="61">
        <v>46141</v>
      </c>
      <c r="H5" s="62" t="s">
        <v>254</v>
      </c>
      <c r="I5" s="61">
        <v>46144</v>
      </c>
      <c r="J5" s="79" t="str">
        <f>IF('Physical Cash at Safe'!D28="Yes",'Physical Cash at Safe'!E28,IF('Borrower Wise Details'!D5&lt;&gt;"",'Borrower Wise Details'!D5,""))</f>
        <v>FN26-27-00285</v>
      </c>
      <c r="K5" s="89">
        <v>2</v>
      </c>
      <c r="L5" s="90">
        <v>6940</v>
      </c>
      <c r="M5" s="90">
        <v>0</v>
      </c>
      <c r="N5" s="90" t="s">
        <v>262</v>
      </c>
      <c r="O5" s="90" t="s">
        <v>261</v>
      </c>
      <c r="P5" s="90" t="s">
        <v>250</v>
      </c>
      <c r="Q5" s="90" t="s">
        <v>251</v>
      </c>
      <c r="R5" s="80" t="str">
        <f>IF('Physical Cash at Safe'!$D$28="Yes", 'Physical Cash at Safe'!$A$28, IF('Borrower Wise Details'!F5&lt;&gt;"", 'Borrower Wise Details'!F5, ""))</f>
        <v>Anish Kumar Verma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SF0097312</v>
      </c>
      <c r="U5" s="83" t="s">
        <v>259</v>
      </c>
      <c r="V5" s="61">
        <v>46144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>Advance Collection Amount Misappropriated/Pre-Closure Amount Misappropriated</v>
      </c>
      <c r="Y5" s="91" t="s">
        <v>263</v>
      </c>
      <c r="Z5" s="61">
        <v>46181</v>
      </c>
      <c r="AA5" s="61">
        <v>46188</v>
      </c>
      <c r="AB5" s="61" t="s">
        <v>260</v>
      </c>
      <c r="AC5" s="61" t="s">
        <v>1395</v>
      </c>
      <c r="AD5" s="61"/>
      <c r="AE5" s="61" t="s">
        <v>252</v>
      </c>
      <c r="AF5" s="61" t="s">
        <v>253</v>
      </c>
      <c r="AG5" s="145">
        <v>72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152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168501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46200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122301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20</v>
      </c>
      <c r="AN5" s="61">
        <v>46192</v>
      </c>
      <c r="AO5" s="75" t="s">
        <v>1404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H5" sqref="H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2" t="s">
        <v>81</v>
      </c>
      <c r="I3" s="152"/>
      <c r="J3" s="152"/>
      <c r="K3" s="152"/>
      <c r="L3" s="152"/>
      <c r="M3" s="152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JH2867</v>
      </c>
      <c r="C5" s="50" t="str">
        <f>IF('Fraud Investigation Report'!D5="", "", 'Fraud Investigation Report'!D5)</f>
        <v>Japla</v>
      </c>
      <c r="D5" s="73" t="str">
        <f>IF(OR('Fraud Investigation Report'!R5="", 'Fraud Investigation Report'!R5=0), "", 'Fraud Investigation Report'!R5)</f>
        <v>Anish Kumar Verma</v>
      </c>
      <c r="E5" s="73" t="str">
        <f>IF(OR('Fraud Investigation Report'!T5="", 'Fraud Investigation Report'!T5=0), "", 'Fraud Investigation Report'!T5)</f>
        <v>SF0097312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FN26-27-00285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77109</v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65892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>25500</v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168501</v>
      </c>
      <c r="O5" s="104">
        <f>IFERROR('Fraud Investigation Report'!AJ5+'Fraud Investigation Report'!AK5,"")</f>
        <v>46200</v>
      </c>
      <c r="P5" s="103">
        <f>IF(AND(N5="", O5=""), "", IF(O5="", N5, N5 - IF(ISNUMBER(O5), O5, 0)))</f>
        <v>122301</v>
      </c>
      <c r="Q5" s="49"/>
      <c r="R5" s="94" t="s">
        <v>264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D36" sqref="D36:E36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71" t="s">
        <v>2</v>
      </c>
      <c r="B1" s="172"/>
      <c r="C1" s="172"/>
      <c r="D1" s="172"/>
      <c r="E1" s="173"/>
    </row>
    <row r="2" spans="1:5" ht="18.5" x14ac:dyDescent="0.45">
      <c r="A2" s="14"/>
      <c r="B2" s="174" t="s">
        <v>224</v>
      </c>
      <c r="C2" s="174"/>
      <c r="D2" s="174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374</v>
      </c>
      <c r="B4" s="41" t="s">
        <v>265</v>
      </c>
      <c r="C4" s="41" t="s">
        <v>265</v>
      </c>
      <c r="D4" s="41" t="s">
        <v>266</v>
      </c>
      <c r="E4" s="41" t="s">
        <v>267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268</v>
      </c>
      <c r="B6" s="18">
        <v>46186</v>
      </c>
      <c r="C6" s="18">
        <v>46185</v>
      </c>
      <c r="D6" s="18">
        <v>46186</v>
      </c>
      <c r="E6" s="19">
        <v>0.27083333333333331</v>
      </c>
    </row>
    <row r="7" spans="1:5" ht="15.5" x14ac:dyDescent="0.35">
      <c r="A7" s="175" t="s">
        <v>65</v>
      </c>
      <c r="B7" s="176"/>
      <c r="C7" s="176"/>
      <c r="D7" s="176"/>
      <c r="E7" s="176"/>
    </row>
    <row r="8" spans="1:5" ht="15" customHeight="1" x14ac:dyDescent="0.35">
      <c r="A8" s="177" t="s">
        <v>66</v>
      </c>
      <c r="B8" s="179" t="s">
        <v>86</v>
      </c>
      <c r="C8" s="180"/>
      <c r="D8" s="181" t="s">
        <v>67</v>
      </c>
      <c r="E8" s="182"/>
    </row>
    <row r="9" spans="1:5" ht="14.5" x14ac:dyDescent="0.35">
      <c r="A9" s="178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12</v>
      </c>
      <c r="C11" s="23">
        <f>B11*A11</f>
        <v>6000</v>
      </c>
      <c r="D11" s="25">
        <v>12</v>
      </c>
      <c r="E11" s="23">
        <f t="shared" ref="E11:E17" si="0">D11*A11</f>
        <v>6000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>
        <v>3</v>
      </c>
      <c r="C13" s="23">
        <f t="shared" ref="C13:C17" si="1">B13*A13</f>
        <v>300</v>
      </c>
      <c r="D13" s="25">
        <v>3</v>
      </c>
      <c r="E13" s="23">
        <f t="shared" si="0"/>
        <v>300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>
        <v>2</v>
      </c>
      <c r="C16" s="23">
        <f t="shared" si="1"/>
        <v>20</v>
      </c>
      <c r="D16" s="25">
        <v>2</v>
      </c>
      <c r="E16" s="23">
        <f t="shared" si="0"/>
        <v>20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6320</v>
      </c>
      <c r="D19" s="30" t="s">
        <v>71</v>
      </c>
      <c r="E19" s="31">
        <f>SUM(E10:E18)</f>
        <v>6320</v>
      </c>
    </row>
    <row r="20" spans="1:5" ht="30" customHeight="1" x14ac:dyDescent="0.35">
      <c r="A20" s="183" t="s">
        <v>91</v>
      </c>
      <c r="B20" s="184"/>
      <c r="C20" s="32">
        <v>6320</v>
      </c>
      <c r="D20" s="33" t="s">
        <v>85</v>
      </c>
      <c r="E20" s="34"/>
    </row>
    <row r="21" spans="1:5" ht="30" customHeight="1" x14ac:dyDescent="0.35">
      <c r="A21" s="185" t="s">
        <v>82</v>
      </c>
      <c r="B21" s="186"/>
      <c r="C21" s="34"/>
      <c r="D21" s="33" t="s">
        <v>83</v>
      </c>
      <c r="E21" s="34"/>
    </row>
    <row r="22" spans="1:5" ht="30" customHeight="1" x14ac:dyDescent="0.35">
      <c r="A22" s="185" t="s">
        <v>72</v>
      </c>
      <c r="B22" s="186"/>
      <c r="C22" s="34"/>
      <c r="D22" s="35" t="s">
        <v>73</v>
      </c>
      <c r="E22" s="34"/>
    </row>
    <row r="23" spans="1:5" ht="30" customHeight="1" x14ac:dyDescent="0.35">
      <c r="A23" s="185" t="s">
        <v>74</v>
      </c>
      <c r="B23" s="186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70"/>
      <c r="C24" s="170"/>
      <c r="D24" s="170"/>
      <c r="E24" s="170"/>
    </row>
    <row r="25" spans="1:5" ht="57.75" customHeight="1" x14ac:dyDescent="0.35">
      <c r="A25" s="36" t="s">
        <v>75</v>
      </c>
      <c r="B25" s="159"/>
      <c r="C25" s="159"/>
      <c r="D25" s="159"/>
      <c r="E25" s="159"/>
    </row>
    <row r="26" spans="1:5" ht="20.149999999999999" customHeight="1" x14ac:dyDescent="0.35">
      <c r="A26" s="164" t="s">
        <v>170</v>
      </c>
      <c r="B26" s="164"/>
      <c r="C26" s="164"/>
      <c r="D26" s="164"/>
      <c r="E26" s="164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2" t="s">
        <v>196</v>
      </c>
      <c r="E29" s="163"/>
    </row>
    <row r="30" spans="1:5" ht="40" customHeight="1" x14ac:dyDescent="0.35">
      <c r="A30" s="85"/>
      <c r="B30" s="85"/>
      <c r="C30" s="86" t="str">
        <f>IF(AND(A30="",B30=""),"",A30-B30)</f>
        <v/>
      </c>
      <c r="D30" s="165"/>
      <c r="E30" s="166"/>
    </row>
    <row r="31" spans="1:5" ht="15" customHeight="1" x14ac:dyDescent="0.35">
      <c r="A31" s="167"/>
      <c r="B31" s="168"/>
      <c r="C31" s="168"/>
      <c r="D31" s="168"/>
      <c r="E31" s="169"/>
    </row>
    <row r="32" spans="1:5" ht="24.75" customHeight="1" x14ac:dyDescent="0.35">
      <c r="A32" s="37" t="s">
        <v>197</v>
      </c>
      <c r="B32" s="38" t="s">
        <v>269</v>
      </c>
      <c r="C32" s="37" t="s">
        <v>76</v>
      </c>
      <c r="D32" s="160" t="s">
        <v>270</v>
      </c>
      <c r="E32" s="161"/>
    </row>
    <row r="33" spans="1:5" ht="18" customHeight="1" x14ac:dyDescent="0.35">
      <c r="A33" s="37" t="s">
        <v>77</v>
      </c>
      <c r="B33" s="126" t="s">
        <v>375</v>
      </c>
      <c r="C33" s="39" t="s">
        <v>78</v>
      </c>
      <c r="D33" s="153" t="s">
        <v>376</v>
      </c>
      <c r="E33" s="154"/>
    </row>
    <row r="34" spans="1:5" ht="26" x14ac:dyDescent="0.35">
      <c r="A34" s="39" t="s">
        <v>198</v>
      </c>
      <c r="B34" s="126" t="s">
        <v>377</v>
      </c>
      <c r="C34" s="39" t="s">
        <v>199</v>
      </c>
      <c r="D34" s="155" t="s">
        <v>380</v>
      </c>
      <c r="E34" s="156"/>
    </row>
    <row r="35" spans="1:5" ht="26" x14ac:dyDescent="0.35">
      <c r="A35" s="39" t="s">
        <v>200</v>
      </c>
      <c r="B35" s="126" t="s">
        <v>382</v>
      </c>
      <c r="C35" s="39" t="s">
        <v>202</v>
      </c>
      <c r="D35" s="155" t="s">
        <v>381</v>
      </c>
      <c r="E35" s="156"/>
    </row>
    <row r="36" spans="1:5" ht="25.5" customHeight="1" x14ac:dyDescent="0.35">
      <c r="A36" s="39" t="s">
        <v>201</v>
      </c>
      <c r="B36" s="127" t="s">
        <v>378</v>
      </c>
      <c r="C36" s="39" t="s">
        <v>203</v>
      </c>
      <c r="D36" s="157" t="s">
        <v>379</v>
      </c>
      <c r="E36" s="158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J4" zoomScaleNormal="100" workbookViewId="0">
      <selection activeCell="Q9" sqref="Q9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249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JH2867</v>
      </c>
      <c r="C5" s="60" t="str">
        <f>IF('Loan Outstanding Report'!$H$5="", "", 'Loan Outstanding Report'!$H$5)</f>
        <v>Japla</v>
      </c>
      <c r="D5" s="128" t="s">
        <v>255</v>
      </c>
      <c r="E5" s="66">
        <v>46181</v>
      </c>
      <c r="F5" s="92" t="s">
        <v>256</v>
      </c>
      <c r="G5" s="49" t="s">
        <v>257</v>
      </c>
      <c r="H5" s="49" t="s">
        <v>258</v>
      </c>
      <c r="I5" s="49" t="s">
        <v>271</v>
      </c>
      <c r="J5" s="49" t="s">
        <v>272</v>
      </c>
      <c r="K5" s="49" t="s">
        <v>273</v>
      </c>
      <c r="L5" s="11">
        <v>356409039</v>
      </c>
      <c r="M5" s="67" t="s">
        <v>274</v>
      </c>
      <c r="N5" s="49">
        <v>65000</v>
      </c>
      <c r="O5" s="49">
        <v>3470</v>
      </c>
      <c r="P5" s="67" t="s">
        <v>127</v>
      </c>
      <c r="Q5" s="88">
        <v>45944</v>
      </c>
      <c r="R5" s="49">
        <v>3470</v>
      </c>
      <c r="S5" s="49">
        <v>3470</v>
      </c>
      <c r="T5" s="49">
        <v>0</v>
      </c>
      <c r="U5" s="68">
        <f t="shared" ref="U5:U69" si="0">IF(AND(ISBLANK(R5),ISBLANK(S5),ISBLANK(T5)),"",R5-(S5+T5))</f>
        <v>0</v>
      </c>
      <c r="V5" s="42" t="s">
        <v>183</v>
      </c>
      <c r="W5" s="69" t="s">
        <v>298</v>
      </c>
    </row>
    <row r="6" spans="1:23" ht="30" customHeight="1" x14ac:dyDescent="0.3">
      <c r="A6" s="65">
        <v>2</v>
      </c>
      <c r="B6" s="60" t="str">
        <f>IF(J6&lt;&gt;"", $B$5, "")</f>
        <v>JH2867</v>
      </c>
      <c r="C6" s="50" t="str">
        <f>IF(J6&lt;&gt;"", $C$5, "")</f>
        <v>Japla</v>
      </c>
      <c r="D6" s="50" t="str">
        <f>IF(J6&lt;&gt;"", $D$5, "")</f>
        <v>FN26-27-00285</v>
      </c>
      <c r="E6" s="66">
        <v>46181</v>
      </c>
      <c r="F6" s="50" t="str">
        <f>IF(J6&lt;&gt;"", $F$5, "")</f>
        <v>Anish Kumar Verma</v>
      </c>
      <c r="G6" s="50" t="str">
        <f>IF(J6&lt;&gt;"", $G$5, "")</f>
        <v>SF0097312</v>
      </c>
      <c r="H6" s="50" t="str">
        <f>IF(J6&lt;&gt;"", $H$5, "")</f>
        <v>Credit Assistant</v>
      </c>
      <c r="I6" s="49" t="s">
        <v>271</v>
      </c>
      <c r="J6" s="49" t="s">
        <v>272</v>
      </c>
      <c r="K6" s="49" t="s">
        <v>273</v>
      </c>
      <c r="L6" s="11">
        <v>356409039</v>
      </c>
      <c r="M6" s="67" t="s">
        <v>274</v>
      </c>
      <c r="N6" s="49">
        <v>65000</v>
      </c>
      <c r="O6" s="49">
        <v>3470</v>
      </c>
      <c r="P6" s="67" t="s">
        <v>127</v>
      </c>
      <c r="Q6" s="67">
        <v>45918</v>
      </c>
      <c r="R6" s="49">
        <v>3470</v>
      </c>
      <c r="S6" s="49">
        <v>3470</v>
      </c>
      <c r="T6" s="49">
        <v>0</v>
      </c>
      <c r="U6" s="68">
        <f t="shared" si="0"/>
        <v>0</v>
      </c>
      <c r="V6" s="42" t="s">
        <v>183</v>
      </c>
      <c r="W6" s="69" t="s">
        <v>347</v>
      </c>
    </row>
    <row r="7" spans="1:23" ht="30" customHeight="1" x14ac:dyDescent="0.3">
      <c r="A7" s="65">
        <v>3</v>
      </c>
      <c r="B7" s="60" t="str">
        <f t="shared" ref="B7:B70" si="1">IF(J7&lt;&gt;"", $B$5, "")</f>
        <v>JH2867</v>
      </c>
      <c r="C7" s="50" t="str">
        <f t="shared" ref="C7:C70" si="2">IF(J7&lt;&gt;"", $C$5, "")</f>
        <v>Japla</v>
      </c>
      <c r="D7" s="50" t="str">
        <f t="shared" ref="D7:D70" si="3">IF(J7&lt;&gt;"", $D$5, "")</f>
        <v>FN26-27-00285</v>
      </c>
      <c r="E7" s="66">
        <v>46181</v>
      </c>
      <c r="F7" s="50" t="str">
        <f t="shared" ref="F7:F70" si="4">IF(J7&lt;&gt;"", $F$5, "")</f>
        <v>Anish Kumar Verma</v>
      </c>
      <c r="G7" s="50" t="str">
        <f t="shared" ref="G7:G70" si="5">IF(J7&lt;&gt;"", $G$5, "")</f>
        <v>SF0097312</v>
      </c>
      <c r="H7" s="50" t="str">
        <f t="shared" ref="H7:H70" si="6">IF(J7&lt;&gt;"", $H$5, "")</f>
        <v>Credit Assistant</v>
      </c>
      <c r="I7" s="49" t="s">
        <v>271</v>
      </c>
      <c r="J7" s="49" t="s">
        <v>272</v>
      </c>
      <c r="K7" s="49" t="s">
        <v>273</v>
      </c>
      <c r="L7" s="11">
        <v>356409039</v>
      </c>
      <c r="M7" s="67" t="s">
        <v>274</v>
      </c>
      <c r="N7" s="49">
        <v>65000</v>
      </c>
      <c r="O7" s="49">
        <v>3470</v>
      </c>
      <c r="P7" s="67" t="s">
        <v>127</v>
      </c>
      <c r="Q7" s="67">
        <v>45979</v>
      </c>
      <c r="R7" s="49">
        <v>3470</v>
      </c>
      <c r="S7" s="49">
        <v>3470</v>
      </c>
      <c r="T7" s="49">
        <v>0</v>
      </c>
      <c r="U7" s="68">
        <f t="shared" si="0"/>
        <v>0</v>
      </c>
      <c r="V7" s="42" t="s">
        <v>183</v>
      </c>
      <c r="W7" s="69" t="s">
        <v>348</v>
      </c>
    </row>
    <row r="8" spans="1:23" ht="30" customHeight="1" x14ac:dyDescent="0.3">
      <c r="A8" s="65">
        <v>4</v>
      </c>
      <c r="B8" s="60" t="str">
        <f t="shared" si="1"/>
        <v>JH2867</v>
      </c>
      <c r="C8" s="50" t="str">
        <f t="shared" si="2"/>
        <v>Japla</v>
      </c>
      <c r="D8" s="50" t="str">
        <f t="shared" si="3"/>
        <v>FN26-27-00285</v>
      </c>
      <c r="E8" s="66">
        <v>46181</v>
      </c>
      <c r="F8" s="50" t="str">
        <f t="shared" si="4"/>
        <v>Anish Kumar Verma</v>
      </c>
      <c r="G8" s="50" t="str">
        <f t="shared" si="5"/>
        <v>SF0097312</v>
      </c>
      <c r="H8" s="50" t="str">
        <f t="shared" si="6"/>
        <v>Credit Assistant</v>
      </c>
      <c r="I8" s="49" t="s">
        <v>271</v>
      </c>
      <c r="J8" s="49" t="s">
        <v>272</v>
      </c>
      <c r="K8" s="49" t="s">
        <v>273</v>
      </c>
      <c r="L8" s="11">
        <v>356409039</v>
      </c>
      <c r="M8" s="67" t="s">
        <v>274</v>
      </c>
      <c r="N8" s="49">
        <v>65000</v>
      </c>
      <c r="O8" s="49">
        <v>3470</v>
      </c>
      <c r="P8" s="67" t="s">
        <v>127</v>
      </c>
      <c r="Q8" s="67">
        <v>46003</v>
      </c>
      <c r="R8" s="49">
        <v>3470</v>
      </c>
      <c r="S8" s="49">
        <v>0</v>
      </c>
      <c r="T8" s="49">
        <v>0</v>
      </c>
      <c r="U8" s="68">
        <f t="shared" si="0"/>
        <v>3470</v>
      </c>
      <c r="V8" s="42" t="s">
        <v>183</v>
      </c>
      <c r="W8" s="69" t="s">
        <v>349</v>
      </c>
    </row>
    <row r="9" spans="1:23" ht="30" customHeight="1" x14ac:dyDescent="0.3">
      <c r="A9" s="65">
        <v>5</v>
      </c>
      <c r="B9" s="60" t="str">
        <f t="shared" si="1"/>
        <v>JH2867</v>
      </c>
      <c r="C9" s="50" t="str">
        <f t="shared" si="2"/>
        <v>Japla</v>
      </c>
      <c r="D9" s="50" t="str">
        <f t="shared" si="3"/>
        <v>FN26-27-00285</v>
      </c>
      <c r="E9" s="66">
        <v>46181</v>
      </c>
      <c r="F9" s="50" t="str">
        <f t="shared" si="4"/>
        <v>Anish Kumar Verma</v>
      </c>
      <c r="G9" s="50" t="str">
        <f t="shared" si="5"/>
        <v>SF0097312</v>
      </c>
      <c r="H9" s="50" t="str">
        <f t="shared" si="6"/>
        <v>Credit Assistant</v>
      </c>
      <c r="I9" s="49" t="s">
        <v>271</v>
      </c>
      <c r="J9" s="49" t="s">
        <v>272</v>
      </c>
      <c r="K9" s="49" t="s">
        <v>273</v>
      </c>
      <c r="L9" s="11">
        <v>356409039</v>
      </c>
      <c r="M9" s="67" t="s">
        <v>274</v>
      </c>
      <c r="N9" s="49">
        <v>65000</v>
      </c>
      <c r="O9" s="49">
        <v>3470</v>
      </c>
      <c r="P9" s="67" t="s">
        <v>127</v>
      </c>
      <c r="Q9" s="67">
        <v>46039</v>
      </c>
      <c r="R9" s="49">
        <v>3470</v>
      </c>
      <c r="S9" s="49">
        <v>0</v>
      </c>
      <c r="T9" s="49">
        <v>0</v>
      </c>
      <c r="U9" s="68">
        <f t="shared" si="0"/>
        <v>3470</v>
      </c>
      <c r="V9" s="42" t="s">
        <v>183</v>
      </c>
      <c r="W9" s="69" t="s">
        <v>350</v>
      </c>
    </row>
    <row r="10" spans="1:23" ht="30" customHeight="1" x14ac:dyDescent="0.3">
      <c r="A10" s="65">
        <v>6</v>
      </c>
      <c r="B10" s="60" t="str">
        <f t="shared" si="1"/>
        <v>JH2867</v>
      </c>
      <c r="C10" s="50" t="str">
        <f t="shared" si="2"/>
        <v>Japla</v>
      </c>
      <c r="D10" s="50" t="str">
        <f t="shared" si="3"/>
        <v>FN26-27-00285</v>
      </c>
      <c r="E10" s="66">
        <v>46181</v>
      </c>
      <c r="F10" s="50" t="str">
        <f t="shared" si="4"/>
        <v>Anish Kumar Verma</v>
      </c>
      <c r="G10" s="50" t="str">
        <f t="shared" si="5"/>
        <v>SF0097312</v>
      </c>
      <c r="H10" s="50" t="str">
        <f t="shared" si="6"/>
        <v>Credit Assistant</v>
      </c>
      <c r="I10" s="49" t="s">
        <v>271</v>
      </c>
      <c r="J10" s="49" t="s">
        <v>272</v>
      </c>
      <c r="K10" s="49" t="s">
        <v>273</v>
      </c>
      <c r="L10" s="11">
        <v>356409039</v>
      </c>
      <c r="M10" s="67" t="s">
        <v>274</v>
      </c>
      <c r="N10" s="49">
        <v>65000</v>
      </c>
      <c r="O10" s="49">
        <v>3470</v>
      </c>
      <c r="P10" s="67" t="s">
        <v>127</v>
      </c>
      <c r="Q10" s="67">
        <v>45853</v>
      </c>
      <c r="R10" s="49">
        <v>1120</v>
      </c>
      <c r="S10" s="49">
        <v>0</v>
      </c>
      <c r="T10" s="49">
        <v>0</v>
      </c>
      <c r="U10" s="68">
        <f t="shared" si="0"/>
        <v>1120</v>
      </c>
      <c r="V10" s="42" t="s">
        <v>183</v>
      </c>
      <c r="W10" s="69" t="s">
        <v>351</v>
      </c>
    </row>
    <row r="11" spans="1:23" ht="30" customHeight="1" x14ac:dyDescent="0.3">
      <c r="A11" s="65">
        <v>7</v>
      </c>
      <c r="B11" s="60" t="str">
        <f t="shared" si="1"/>
        <v>JH2867</v>
      </c>
      <c r="C11" s="50" t="str">
        <f t="shared" si="2"/>
        <v>Japla</v>
      </c>
      <c r="D11" s="50" t="str">
        <f t="shared" si="3"/>
        <v>FN26-27-00285</v>
      </c>
      <c r="E11" s="66">
        <v>46181</v>
      </c>
      <c r="F11" s="50" t="str">
        <f t="shared" si="4"/>
        <v>Anish Kumar Verma</v>
      </c>
      <c r="G11" s="50" t="str">
        <f t="shared" si="5"/>
        <v>SF0097312</v>
      </c>
      <c r="H11" s="50" t="str">
        <f t="shared" si="6"/>
        <v>Credit Assistant</v>
      </c>
      <c r="I11" s="49" t="s">
        <v>271</v>
      </c>
      <c r="J11" s="49" t="s">
        <v>272</v>
      </c>
      <c r="K11" s="49" t="s">
        <v>273</v>
      </c>
      <c r="L11" s="11">
        <v>356409039</v>
      </c>
      <c r="M11" s="67" t="s">
        <v>274</v>
      </c>
      <c r="N11" s="49">
        <v>65000</v>
      </c>
      <c r="O11" s="49">
        <v>3470</v>
      </c>
      <c r="P11" s="67" t="s">
        <v>127</v>
      </c>
      <c r="Q11" s="67">
        <v>45860</v>
      </c>
      <c r="R11" s="49">
        <v>3470</v>
      </c>
      <c r="S11" s="49">
        <v>3470</v>
      </c>
      <c r="T11" s="49">
        <v>0</v>
      </c>
      <c r="U11" s="68">
        <f t="shared" si="0"/>
        <v>0</v>
      </c>
      <c r="V11" s="42" t="s">
        <v>183</v>
      </c>
      <c r="W11" s="69" t="s">
        <v>298</v>
      </c>
    </row>
    <row r="12" spans="1:23" ht="30" customHeight="1" x14ac:dyDescent="0.3">
      <c r="A12" s="65">
        <v>8</v>
      </c>
      <c r="B12" s="60" t="str">
        <f t="shared" si="1"/>
        <v>JH2867</v>
      </c>
      <c r="C12" s="50" t="str">
        <f t="shared" si="2"/>
        <v>Japla</v>
      </c>
      <c r="D12" s="50" t="str">
        <f t="shared" si="3"/>
        <v>FN26-27-00285</v>
      </c>
      <c r="E12" s="66">
        <v>46186</v>
      </c>
      <c r="F12" s="50" t="str">
        <f t="shared" si="4"/>
        <v>Anish Kumar Verma</v>
      </c>
      <c r="G12" s="50" t="str">
        <f t="shared" si="5"/>
        <v>SF0097312</v>
      </c>
      <c r="H12" s="50" t="str">
        <f t="shared" si="6"/>
        <v>Credit Assistant</v>
      </c>
      <c r="I12" s="49" t="s">
        <v>275</v>
      </c>
      <c r="J12" s="49" t="s">
        <v>276</v>
      </c>
      <c r="K12" s="49" t="s">
        <v>277</v>
      </c>
      <c r="L12" s="11">
        <v>351406996</v>
      </c>
      <c r="M12" s="67" t="s">
        <v>278</v>
      </c>
      <c r="N12" s="49">
        <v>42000</v>
      </c>
      <c r="O12" s="49">
        <v>2250</v>
      </c>
      <c r="P12" s="67" t="s">
        <v>127</v>
      </c>
      <c r="Q12" s="67">
        <v>45881</v>
      </c>
      <c r="R12" s="49">
        <v>2636</v>
      </c>
      <c r="S12" s="49">
        <v>2000</v>
      </c>
      <c r="T12" s="49">
        <v>0</v>
      </c>
      <c r="U12" s="68">
        <f t="shared" si="0"/>
        <v>636</v>
      </c>
      <c r="V12" s="42" t="s">
        <v>182</v>
      </c>
      <c r="W12" s="69" t="s">
        <v>1407</v>
      </c>
    </row>
    <row r="13" spans="1:23" ht="30" customHeight="1" x14ac:dyDescent="0.3">
      <c r="A13" s="65">
        <v>9</v>
      </c>
      <c r="B13" s="60" t="str">
        <f t="shared" si="1"/>
        <v>JH2867</v>
      </c>
      <c r="C13" s="50" t="str">
        <f t="shared" si="2"/>
        <v>Japla</v>
      </c>
      <c r="D13" s="50" t="str">
        <f t="shared" si="3"/>
        <v>FN26-27-00285</v>
      </c>
      <c r="E13" s="66">
        <v>46186</v>
      </c>
      <c r="F13" s="50" t="str">
        <f t="shared" si="4"/>
        <v>Anish Kumar Verma</v>
      </c>
      <c r="G13" s="50" t="str">
        <f t="shared" si="5"/>
        <v>SF0097312</v>
      </c>
      <c r="H13" s="50" t="str">
        <f t="shared" si="6"/>
        <v>Credit Assistant</v>
      </c>
      <c r="I13" s="49" t="s">
        <v>275</v>
      </c>
      <c r="J13" s="49" t="s">
        <v>276</v>
      </c>
      <c r="K13" s="49" t="s">
        <v>277</v>
      </c>
      <c r="L13" s="11">
        <v>351406996</v>
      </c>
      <c r="M13" s="67" t="s">
        <v>278</v>
      </c>
      <c r="N13" s="49">
        <v>42000</v>
      </c>
      <c r="O13" s="49">
        <v>2250</v>
      </c>
      <c r="P13" s="67" t="s">
        <v>127</v>
      </c>
      <c r="Q13" s="67">
        <v>45849</v>
      </c>
      <c r="R13" s="49">
        <v>2250</v>
      </c>
      <c r="S13" s="49">
        <v>0</v>
      </c>
      <c r="T13" s="49">
        <v>0</v>
      </c>
      <c r="U13" s="68">
        <f t="shared" si="0"/>
        <v>2250</v>
      </c>
      <c r="V13" s="42" t="s">
        <v>182</v>
      </c>
      <c r="W13" s="69" t="s">
        <v>352</v>
      </c>
    </row>
    <row r="14" spans="1:23" ht="30" customHeight="1" x14ac:dyDescent="0.3">
      <c r="A14" s="65">
        <v>10</v>
      </c>
      <c r="B14" s="60" t="str">
        <f t="shared" si="1"/>
        <v>JH2867</v>
      </c>
      <c r="C14" s="50" t="str">
        <f t="shared" si="2"/>
        <v>Japla</v>
      </c>
      <c r="D14" s="50" t="str">
        <f t="shared" si="3"/>
        <v>FN26-27-00285</v>
      </c>
      <c r="E14" s="66">
        <v>46184</v>
      </c>
      <c r="F14" s="50" t="str">
        <f t="shared" si="4"/>
        <v>Anish Kumar Verma</v>
      </c>
      <c r="G14" s="50" t="str">
        <f t="shared" si="5"/>
        <v>SF0097312</v>
      </c>
      <c r="H14" s="50" t="str">
        <f t="shared" si="6"/>
        <v>Credit Assistant</v>
      </c>
      <c r="I14" s="49" t="s">
        <v>280</v>
      </c>
      <c r="J14" s="49" t="s">
        <v>281</v>
      </c>
      <c r="K14" s="49" t="s">
        <v>282</v>
      </c>
      <c r="L14" s="11">
        <v>357617404</v>
      </c>
      <c r="M14" s="67" t="s">
        <v>283</v>
      </c>
      <c r="N14" s="49">
        <v>80000</v>
      </c>
      <c r="O14" s="49">
        <v>4270</v>
      </c>
      <c r="P14" s="67" t="s">
        <v>127</v>
      </c>
      <c r="Q14" s="67">
        <v>46121</v>
      </c>
      <c r="R14" s="49">
        <v>4270</v>
      </c>
      <c r="S14" s="49">
        <v>4270</v>
      </c>
      <c r="T14" s="49">
        <v>0</v>
      </c>
      <c r="U14" s="68">
        <f t="shared" si="0"/>
        <v>0</v>
      </c>
      <c r="V14" s="42" t="s">
        <v>183</v>
      </c>
      <c r="W14" s="69" t="s">
        <v>353</v>
      </c>
    </row>
    <row r="15" spans="1:23" ht="30" customHeight="1" x14ac:dyDescent="0.3">
      <c r="A15" s="65">
        <v>11</v>
      </c>
      <c r="B15" s="60" t="str">
        <f t="shared" si="1"/>
        <v>JH2867</v>
      </c>
      <c r="C15" s="50" t="str">
        <f t="shared" si="2"/>
        <v>Japla</v>
      </c>
      <c r="D15" s="50" t="str">
        <f t="shared" si="3"/>
        <v>FN26-27-00285</v>
      </c>
      <c r="E15" s="66">
        <v>46184</v>
      </c>
      <c r="F15" s="50" t="str">
        <f t="shared" si="4"/>
        <v>Anish Kumar Verma</v>
      </c>
      <c r="G15" s="50" t="str">
        <f t="shared" si="5"/>
        <v>SF0097312</v>
      </c>
      <c r="H15" s="50" t="str">
        <f t="shared" si="6"/>
        <v>Credit Assistant</v>
      </c>
      <c r="I15" s="49" t="s">
        <v>280</v>
      </c>
      <c r="J15" s="49" t="s">
        <v>281</v>
      </c>
      <c r="K15" s="49" t="s">
        <v>282</v>
      </c>
      <c r="L15" s="11">
        <v>357617404</v>
      </c>
      <c r="M15" s="67" t="s">
        <v>283</v>
      </c>
      <c r="N15" s="49">
        <v>80000</v>
      </c>
      <c r="O15" s="49">
        <v>4270</v>
      </c>
      <c r="P15" s="67" t="s">
        <v>127</v>
      </c>
      <c r="Q15" s="67">
        <v>46139</v>
      </c>
      <c r="R15" s="49">
        <v>4270</v>
      </c>
      <c r="S15" s="49">
        <v>0</v>
      </c>
      <c r="T15" s="49">
        <v>0</v>
      </c>
      <c r="U15" s="68">
        <f t="shared" si="0"/>
        <v>4270</v>
      </c>
      <c r="V15" s="42" t="s">
        <v>183</v>
      </c>
      <c r="W15" s="69" t="s">
        <v>354</v>
      </c>
    </row>
    <row r="16" spans="1:23" ht="30" customHeight="1" x14ac:dyDescent="0.3">
      <c r="A16" s="65">
        <v>12</v>
      </c>
      <c r="B16" s="60" t="str">
        <f t="shared" si="1"/>
        <v>JH2867</v>
      </c>
      <c r="C16" s="50" t="str">
        <f t="shared" si="2"/>
        <v>Japla</v>
      </c>
      <c r="D16" s="50" t="str">
        <f t="shared" si="3"/>
        <v>FN26-27-00285</v>
      </c>
      <c r="E16" s="66">
        <v>46184</v>
      </c>
      <c r="F16" s="50" t="str">
        <f t="shared" si="4"/>
        <v>Anish Kumar Verma</v>
      </c>
      <c r="G16" s="50" t="str">
        <f t="shared" si="5"/>
        <v>SF0097312</v>
      </c>
      <c r="H16" s="50" t="str">
        <f t="shared" si="6"/>
        <v>Credit Assistant</v>
      </c>
      <c r="I16" s="49" t="s">
        <v>284</v>
      </c>
      <c r="J16" s="49" t="s">
        <v>285</v>
      </c>
      <c r="K16" s="49" t="s">
        <v>286</v>
      </c>
      <c r="L16" s="11">
        <v>357922008</v>
      </c>
      <c r="M16" s="67" t="s">
        <v>287</v>
      </c>
      <c r="N16" s="49">
        <v>34000</v>
      </c>
      <c r="O16" s="49">
        <v>1810</v>
      </c>
      <c r="P16" s="67" t="s">
        <v>127</v>
      </c>
      <c r="Q16" s="67">
        <v>45845</v>
      </c>
      <c r="R16" s="49">
        <v>1810</v>
      </c>
      <c r="S16" s="49">
        <v>0</v>
      </c>
      <c r="T16" s="49">
        <v>0</v>
      </c>
      <c r="U16" s="68">
        <f t="shared" si="0"/>
        <v>1810</v>
      </c>
      <c r="V16" s="42" t="s">
        <v>182</v>
      </c>
      <c r="W16" s="69" t="s">
        <v>355</v>
      </c>
    </row>
    <row r="17" spans="1:23" ht="30" customHeight="1" x14ac:dyDescent="0.3">
      <c r="A17" s="65">
        <v>13</v>
      </c>
      <c r="B17" s="60" t="str">
        <f t="shared" si="1"/>
        <v>JH2867</v>
      </c>
      <c r="C17" s="50" t="str">
        <f t="shared" si="2"/>
        <v>Japla</v>
      </c>
      <c r="D17" s="50" t="str">
        <f t="shared" si="3"/>
        <v>FN26-27-00285</v>
      </c>
      <c r="E17" s="66">
        <v>46184</v>
      </c>
      <c r="F17" s="50" t="str">
        <f t="shared" si="4"/>
        <v>Anish Kumar Verma</v>
      </c>
      <c r="G17" s="50" t="str">
        <f t="shared" si="5"/>
        <v>SF0097312</v>
      </c>
      <c r="H17" s="50" t="str">
        <f t="shared" si="6"/>
        <v>Credit Assistant</v>
      </c>
      <c r="I17" s="49" t="s">
        <v>284</v>
      </c>
      <c r="J17" s="49" t="s">
        <v>285</v>
      </c>
      <c r="K17" s="49" t="s">
        <v>286</v>
      </c>
      <c r="L17" s="11">
        <v>357922008</v>
      </c>
      <c r="M17" s="67" t="s">
        <v>287</v>
      </c>
      <c r="N17" s="49">
        <v>34000</v>
      </c>
      <c r="O17" s="49">
        <v>1810</v>
      </c>
      <c r="P17" s="67" t="s">
        <v>127</v>
      </c>
      <c r="Q17" s="67">
        <v>45873</v>
      </c>
      <c r="R17" s="49">
        <v>1810</v>
      </c>
      <c r="S17" s="49">
        <v>0</v>
      </c>
      <c r="T17" s="49">
        <v>0</v>
      </c>
      <c r="U17" s="68">
        <f t="shared" si="0"/>
        <v>1810</v>
      </c>
      <c r="V17" s="42" t="s">
        <v>182</v>
      </c>
      <c r="W17" s="69" t="s">
        <v>356</v>
      </c>
    </row>
    <row r="18" spans="1:23" ht="30" customHeight="1" x14ac:dyDescent="0.3">
      <c r="A18" s="65">
        <v>14</v>
      </c>
      <c r="B18" s="60" t="str">
        <f t="shared" si="1"/>
        <v>JH2867</v>
      </c>
      <c r="C18" s="50" t="str">
        <f t="shared" si="2"/>
        <v>Japla</v>
      </c>
      <c r="D18" s="50" t="str">
        <f t="shared" si="3"/>
        <v>FN26-27-00285</v>
      </c>
      <c r="E18" s="66">
        <v>46184</v>
      </c>
      <c r="F18" s="50" t="str">
        <f t="shared" si="4"/>
        <v>Anish Kumar Verma</v>
      </c>
      <c r="G18" s="50" t="str">
        <f t="shared" si="5"/>
        <v>SF0097312</v>
      </c>
      <c r="H18" s="50" t="str">
        <f t="shared" si="6"/>
        <v>Credit Assistant</v>
      </c>
      <c r="I18" s="49" t="s">
        <v>284</v>
      </c>
      <c r="J18" s="49" t="s">
        <v>285</v>
      </c>
      <c r="K18" s="49" t="s">
        <v>286</v>
      </c>
      <c r="L18" s="11">
        <v>357922008</v>
      </c>
      <c r="M18" s="67" t="s">
        <v>287</v>
      </c>
      <c r="N18" s="49">
        <v>34000</v>
      </c>
      <c r="O18" s="49">
        <v>1810</v>
      </c>
      <c r="P18" s="67" t="s">
        <v>127</v>
      </c>
      <c r="Q18" s="67">
        <v>46027</v>
      </c>
      <c r="R18" s="49">
        <v>1810</v>
      </c>
      <c r="S18" s="49">
        <v>0</v>
      </c>
      <c r="T18" s="49">
        <v>0</v>
      </c>
      <c r="U18" s="68">
        <f t="shared" si="0"/>
        <v>1810</v>
      </c>
      <c r="V18" s="42" t="s">
        <v>182</v>
      </c>
      <c r="W18" s="69" t="s">
        <v>357</v>
      </c>
    </row>
    <row r="19" spans="1:23" ht="30" customHeight="1" x14ac:dyDescent="0.3">
      <c r="A19" s="65">
        <v>15</v>
      </c>
      <c r="B19" s="60" t="str">
        <f t="shared" si="1"/>
        <v>JH2867</v>
      </c>
      <c r="C19" s="50" t="str">
        <f t="shared" si="2"/>
        <v>Japla</v>
      </c>
      <c r="D19" s="50" t="str">
        <f t="shared" si="3"/>
        <v>FN26-27-00285</v>
      </c>
      <c r="E19" s="66">
        <v>46185</v>
      </c>
      <c r="F19" s="50" t="str">
        <f t="shared" si="4"/>
        <v>Anish Kumar Verma</v>
      </c>
      <c r="G19" s="50" t="str">
        <f t="shared" si="5"/>
        <v>SF0097312</v>
      </c>
      <c r="H19" s="50" t="str">
        <f t="shared" si="6"/>
        <v>Credit Assistant</v>
      </c>
      <c r="I19" s="49" t="s">
        <v>288</v>
      </c>
      <c r="J19" s="49" t="s">
        <v>289</v>
      </c>
      <c r="K19" s="49" t="s">
        <v>290</v>
      </c>
      <c r="L19" s="11">
        <v>358623969</v>
      </c>
      <c r="M19" s="67" t="s">
        <v>291</v>
      </c>
      <c r="N19" s="49">
        <v>65000</v>
      </c>
      <c r="O19" s="49">
        <v>3460</v>
      </c>
      <c r="P19" s="67" t="s">
        <v>127</v>
      </c>
      <c r="Q19" s="67">
        <v>45882</v>
      </c>
      <c r="R19" s="49">
        <v>6920</v>
      </c>
      <c r="S19" s="49">
        <v>3460</v>
      </c>
      <c r="T19" s="49">
        <v>0</v>
      </c>
      <c r="U19" s="68">
        <f t="shared" si="0"/>
        <v>3460</v>
      </c>
      <c r="V19" s="42" t="s">
        <v>182</v>
      </c>
      <c r="W19" s="69" t="s">
        <v>292</v>
      </c>
    </row>
    <row r="20" spans="1:23" ht="30" customHeight="1" x14ac:dyDescent="0.3">
      <c r="A20" s="65">
        <v>16</v>
      </c>
      <c r="B20" s="60" t="str">
        <f t="shared" si="1"/>
        <v>JH2867</v>
      </c>
      <c r="C20" s="50" t="str">
        <f t="shared" si="2"/>
        <v>Japla</v>
      </c>
      <c r="D20" s="50" t="str">
        <f t="shared" si="3"/>
        <v>FN26-27-00285</v>
      </c>
      <c r="E20" s="66">
        <v>46185</v>
      </c>
      <c r="F20" s="50" t="str">
        <f t="shared" si="4"/>
        <v>Anish Kumar Verma</v>
      </c>
      <c r="G20" s="50" t="str">
        <f t="shared" si="5"/>
        <v>SF0097312</v>
      </c>
      <c r="H20" s="50" t="str">
        <f t="shared" si="6"/>
        <v>Credit Assistant</v>
      </c>
      <c r="I20" s="49" t="s">
        <v>288</v>
      </c>
      <c r="J20" s="49" t="s">
        <v>289</v>
      </c>
      <c r="K20" s="49" t="s">
        <v>290</v>
      </c>
      <c r="L20" s="11">
        <v>358623969</v>
      </c>
      <c r="M20" s="67" t="s">
        <v>291</v>
      </c>
      <c r="N20" s="49">
        <v>65000</v>
      </c>
      <c r="O20" s="49">
        <v>3460</v>
      </c>
      <c r="P20" s="67" t="s">
        <v>129</v>
      </c>
      <c r="Q20" s="67">
        <v>46036</v>
      </c>
      <c r="R20" s="49">
        <v>10380</v>
      </c>
      <c r="S20" s="49">
        <v>0</v>
      </c>
      <c r="T20" s="49">
        <v>0</v>
      </c>
      <c r="U20" s="68">
        <f t="shared" si="0"/>
        <v>10380</v>
      </c>
      <c r="V20" s="42" t="s">
        <v>182</v>
      </c>
      <c r="W20" s="69" t="s">
        <v>293</v>
      </c>
    </row>
    <row r="21" spans="1:23" ht="30" customHeight="1" x14ac:dyDescent="0.3">
      <c r="A21" s="65">
        <v>17</v>
      </c>
      <c r="B21" s="60" t="str">
        <f t="shared" si="1"/>
        <v>JH2867</v>
      </c>
      <c r="C21" s="50" t="str">
        <f t="shared" si="2"/>
        <v>Japla</v>
      </c>
      <c r="D21" s="50" t="str">
        <f t="shared" si="3"/>
        <v>FN26-27-00285</v>
      </c>
      <c r="E21" s="66">
        <v>46187</v>
      </c>
      <c r="F21" s="50" t="str">
        <f t="shared" si="4"/>
        <v>Anish Kumar Verma</v>
      </c>
      <c r="G21" s="50" t="str">
        <f t="shared" si="5"/>
        <v>SF0097312</v>
      </c>
      <c r="H21" s="50" t="str">
        <f t="shared" si="6"/>
        <v>Credit Assistant</v>
      </c>
      <c r="I21" s="49" t="s">
        <v>294</v>
      </c>
      <c r="J21" s="49" t="s">
        <v>295</v>
      </c>
      <c r="K21" s="49" t="s">
        <v>296</v>
      </c>
      <c r="L21" s="11">
        <v>359740297</v>
      </c>
      <c r="M21" s="67" t="s">
        <v>297</v>
      </c>
      <c r="N21" s="49">
        <v>75000</v>
      </c>
      <c r="O21" s="49">
        <v>3970</v>
      </c>
      <c r="P21" s="67" t="s">
        <v>127</v>
      </c>
      <c r="Q21" s="67">
        <v>46057</v>
      </c>
      <c r="R21" s="49">
        <v>3000</v>
      </c>
      <c r="S21" s="49">
        <v>0</v>
      </c>
      <c r="T21" s="49">
        <v>0</v>
      </c>
      <c r="U21" s="68">
        <f t="shared" si="0"/>
        <v>3000</v>
      </c>
      <c r="V21" s="42" t="s">
        <v>183</v>
      </c>
      <c r="W21" s="69" t="s">
        <v>358</v>
      </c>
    </row>
    <row r="22" spans="1:23" ht="30" customHeight="1" x14ac:dyDescent="0.3">
      <c r="A22" s="65">
        <v>18</v>
      </c>
      <c r="B22" s="60" t="str">
        <f t="shared" si="1"/>
        <v>JH2867</v>
      </c>
      <c r="C22" s="50" t="str">
        <f t="shared" si="2"/>
        <v>Japla</v>
      </c>
      <c r="D22" s="50" t="str">
        <f t="shared" si="3"/>
        <v>FN26-27-00285</v>
      </c>
      <c r="E22" s="66">
        <v>46187</v>
      </c>
      <c r="F22" s="50" t="str">
        <f t="shared" si="4"/>
        <v>Anish Kumar Verma</v>
      </c>
      <c r="G22" s="50" t="str">
        <f t="shared" si="5"/>
        <v>SF0097312</v>
      </c>
      <c r="H22" s="50" t="str">
        <f t="shared" si="6"/>
        <v>Credit Assistant</v>
      </c>
      <c r="I22" s="49" t="s">
        <v>294</v>
      </c>
      <c r="J22" s="49" t="s">
        <v>295</v>
      </c>
      <c r="K22" s="49" t="s">
        <v>296</v>
      </c>
      <c r="L22" s="11">
        <v>359740297</v>
      </c>
      <c r="M22" s="67" t="s">
        <v>297</v>
      </c>
      <c r="N22" s="49">
        <v>75000</v>
      </c>
      <c r="O22" s="49">
        <v>3970</v>
      </c>
      <c r="P22" s="67" t="s">
        <v>127</v>
      </c>
      <c r="Q22" s="67">
        <v>46120</v>
      </c>
      <c r="R22" s="49">
        <v>970</v>
      </c>
      <c r="S22" s="49">
        <v>0</v>
      </c>
      <c r="T22" s="49">
        <v>0</v>
      </c>
      <c r="U22" s="68">
        <f t="shared" si="0"/>
        <v>970</v>
      </c>
      <c r="V22" s="42" t="s">
        <v>183</v>
      </c>
      <c r="W22" s="69" t="s">
        <v>359</v>
      </c>
    </row>
    <row r="23" spans="1:23" ht="30" customHeight="1" x14ac:dyDescent="0.3">
      <c r="A23" s="65">
        <v>19</v>
      </c>
      <c r="B23" s="60" t="str">
        <f t="shared" si="1"/>
        <v>JH2867</v>
      </c>
      <c r="C23" s="50" t="str">
        <f t="shared" si="2"/>
        <v>Japla</v>
      </c>
      <c r="D23" s="50" t="str">
        <f t="shared" si="3"/>
        <v>FN26-27-00285</v>
      </c>
      <c r="E23" s="66">
        <v>46181</v>
      </c>
      <c r="F23" s="50" t="str">
        <f t="shared" si="4"/>
        <v>Anish Kumar Verma</v>
      </c>
      <c r="G23" s="50" t="str">
        <f t="shared" si="5"/>
        <v>SF0097312</v>
      </c>
      <c r="H23" s="50" t="str">
        <f t="shared" si="6"/>
        <v>Credit Assistant</v>
      </c>
      <c r="I23" s="49" t="s">
        <v>299</v>
      </c>
      <c r="J23" s="49" t="s">
        <v>308</v>
      </c>
      <c r="K23" s="49" t="s">
        <v>322</v>
      </c>
      <c r="L23" s="11">
        <v>353417753</v>
      </c>
      <c r="M23" s="67" t="s">
        <v>334</v>
      </c>
      <c r="N23" s="49">
        <v>42000</v>
      </c>
      <c r="O23" s="49">
        <v>2240</v>
      </c>
      <c r="P23" s="67" t="s">
        <v>128</v>
      </c>
      <c r="Q23" s="67">
        <v>46083</v>
      </c>
      <c r="R23" s="49">
        <v>6200</v>
      </c>
      <c r="S23" s="49">
        <v>0</v>
      </c>
      <c r="T23" s="49">
        <v>0</v>
      </c>
      <c r="U23" s="68">
        <f t="shared" si="0"/>
        <v>6200</v>
      </c>
      <c r="V23" s="42" t="s">
        <v>183</v>
      </c>
      <c r="W23" s="69" t="s">
        <v>360</v>
      </c>
    </row>
    <row r="24" spans="1:23" ht="30" customHeight="1" x14ac:dyDescent="0.3">
      <c r="A24" s="65">
        <v>20</v>
      </c>
      <c r="B24" s="60" t="str">
        <f t="shared" si="1"/>
        <v>JH2867</v>
      </c>
      <c r="C24" s="50" t="str">
        <f t="shared" si="2"/>
        <v>Japla</v>
      </c>
      <c r="D24" s="50" t="str">
        <f t="shared" si="3"/>
        <v>FN26-27-00285</v>
      </c>
      <c r="E24" s="66">
        <v>46184</v>
      </c>
      <c r="F24" s="50" t="str">
        <f t="shared" si="4"/>
        <v>Anish Kumar Verma</v>
      </c>
      <c r="G24" s="50" t="str">
        <f t="shared" si="5"/>
        <v>SF0097312</v>
      </c>
      <c r="H24" s="50" t="str">
        <f t="shared" si="6"/>
        <v>Credit Assistant</v>
      </c>
      <c r="I24" s="49" t="s">
        <v>271</v>
      </c>
      <c r="J24" s="49" t="s">
        <v>309</v>
      </c>
      <c r="K24" s="49" t="s">
        <v>323</v>
      </c>
      <c r="L24" s="11">
        <v>356465585</v>
      </c>
      <c r="M24" s="67" t="s">
        <v>274</v>
      </c>
      <c r="N24" s="49">
        <v>42000</v>
      </c>
      <c r="O24" s="49">
        <v>2240</v>
      </c>
      <c r="P24" s="67" t="s">
        <v>128</v>
      </c>
      <c r="Q24" s="67">
        <v>46122</v>
      </c>
      <c r="R24" s="49">
        <v>5642</v>
      </c>
      <c r="S24" s="49">
        <v>2240</v>
      </c>
      <c r="T24" s="49">
        <v>0</v>
      </c>
      <c r="U24" s="68">
        <f t="shared" si="0"/>
        <v>3402</v>
      </c>
      <c r="V24" s="42" t="s">
        <v>182</v>
      </c>
      <c r="W24" s="69" t="s">
        <v>346</v>
      </c>
    </row>
    <row r="25" spans="1:23" ht="30" customHeight="1" x14ac:dyDescent="0.3">
      <c r="A25" s="65">
        <v>21</v>
      </c>
      <c r="B25" s="60" t="str">
        <f t="shared" si="1"/>
        <v>JH2867</v>
      </c>
      <c r="C25" s="50" t="str">
        <f t="shared" si="2"/>
        <v>Japla</v>
      </c>
      <c r="D25" s="50" t="str">
        <f t="shared" si="3"/>
        <v>FN26-27-00285</v>
      </c>
      <c r="E25" s="66">
        <v>46182</v>
      </c>
      <c r="F25" s="50" t="str">
        <f t="shared" si="4"/>
        <v>Anish Kumar Verma</v>
      </c>
      <c r="G25" s="50" t="str">
        <f t="shared" si="5"/>
        <v>SF0097312</v>
      </c>
      <c r="H25" s="50" t="str">
        <f t="shared" si="6"/>
        <v>Credit Assistant</v>
      </c>
      <c r="I25" s="49" t="s">
        <v>300</v>
      </c>
      <c r="J25" s="49" t="s">
        <v>310</v>
      </c>
      <c r="K25" s="49" t="s">
        <v>324</v>
      </c>
      <c r="L25" s="11">
        <v>356478641</v>
      </c>
      <c r="M25" s="67" t="s">
        <v>274</v>
      </c>
      <c r="N25" s="49">
        <v>42000</v>
      </c>
      <c r="O25" s="49">
        <v>2240</v>
      </c>
      <c r="P25" s="67" t="s">
        <v>128</v>
      </c>
      <c r="Q25" s="67">
        <v>46082</v>
      </c>
      <c r="R25" s="49">
        <v>7550</v>
      </c>
      <c r="S25" s="49">
        <v>4480</v>
      </c>
      <c r="T25" s="49">
        <v>0</v>
      </c>
      <c r="U25" s="68">
        <f t="shared" si="0"/>
        <v>3070</v>
      </c>
      <c r="V25" s="42" t="s">
        <v>183</v>
      </c>
      <c r="W25" s="69" t="s">
        <v>361</v>
      </c>
    </row>
    <row r="26" spans="1:23" ht="30" customHeight="1" x14ac:dyDescent="0.3">
      <c r="A26" s="65">
        <v>22</v>
      </c>
      <c r="B26" s="60" t="str">
        <f t="shared" si="1"/>
        <v>JH2867</v>
      </c>
      <c r="C26" s="50" t="str">
        <f t="shared" si="2"/>
        <v>Japla</v>
      </c>
      <c r="D26" s="50" t="str">
        <f t="shared" si="3"/>
        <v>FN26-27-00285</v>
      </c>
      <c r="E26" s="66">
        <v>46187</v>
      </c>
      <c r="F26" s="50" t="str">
        <f t="shared" si="4"/>
        <v>Anish Kumar Verma</v>
      </c>
      <c r="G26" s="50" t="str">
        <f t="shared" si="5"/>
        <v>SF0097312</v>
      </c>
      <c r="H26" s="50" t="str">
        <f t="shared" si="6"/>
        <v>Credit Assistant</v>
      </c>
      <c r="I26" s="49" t="s">
        <v>301</v>
      </c>
      <c r="J26" s="49" t="s">
        <v>311</v>
      </c>
      <c r="K26" s="49" t="s">
        <v>325</v>
      </c>
      <c r="L26" s="11">
        <v>356562011</v>
      </c>
      <c r="M26" s="67" t="s">
        <v>335</v>
      </c>
      <c r="N26" s="49">
        <v>42000</v>
      </c>
      <c r="O26" s="49">
        <v>2240</v>
      </c>
      <c r="P26" s="67" t="s">
        <v>127</v>
      </c>
      <c r="Q26" s="67">
        <v>45847</v>
      </c>
      <c r="R26" s="49">
        <v>4480</v>
      </c>
      <c r="S26" s="49">
        <v>2240</v>
      </c>
      <c r="T26" s="49">
        <v>0</v>
      </c>
      <c r="U26" s="68">
        <f t="shared" si="0"/>
        <v>2240</v>
      </c>
      <c r="V26" s="42" t="s">
        <v>182</v>
      </c>
      <c r="W26" s="69" t="s">
        <v>362</v>
      </c>
    </row>
    <row r="27" spans="1:23" ht="30" customHeight="1" x14ac:dyDescent="0.3">
      <c r="A27" s="65">
        <v>23</v>
      </c>
      <c r="B27" s="60" t="str">
        <f t="shared" si="1"/>
        <v>JH2867</v>
      </c>
      <c r="C27" s="50" t="str">
        <f t="shared" si="2"/>
        <v>Japla</v>
      </c>
      <c r="D27" s="50" t="str">
        <f t="shared" si="3"/>
        <v>FN26-27-00285</v>
      </c>
      <c r="E27" s="66">
        <v>46182</v>
      </c>
      <c r="F27" s="50" t="str">
        <f t="shared" si="4"/>
        <v>Anish Kumar Verma</v>
      </c>
      <c r="G27" s="50" t="str">
        <f t="shared" si="5"/>
        <v>SF0097312</v>
      </c>
      <c r="H27" s="50" t="str">
        <f t="shared" si="6"/>
        <v>Credit Assistant</v>
      </c>
      <c r="I27" s="49" t="s">
        <v>302</v>
      </c>
      <c r="J27" s="49" t="s">
        <v>312</v>
      </c>
      <c r="K27" s="49" t="s">
        <v>326</v>
      </c>
      <c r="L27" s="11">
        <v>356691489</v>
      </c>
      <c r="M27" s="67" t="s">
        <v>336</v>
      </c>
      <c r="N27" s="49">
        <v>80000</v>
      </c>
      <c r="O27" s="49">
        <v>4270</v>
      </c>
      <c r="P27" s="67" t="s">
        <v>127</v>
      </c>
      <c r="Q27" s="67">
        <v>46144</v>
      </c>
      <c r="R27" s="49">
        <v>4493</v>
      </c>
      <c r="S27" s="49">
        <v>0</v>
      </c>
      <c r="T27" s="49">
        <v>0</v>
      </c>
      <c r="U27" s="68">
        <f t="shared" si="0"/>
        <v>4493</v>
      </c>
      <c r="V27" s="42" t="s">
        <v>182</v>
      </c>
      <c r="W27" s="69" t="s">
        <v>363</v>
      </c>
    </row>
    <row r="28" spans="1:23" ht="30" customHeight="1" x14ac:dyDescent="0.3">
      <c r="A28" s="65">
        <v>24</v>
      </c>
      <c r="B28" s="60" t="str">
        <f t="shared" si="1"/>
        <v>JH2867</v>
      </c>
      <c r="C28" s="50" t="str">
        <f t="shared" si="2"/>
        <v>Japla</v>
      </c>
      <c r="D28" s="50" t="str">
        <f t="shared" si="3"/>
        <v>FN26-27-00285</v>
      </c>
      <c r="E28" s="66">
        <v>46186</v>
      </c>
      <c r="F28" s="50" t="str">
        <f t="shared" si="4"/>
        <v>Anish Kumar Verma</v>
      </c>
      <c r="G28" s="50" t="str">
        <f t="shared" si="5"/>
        <v>SF0097312</v>
      </c>
      <c r="H28" s="50" t="str">
        <f t="shared" si="6"/>
        <v>Credit Assistant</v>
      </c>
      <c r="I28" s="49" t="s">
        <v>301</v>
      </c>
      <c r="J28" s="49" t="s">
        <v>313</v>
      </c>
      <c r="K28" s="49" t="s">
        <v>325</v>
      </c>
      <c r="L28" s="11">
        <v>356988281</v>
      </c>
      <c r="M28" s="67" t="s">
        <v>337</v>
      </c>
      <c r="N28" s="49">
        <v>65000</v>
      </c>
      <c r="O28" s="49">
        <v>3470</v>
      </c>
      <c r="P28" s="67" t="s">
        <v>128</v>
      </c>
      <c r="Q28" s="67">
        <v>46099</v>
      </c>
      <c r="R28" s="49">
        <v>11400</v>
      </c>
      <c r="S28" s="49">
        <v>3470</v>
      </c>
      <c r="T28" s="49">
        <v>0</v>
      </c>
      <c r="U28" s="68">
        <f t="shared" si="0"/>
        <v>7930</v>
      </c>
      <c r="V28" s="42" t="s">
        <v>183</v>
      </c>
      <c r="W28" s="69" t="s">
        <v>364</v>
      </c>
    </row>
    <row r="29" spans="1:23" ht="30" customHeight="1" x14ac:dyDescent="0.3">
      <c r="A29" s="65">
        <v>25</v>
      </c>
      <c r="B29" s="60" t="str">
        <f t="shared" si="1"/>
        <v>JH2867</v>
      </c>
      <c r="C29" s="50" t="str">
        <f t="shared" si="2"/>
        <v>Japla</v>
      </c>
      <c r="D29" s="50" t="str">
        <f t="shared" si="3"/>
        <v>FN26-27-00285</v>
      </c>
      <c r="E29" s="66">
        <v>46184</v>
      </c>
      <c r="F29" s="50" t="str">
        <f t="shared" si="4"/>
        <v>Anish Kumar Verma</v>
      </c>
      <c r="G29" s="50" t="str">
        <f t="shared" si="5"/>
        <v>SF0097312</v>
      </c>
      <c r="H29" s="50" t="str">
        <f t="shared" si="6"/>
        <v>Credit Assistant</v>
      </c>
      <c r="I29" s="49" t="s">
        <v>275</v>
      </c>
      <c r="J29" s="49" t="s">
        <v>314</v>
      </c>
      <c r="K29" s="49" t="s">
        <v>327</v>
      </c>
      <c r="L29" s="11">
        <v>357072630</v>
      </c>
      <c r="M29" s="67" t="s">
        <v>338</v>
      </c>
      <c r="N29" s="49">
        <v>65000</v>
      </c>
      <c r="O29" s="49">
        <v>3470</v>
      </c>
      <c r="P29" s="67" t="s">
        <v>128</v>
      </c>
      <c r="Q29" s="67">
        <v>46118</v>
      </c>
      <c r="R29" s="49">
        <v>10300</v>
      </c>
      <c r="S29" s="49">
        <v>3470</v>
      </c>
      <c r="T29" s="49">
        <v>0</v>
      </c>
      <c r="U29" s="68">
        <f t="shared" si="0"/>
        <v>6830</v>
      </c>
      <c r="V29" s="42" t="s">
        <v>183</v>
      </c>
      <c r="W29" s="69" t="s">
        <v>365</v>
      </c>
    </row>
    <row r="30" spans="1:23" ht="30" customHeight="1" x14ac:dyDescent="0.3">
      <c r="A30" s="65">
        <v>26</v>
      </c>
      <c r="B30" s="60" t="str">
        <f t="shared" si="1"/>
        <v>JH2867</v>
      </c>
      <c r="C30" s="50" t="str">
        <f t="shared" si="2"/>
        <v>Japla</v>
      </c>
      <c r="D30" s="50" t="str">
        <f t="shared" si="3"/>
        <v>FN26-27-00285</v>
      </c>
      <c r="E30" s="66">
        <v>46186</v>
      </c>
      <c r="F30" s="50" t="str">
        <f t="shared" si="4"/>
        <v>Anish Kumar Verma</v>
      </c>
      <c r="G30" s="50" t="str">
        <f t="shared" si="5"/>
        <v>SF0097312</v>
      </c>
      <c r="H30" s="50" t="str">
        <f t="shared" si="6"/>
        <v>Credit Assistant</v>
      </c>
      <c r="I30" s="49" t="s">
        <v>303</v>
      </c>
      <c r="J30" s="49" t="s">
        <v>315</v>
      </c>
      <c r="K30" s="49" t="s">
        <v>328</v>
      </c>
      <c r="L30" s="11">
        <v>357490282</v>
      </c>
      <c r="M30" s="67" t="s">
        <v>339</v>
      </c>
      <c r="N30" s="49">
        <v>70000</v>
      </c>
      <c r="O30" s="49">
        <v>3160</v>
      </c>
      <c r="P30" s="67" t="s">
        <v>127</v>
      </c>
      <c r="Q30" s="67">
        <v>46144</v>
      </c>
      <c r="R30" s="49">
        <v>3160</v>
      </c>
      <c r="S30" s="49">
        <v>0</v>
      </c>
      <c r="T30" s="49">
        <v>0</v>
      </c>
      <c r="U30" s="68">
        <f t="shared" si="0"/>
        <v>3160</v>
      </c>
      <c r="V30" s="42" t="s">
        <v>182</v>
      </c>
      <c r="W30" s="69" t="s">
        <v>366</v>
      </c>
    </row>
    <row r="31" spans="1:23" ht="30" customHeight="1" x14ac:dyDescent="0.3">
      <c r="A31" s="65">
        <v>27</v>
      </c>
      <c r="B31" s="60" t="str">
        <f t="shared" si="1"/>
        <v>JH2867</v>
      </c>
      <c r="C31" s="50" t="str">
        <f t="shared" si="2"/>
        <v>Japla</v>
      </c>
      <c r="D31" s="50" t="str">
        <f t="shared" si="3"/>
        <v>FN26-27-00285</v>
      </c>
      <c r="E31" s="66">
        <v>46184</v>
      </c>
      <c r="F31" s="50" t="str">
        <f t="shared" si="4"/>
        <v>Anish Kumar Verma</v>
      </c>
      <c r="G31" s="50" t="str">
        <f t="shared" si="5"/>
        <v>SF0097312</v>
      </c>
      <c r="H31" s="50" t="str">
        <f t="shared" si="6"/>
        <v>Credit Assistant</v>
      </c>
      <c r="I31" s="49" t="s">
        <v>284</v>
      </c>
      <c r="J31" s="49" t="s">
        <v>316</v>
      </c>
      <c r="K31" s="49" t="s">
        <v>329</v>
      </c>
      <c r="L31" s="11">
        <v>358628820</v>
      </c>
      <c r="M31" s="67" t="s">
        <v>340</v>
      </c>
      <c r="N31" s="49">
        <v>65000</v>
      </c>
      <c r="O31" s="49">
        <v>3460</v>
      </c>
      <c r="P31" s="67" t="s">
        <v>128</v>
      </c>
      <c r="Q31" s="67">
        <v>46120</v>
      </c>
      <c r="R31" s="49">
        <v>24800</v>
      </c>
      <c r="S31" s="49">
        <v>3460</v>
      </c>
      <c r="T31" s="49">
        <v>0</v>
      </c>
      <c r="U31" s="68">
        <f t="shared" si="0"/>
        <v>21340</v>
      </c>
      <c r="V31" s="42" t="s">
        <v>182</v>
      </c>
      <c r="W31" s="69" t="s">
        <v>367</v>
      </c>
    </row>
    <row r="32" spans="1:23" ht="30" customHeight="1" x14ac:dyDescent="0.3">
      <c r="A32" s="65">
        <v>28</v>
      </c>
      <c r="B32" s="60" t="str">
        <f t="shared" si="1"/>
        <v>JH2867</v>
      </c>
      <c r="C32" s="50" t="str">
        <f t="shared" si="2"/>
        <v>Japla</v>
      </c>
      <c r="D32" s="50" t="str">
        <f t="shared" si="3"/>
        <v>FN26-27-00285</v>
      </c>
      <c r="E32" s="66">
        <v>46181</v>
      </c>
      <c r="F32" s="50" t="str">
        <f t="shared" si="4"/>
        <v>Anish Kumar Verma</v>
      </c>
      <c r="G32" s="50" t="str">
        <f t="shared" si="5"/>
        <v>SF0097312</v>
      </c>
      <c r="H32" s="50" t="str">
        <f t="shared" si="6"/>
        <v>Credit Assistant</v>
      </c>
      <c r="I32" s="49" t="s">
        <v>304</v>
      </c>
      <c r="J32" s="49" t="s">
        <v>317</v>
      </c>
      <c r="K32" s="49" t="s">
        <v>330</v>
      </c>
      <c r="L32" s="11">
        <v>360043433</v>
      </c>
      <c r="M32" s="67" t="s">
        <v>341</v>
      </c>
      <c r="N32" s="49">
        <v>75000</v>
      </c>
      <c r="O32" s="49">
        <v>4000</v>
      </c>
      <c r="P32" s="67" t="s">
        <v>127</v>
      </c>
      <c r="Q32" s="67">
        <v>46141</v>
      </c>
      <c r="R32" s="49">
        <v>4000</v>
      </c>
      <c r="S32" s="49">
        <v>0</v>
      </c>
      <c r="T32" s="49">
        <v>0</v>
      </c>
      <c r="U32" s="68">
        <f t="shared" si="0"/>
        <v>4000</v>
      </c>
      <c r="V32" s="42" t="s">
        <v>183</v>
      </c>
      <c r="W32" s="69" t="s">
        <v>368</v>
      </c>
    </row>
    <row r="33" spans="1:23" ht="30" customHeight="1" x14ac:dyDescent="0.3">
      <c r="A33" s="65">
        <v>29</v>
      </c>
      <c r="B33" s="60" t="str">
        <f t="shared" si="1"/>
        <v>JH2867</v>
      </c>
      <c r="C33" s="50" t="str">
        <f t="shared" si="2"/>
        <v>Japla</v>
      </c>
      <c r="D33" s="50" t="str">
        <f t="shared" si="3"/>
        <v>FN26-27-00285</v>
      </c>
      <c r="E33" s="66">
        <v>46185</v>
      </c>
      <c r="F33" s="50" t="str">
        <f t="shared" si="4"/>
        <v>Anish Kumar Verma</v>
      </c>
      <c r="G33" s="50" t="str">
        <f t="shared" si="5"/>
        <v>SF0097312</v>
      </c>
      <c r="H33" s="50" t="str">
        <f t="shared" si="6"/>
        <v>Credit Assistant</v>
      </c>
      <c r="I33" s="49" t="s">
        <v>305</v>
      </c>
      <c r="J33" s="49" t="s">
        <v>318</v>
      </c>
      <c r="K33" s="49" t="s">
        <v>331</v>
      </c>
      <c r="L33" s="11">
        <v>360068692</v>
      </c>
      <c r="M33" s="67" t="s">
        <v>342</v>
      </c>
      <c r="N33" s="49">
        <v>98000</v>
      </c>
      <c r="O33" s="49">
        <v>4330</v>
      </c>
      <c r="P33" s="67" t="s">
        <v>129</v>
      </c>
      <c r="Q33" s="67">
        <v>46144</v>
      </c>
      <c r="R33" s="49">
        <v>8660</v>
      </c>
      <c r="S33" s="49">
        <v>0</v>
      </c>
      <c r="T33" s="49">
        <v>0</v>
      </c>
      <c r="U33" s="68">
        <f t="shared" si="0"/>
        <v>8660</v>
      </c>
      <c r="V33" s="42" t="s">
        <v>182</v>
      </c>
      <c r="W33" s="69" t="s">
        <v>369</v>
      </c>
    </row>
    <row r="34" spans="1:23" ht="30" customHeight="1" x14ac:dyDescent="0.3">
      <c r="A34" s="65">
        <v>30</v>
      </c>
      <c r="B34" s="60" t="str">
        <f t="shared" si="1"/>
        <v>JH2867</v>
      </c>
      <c r="C34" s="50" t="str">
        <f t="shared" si="2"/>
        <v>Japla</v>
      </c>
      <c r="D34" s="50" t="str">
        <f t="shared" si="3"/>
        <v>FN26-27-00285</v>
      </c>
      <c r="E34" s="66">
        <v>46182</v>
      </c>
      <c r="F34" s="50" t="str">
        <f t="shared" si="4"/>
        <v>Anish Kumar Verma</v>
      </c>
      <c r="G34" s="50" t="str">
        <f t="shared" si="5"/>
        <v>SF0097312</v>
      </c>
      <c r="H34" s="50" t="str">
        <f t="shared" si="6"/>
        <v>Credit Assistant</v>
      </c>
      <c r="I34" s="49" t="s">
        <v>306</v>
      </c>
      <c r="J34" s="49" t="s">
        <v>319</v>
      </c>
      <c r="K34" s="49" t="s">
        <v>329</v>
      </c>
      <c r="L34" s="11">
        <v>360083499</v>
      </c>
      <c r="M34" s="67" t="s">
        <v>343</v>
      </c>
      <c r="N34" s="49">
        <v>75000</v>
      </c>
      <c r="O34" s="49">
        <v>4040</v>
      </c>
      <c r="P34" s="67" t="s">
        <v>127</v>
      </c>
      <c r="Q34" s="67">
        <v>46145</v>
      </c>
      <c r="R34" s="49">
        <v>4040</v>
      </c>
      <c r="S34" s="49">
        <v>0</v>
      </c>
      <c r="T34" s="49">
        <v>0</v>
      </c>
      <c r="U34" s="68">
        <f t="shared" si="0"/>
        <v>4040</v>
      </c>
      <c r="V34" s="42" t="s">
        <v>183</v>
      </c>
      <c r="W34" s="69" t="s">
        <v>370</v>
      </c>
    </row>
    <row r="35" spans="1:23" ht="30" customHeight="1" x14ac:dyDescent="0.3">
      <c r="A35" s="65">
        <v>31</v>
      </c>
      <c r="B35" s="60" t="str">
        <f t="shared" si="1"/>
        <v>JH2867</v>
      </c>
      <c r="C35" s="50" t="str">
        <f t="shared" si="2"/>
        <v>Japla</v>
      </c>
      <c r="D35" s="50" t="str">
        <f t="shared" si="3"/>
        <v>FN26-27-00285</v>
      </c>
      <c r="E35" s="66">
        <v>46187</v>
      </c>
      <c r="F35" s="50" t="str">
        <f t="shared" si="4"/>
        <v>Anish Kumar Verma</v>
      </c>
      <c r="G35" s="50" t="str">
        <f t="shared" si="5"/>
        <v>SF0097312</v>
      </c>
      <c r="H35" s="50" t="str">
        <f t="shared" si="6"/>
        <v>Credit Assistant</v>
      </c>
      <c r="I35" s="49" t="s">
        <v>307</v>
      </c>
      <c r="J35" s="49" t="s">
        <v>320</v>
      </c>
      <c r="K35" s="49" t="s">
        <v>332</v>
      </c>
      <c r="L35" s="11">
        <v>360183461</v>
      </c>
      <c r="M35" s="67" t="s">
        <v>344</v>
      </c>
      <c r="N35" s="49">
        <v>60000</v>
      </c>
      <c r="O35" s="49">
        <v>3230</v>
      </c>
      <c r="P35" s="67" t="s">
        <v>127</v>
      </c>
      <c r="Q35" s="67">
        <v>46148</v>
      </c>
      <c r="R35" s="49">
        <v>3230</v>
      </c>
      <c r="S35" s="49">
        <v>0</v>
      </c>
      <c r="T35" s="49">
        <v>0</v>
      </c>
      <c r="U35" s="68">
        <f t="shared" si="0"/>
        <v>3230</v>
      </c>
      <c r="V35" s="42" t="s">
        <v>183</v>
      </c>
      <c r="W35" s="69" t="s">
        <v>371</v>
      </c>
    </row>
    <row r="36" spans="1:23" ht="30" customHeight="1" x14ac:dyDescent="0.3">
      <c r="A36" s="65">
        <v>32</v>
      </c>
      <c r="B36" s="60" t="str">
        <f t="shared" si="1"/>
        <v>JH2867</v>
      </c>
      <c r="C36" s="50" t="str">
        <f t="shared" si="2"/>
        <v>Japla</v>
      </c>
      <c r="D36" s="50" t="str">
        <f t="shared" si="3"/>
        <v>FN26-27-00285</v>
      </c>
      <c r="E36" s="66">
        <v>46185</v>
      </c>
      <c r="F36" s="50" t="str">
        <f t="shared" si="4"/>
        <v>Anish Kumar Verma</v>
      </c>
      <c r="G36" s="50" t="str">
        <f t="shared" si="5"/>
        <v>SF0097312</v>
      </c>
      <c r="H36" s="50" t="str">
        <f t="shared" si="6"/>
        <v>Credit Assistant</v>
      </c>
      <c r="I36" s="49" t="s">
        <v>306</v>
      </c>
      <c r="J36" s="49" t="s">
        <v>321</v>
      </c>
      <c r="K36" s="49" t="s">
        <v>333</v>
      </c>
      <c r="L36" s="11">
        <v>360209708</v>
      </c>
      <c r="M36" s="67" t="s">
        <v>345</v>
      </c>
      <c r="N36" s="49">
        <v>60000</v>
      </c>
      <c r="O36" s="49">
        <v>3230</v>
      </c>
      <c r="P36" s="67" t="s">
        <v>129</v>
      </c>
      <c r="Q36" s="67">
        <v>46071</v>
      </c>
      <c r="R36" s="49">
        <v>6460</v>
      </c>
      <c r="S36" s="49">
        <v>3230</v>
      </c>
      <c r="T36" s="49">
        <v>0</v>
      </c>
      <c r="U36" s="68">
        <f t="shared" si="0"/>
        <v>3230</v>
      </c>
      <c r="V36" s="42" t="s">
        <v>183</v>
      </c>
      <c r="W36" s="69" t="s">
        <v>372</v>
      </c>
    </row>
    <row r="37" spans="1:23" ht="30" customHeight="1" x14ac:dyDescent="0.3">
      <c r="A37" s="65">
        <v>33</v>
      </c>
      <c r="B37" s="60" t="str">
        <f t="shared" si="1"/>
        <v>JH2867</v>
      </c>
      <c r="C37" s="50" t="str">
        <f t="shared" si="2"/>
        <v>Japla</v>
      </c>
      <c r="D37" s="50" t="str">
        <f t="shared" si="3"/>
        <v>FN26-27-00285</v>
      </c>
      <c r="E37" s="66">
        <v>46186</v>
      </c>
      <c r="F37" s="50" t="str">
        <f t="shared" si="4"/>
        <v>Anish Kumar Verma</v>
      </c>
      <c r="G37" s="50" t="str">
        <f t="shared" si="5"/>
        <v>SF0097312</v>
      </c>
      <c r="H37" s="50" t="str">
        <f t="shared" si="6"/>
        <v>Credit Assistant</v>
      </c>
      <c r="I37" s="49" t="s">
        <v>275</v>
      </c>
      <c r="J37" s="49" t="s">
        <v>276</v>
      </c>
      <c r="K37" s="49" t="s">
        <v>277</v>
      </c>
      <c r="L37" s="11">
        <v>355637884</v>
      </c>
      <c r="M37" s="67" t="s">
        <v>279</v>
      </c>
      <c r="N37" s="49">
        <v>30000</v>
      </c>
      <c r="O37" s="49">
        <v>2020</v>
      </c>
      <c r="P37" s="67" t="s">
        <v>127</v>
      </c>
      <c r="Q37" s="67">
        <v>45845</v>
      </c>
      <c r="R37" s="49">
        <v>2020</v>
      </c>
      <c r="S37" s="49">
        <v>0</v>
      </c>
      <c r="T37" s="49">
        <v>0</v>
      </c>
      <c r="U37" s="68">
        <f t="shared" si="0"/>
        <v>2020</v>
      </c>
      <c r="V37" s="42" t="s">
        <v>182</v>
      </c>
      <c r="W37" s="69" t="s">
        <v>373</v>
      </c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0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AW1" zoomScale="89" zoomScaleNormal="90" workbookViewId="0">
      <pane ySplit="4" topLeftCell="A5" activePane="bottomLeft" state="frozen"/>
      <selection pane="bottomLeft" activeCell="AW4" sqref="AW4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5" width="19.36328125" style="113" customWidth="1"/>
    <col min="6" max="6" width="16" style="113" customWidth="1"/>
    <col min="7" max="7" width="17.08984375" style="113" customWidth="1"/>
    <col min="8" max="8" width="14.36328125" style="113" customWidth="1"/>
    <col min="9" max="9" width="19.90625" style="113" customWidth="1"/>
    <col min="10" max="10" width="21.1796875" style="113" bestFit="1" customWidth="1"/>
    <col min="11" max="11" width="14.453125" style="113" customWidth="1"/>
    <col min="12" max="12" width="20.08984375" style="113" customWidth="1"/>
    <col min="13" max="13" width="23" style="113" bestFit="1" customWidth="1"/>
    <col min="14" max="14" width="16.7265625" style="113" customWidth="1"/>
    <col min="15" max="15" width="21.36328125" style="113" bestFit="1" customWidth="1"/>
    <col min="16" max="16" width="17.81640625" style="113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15.453125" style="113" customWidth="1"/>
    <col min="24" max="24" width="31.453125" style="113" customWidth="1"/>
    <col min="25" max="25" width="19.26953125" style="113" customWidth="1"/>
    <col min="26" max="26" width="35" style="113" customWidth="1"/>
    <col min="27" max="27" width="12.81640625" style="113" bestFit="1" customWidth="1"/>
    <col min="28" max="28" width="16" style="113" customWidth="1"/>
    <col min="29" max="29" width="14.36328125" style="113" customWidth="1"/>
    <col min="30" max="30" width="12.1796875" style="113" customWidth="1"/>
    <col min="31" max="31" width="12.90625" style="113" customWidth="1"/>
    <col min="32" max="32" width="14.36328125" style="113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10.90625" style="113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/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383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384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44.5" customHeight="1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hidden="1" x14ac:dyDescent="0.35">
      <c r="A5" s="146">
        <v>1</v>
      </c>
      <c r="B5" s="94" t="s">
        <v>267</v>
      </c>
      <c r="C5" s="94" t="s">
        <v>385</v>
      </c>
      <c r="D5" s="94" t="s">
        <v>266</v>
      </c>
      <c r="E5" s="94" t="s">
        <v>265</v>
      </c>
      <c r="F5" s="94" t="s">
        <v>265</v>
      </c>
      <c r="G5" s="94" t="s">
        <v>374</v>
      </c>
      <c r="H5" s="94" t="s">
        <v>265</v>
      </c>
      <c r="I5" s="94">
        <v>46778</v>
      </c>
      <c r="J5" s="94" t="s">
        <v>386</v>
      </c>
      <c r="K5" s="94">
        <v>46778</v>
      </c>
      <c r="L5" s="94" t="s">
        <v>387</v>
      </c>
      <c r="M5" s="94" t="s">
        <v>388</v>
      </c>
      <c r="N5" s="94">
        <v>75087</v>
      </c>
      <c r="O5" s="94" t="s">
        <v>389</v>
      </c>
      <c r="P5" s="94">
        <v>107019</v>
      </c>
      <c r="Q5" s="94" t="s">
        <v>390</v>
      </c>
      <c r="R5" s="94" t="s">
        <v>391</v>
      </c>
      <c r="S5" s="94" t="s">
        <v>392</v>
      </c>
      <c r="T5" s="94" t="s">
        <v>392</v>
      </c>
      <c r="U5" s="94" t="s">
        <v>393</v>
      </c>
      <c r="V5" s="94" t="s">
        <v>394</v>
      </c>
      <c r="W5" s="94">
        <v>0</v>
      </c>
      <c r="X5" s="94" t="s">
        <v>395</v>
      </c>
      <c r="Y5" s="94">
        <v>21914784</v>
      </c>
      <c r="Z5" s="94" t="s">
        <v>524</v>
      </c>
      <c r="AA5" s="94" t="s">
        <v>564</v>
      </c>
      <c r="AB5" s="94">
        <v>31116</v>
      </c>
      <c r="AC5" s="94" t="s">
        <v>565</v>
      </c>
      <c r="AD5" s="94">
        <v>24</v>
      </c>
      <c r="AE5" s="94" t="s">
        <v>566</v>
      </c>
      <c r="AF5" s="94" t="s">
        <v>567</v>
      </c>
      <c r="AG5" s="94" t="s">
        <v>568</v>
      </c>
      <c r="AH5" s="94" t="s">
        <v>569</v>
      </c>
      <c r="AI5" s="94" t="s">
        <v>564</v>
      </c>
      <c r="AJ5" s="94">
        <v>1650</v>
      </c>
      <c r="AK5" s="94">
        <v>1650</v>
      </c>
      <c r="AL5" s="94" t="s">
        <v>570</v>
      </c>
      <c r="AM5" s="94">
        <v>7116</v>
      </c>
      <c r="AN5" s="94">
        <v>0</v>
      </c>
      <c r="AO5" s="94">
        <v>7116</v>
      </c>
      <c r="AP5" s="94">
        <v>24978</v>
      </c>
      <c r="AQ5" s="94">
        <v>1566</v>
      </c>
      <c r="AR5" s="94">
        <v>26544</v>
      </c>
      <c r="AS5" s="94">
        <v>24000</v>
      </c>
      <c r="AT5" s="94">
        <v>1566</v>
      </c>
      <c r="AU5" s="94">
        <v>25566</v>
      </c>
      <c r="AV5" s="94">
        <v>58</v>
      </c>
      <c r="AW5" s="94">
        <v>1887</v>
      </c>
      <c r="AX5" s="94" t="s">
        <v>571</v>
      </c>
      <c r="AY5" s="94"/>
      <c r="AZ5" s="94"/>
      <c r="BA5" s="94"/>
      <c r="BB5" s="94" t="s">
        <v>842</v>
      </c>
      <c r="BC5" s="94"/>
      <c r="BD5" s="94"/>
      <c r="BE5" s="94">
        <v>0</v>
      </c>
      <c r="BF5" s="94" t="s">
        <v>392</v>
      </c>
      <c r="BG5" s="136" t="s">
        <v>847</v>
      </c>
      <c r="BH5" s="138" t="s">
        <v>918</v>
      </c>
      <c r="BI5" s="130" t="s">
        <v>100</v>
      </c>
      <c r="BJ5" s="142">
        <v>46184</v>
      </c>
      <c r="BK5" s="132" t="s">
        <v>104</v>
      </c>
      <c r="BL5" s="95" t="s">
        <v>119</v>
      </c>
      <c r="BM5" s="96" t="s">
        <v>181</v>
      </c>
      <c r="BN5" s="94" t="s">
        <v>223</v>
      </c>
      <c r="BO5" s="143"/>
      <c r="BP5" s="42"/>
      <c r="BQ5" s="135" t="s">
        <v>926</v>
      </c>
    </row>
    <row r="6" spans="1:69" ht="23" hidden="1" x14ac:dyDescent="0.35">
      <c r="A6" s="146">
        <v>2</v>
      </c>
      <c r="B6" s="94" t="s">
        <v>267</v>
      </c>
      <c r="C6" s="140" t="s">
        <v>385</v>
      </c>
      <c r="D6" s="140" t="s">
        <v>266</v>
      </c>
      <c r="E6" s="140" t="s">
        <v>265</v>
      </c>
      <c r="F6" s="140" t="s">
        <v>265</v>
      </c>
      <c r="G6" s="140" t="s">
        <v>374</v>
      </c>
      <c r="H6" s="140" t="s">
        <v>265</v>
      </c>
      <c r="I6" s="140">
        <v>46731</v>
      </c>
      <c r="J6" s="140" t="s">
        <v>396</v>
      </c>
      <c r="K6" s="140">
        <v>46731</v>
      </c>
      <c r="L6" s="140" t="s">
        <v>382</v>
      </c>
      <c r="M6" s="140" t="s">
        <v>377</v>
      </c>
      <c r="N6" s="140">
        <v>75003</v>
      </c>
      <c r="O6" s="140" t="s">
        <v>271</v>
      </c>
      <c r="P6" s="140">
        <v>107068</v>
      </c>
      <c r="Q6" s="140" t="s">
        <v>397</v>
      </c>
      <c r="R6" s="140" t="s">
        <v>398</v>
      </c>
      <c r="S6" s="94" t="s">
        <v>399</v>
      </c>
      <c r="T6" s="140" t="s">
        <v>399</v>
      </c>
      <c r="U6" s="140" t="s">
        <v>400</v>
      </c>
      <c r="V6" s="140" t="s">
        <v>394</v>
      </c>
      <c r="W6" s="140">
        <v>0</v>
      </c>
      <c r="X6" s="140" t="s">
        <v>395</v>
      </c>
      <c r="Y6" s="140">
        <v>24228064</v>
      </c>
      <c r="Z6" s="140" t="s">
        <v>525</v>
      </c>
      <c r="AA6" s="141" t="s">
        <v>572</v>
      </c>
      <c r="AB6" s="140">
        <v>51860</v>
      </c>
      <c r="AC6" s="140" t="s">
        <v>573</v>
      </c>
      <c r="AD6" s="140">
        <v>24</v>
      </c>
      <c r="AE6" s="140" t="s">
        <v>574</v>
      </c>
      <c r="AF6" s="141" t="s">
        <v>575</v>
      </c>
      <c r="AG6" s="141" t="s">
        <v>576</v>
      </c>
      <c r="AH6" s="140" t="s">
        <v>569</v>
      </c>
      <c r="AI6" s="141" t="s">
        <v>572</v>
      </c>
      <c r="AJ6" s="141">
        <v>2700</v>
      </c>
      <c r="AK6" s="141">
        <v>2700</v>
      </c>
      <c r="AL6" s="141" t="s">
        <v>577</v>
      </c>
      <c r="AM6" s="141">
        <v>46575.23</v>
      </c>
      <c r="AN6" s="141">
        <v>4449.12</v>
      </c>
      <c r="AO6" s="141">
        <v>51024.35</v>
      </c>
      <c r="AP6" s="141">
        <v>5284.77</v>
      </c>
      <c r="AQ6" s="141">
        <v>54.88</v>
      </c>
      <c r="AR6" s="140">
        <v>5339.65</v>
      </c>
      <c r="AS6" s="140">
        <v>5284.77</v>
      </c>
      <c r="AT6" s="140">
        <v>54.88</v>
      </c>
      <c r="AU6" s="140">
        <v>5339.65</v>
      </c>
      <c r="AV6" s="140">
        <v>58</v>
      </c>
      <c r="AW6" s="140">
        <v>1338</v>
      </c>
      <c r="AX6" s="140" t="s">
        <v>571</v>
      </c>
      <c r="AY6" s="140"/>
      <c r="AZ6" s="140"/>
      <c r="BA6" s="141"/>
      <c r="BB6" s="141" t="s">
        <v>842</v>
      </c>
      <c r="BC6" s="141"/>
      <c r="BD6" s="141"/>
      <c r="BE6" s="141">
        <v>0</v>
      </c>
      <c r="BF6" s="141" t="s">
        <v>399</v>
      </c>
      <c r="BG6" s="136" t="s">
        <v>848</v>
      </c>
      <c r="BH6" s="138" t="s">
        <v>918</v>
      </c>
      <c r="BI6" s="130" t="s">
        <v>100</v>
      </c>
      <c r="BJ6" s="142">
        <v>46183</v>
      </c>
      <c r="BK6" s="132" t="s">
        <v>104</v>
      </c>
      <c r="BL6" s="95" t="s">
        <v>119</v>
      </c>
      <c r="BM6" s="96" t="s">
        <v>181</v>
      </c>
      <c r="BN6" s="94" t="s">
        <v>223</v>
      </c>
      <c r="BO6" s="144"/>
      <c r="BP6" s="42"/>
      <c r="BQ6" s="135" t="s">
        <v>926</v>
      </c>
    </row>
    <row r="7" spans="1:69" ht="23" hidden="1" x14ac:dyDescent="0.35">
      <c r="A7" s="146">
        <v>3</v>
      </c>
      <c r="B7" s="94" t="s">
        <v>267</v>
      </c>
      <c r="C7" s="94" t="s">
        <v>385</v>
      </c>
      <c r="D7" s="94" t="s">
        <v>266</v>
      </c>
      <c r="E7" s="94" t="s">
        <v>265</v>
      </c>
      <c r="F7" s="94" t="s">
        <v>265</v>
      </c>
      <c r="G7" s="94" t="s">
        <v>374</v>
      </c>
      <c r="H7" s="94" t="s">
        <v>265</v>
      </c>
      <c r="I7" s="94">
        <v>46778</v>
      </c>
      <c r="J7" s="94" t="s">
        <v>386</v>
      </c>
      <c r="K7" s="94">
        <v>46778</v>
      </c>
      <c r="L7" s="94" t="s">
        <v>382</v>
      </c>
      <c r="M7" s="94" t="s">
        <v>377</v>
      </c>
      <c r="N7" s="94">
        <v>364600</v>
      </c>
      <c r="O7" s="94" t="s">
        <v>401</v>
      </c>
      <c r="P7" s="94">
        <v>527242</v>
      </c>
      <c r="Q7" s="94" t="s">
        <v>402</v>
      </c>
      <c r="R7" s="94" t="s">
        <v>403</v>
      </c>
      <c r="S7" s="94" t="s">
        <v>404</v>
      </c>
      <c r="T7" s="94" t="s">
        <v>404</v>
      </c>
      <c r="U7" s="94" t="s">
        <v>400</v>
      </c>
      <c r="V7" s="94" t="s">
        <v>394</v>
      </c>
      <c r="W7" s="94">
        <v>541</v>
      </c>
      <c r="X7" s="94" t="s">
        <v>395</v>
      </c>
      <c r="Y7" s="94">
        <v>349891103</v>
      </c>
      <c r="Z7" s="94" t="s">
        <v>526</v>
      </c>
      <c r="AA7" s="94" t="s">
        <v>578</v>
      </c>
      <c r="AB7" s="94">
        <v>44040</v>
      </c>
      <c r="AC7" s="94" t="s">
        <v>579</v>
      </c>
      <c r="AD7" s="94">
        <v>24</v>
      </c>
      <c r="AE7" s="94" t="s">
        <v>566</v>
      </c>
      <c r="AF7" s="94" t="s">
        <v>580</v>
      </c>
      <c r="AG7" s="94" t="s">
        <v>581</v>
      </c>
      <c r="AH7" s="94" t="s">
        <v>582</v>
      </c>
      <c r="AI7" s="94" t="s">
        <v>583</v>
      </c>
      <c r="AJ7" s="94">
        <v>2013</v>
      </c>
      <c r="AK7" s="94">
        <v>2400</v>
      </c>
      <c r="AL7" s="94" t="s">
        <v>338</v>
      </c>
      <c r="AM7" s="94">
        <v>26533.34</v>
      </c>
      <c r="AN7" s="94">
        <v>11479.66</v>
      </c>
      <c r="AO7" s="94">
        <v>38013</v>
      </c>
      <c r="AP7" s="94">
        <v>17506.66</v>
      </c>
      <c r="AQ7" s="94">
        <v>1693.34</v>
      </c>
      <c r="AR7" s="94">
        <v>19200</v>
      </c>
      <c r="AS7" s="94">
        <v>17506.66</v>
      </c>
      <c r="AT7" s="94">
        <v>1693.34</v>
      </c>
      <c r="AU7" s="94">
        <v>19200</v>
      </c>
      <c r="AV7" s="94">
        <v>42</v>
      </c>
      <c r="AW7" s="94">
        <v>735</v>
      </c>
      <c r="AX7" s="94" t="s">
        <v>571</v>
      </c>
      <c r="AY7" s="94"/>
      <c r="AZ7" s="94"/>
      <c r="BA7" s="94"/>
      <c r="BB7" s="94" t="s">
        <v>842</v>
      </c>
      <c r="BC7" s="94"/>
      <c r="BD7" s="94" t="s">
        <v>843</v>
      </c>
      <c r="BE7" s="94">
        <v>44040</v>
      </c>
      <c r="BF7" s="94" t="s">
        <v>404</v>
      </c>
      <c r="BG7" s="136" t="s">
        <v>849</v>
      </c>
      <c r="BH7" s="138" t="s">
        <v>918</v>
      </c>
      <c r="BI7" s="130" t="s">
        <v>100</v>
      </c>
      <c r="BJ7" s="131">
        <v>46184</v>
      </c>
      <c r="BK7" s="132" t="s">
        <v>104</v>
      </c>
      <c r="BL7" s="130" t="s">
        <v>119</v>
      </c>
      <c r="BM7" s="133" t="s">
        <v>181</v>
      </c>
      <c r="BN7" s="132" t="s">
        <v>223</v>
      </c>
      <c r="BO7" s="132"/>
      <c r="BP7" s="134"/>
      <c r="BQ7" s="135" t="s">
        <v>926</v>
      </c>
    </row>
    <row r="8" spans="1:69" ht="23" hidden="1" x14ac:dyDescent="0.35">
      <c r="A8" s="146">
        <v>4</v>
      </c>
      <c r="B8" s="94" t="s">
        <v>267</v>
      </c>
      <c r="C8" s="140" t="s">
        <v>385</v>
      </c>
      <c r="D8" s="140" t="s">
        <v>266</v>
      </c>
      <c r="E8" s="140" t="s">
        <v>265</v>
      </c>
      <c r="F8" s="140" t="s">
        <v>265</v>
      </c>
      <c r="G8" s="140" t="s">
        <v>374</v>
      </c>
      <c r="H8" s="140" t="s">
        <v>265</v>
      </c>
      <c r="I8" s="140">
        <v>46778</v>
      </c>
      <c r="J8" s="140" t="s">
        <v>386</v>
      </c>
      <c r="K8" s="140">
        <v>46778</v>
      </c>
      <c r="L8" s="140" t="s">
        <v>405</v>
      </c>
      <c r="M8" s="140" t="s">
        <v>406</v>
      </c>
      <c r="N8" s="140">
        <v>75143</v>
      </c>
      <c r="O8" s="140" t="s">
        <v>407</v>
      </c>
      <c r="P8" s="140">
        <v>107120</v>
      </c>
      <c r="Q8" s="140" t="s">
        <v>408</v>
      </c>
      <c r="R8" s="140" t="s">
        <v>403</v>
      </c>
      <c r="S8" s="94" t="s">
        <v>409</v>
      </c>
      <c r="T8" s="140" t="s">
        <v>409</v>
      </c>
      <c r="U8" s="140" t="s">
        <v>393</v>
      </c>
      <c r="V8" s="140" t="s">
        <v>394</v>
      </c>
      <c r="W8" s="140">
        <v>541</v>
      </c>
      <c r="X8" s="140" t="s">
        <v>395</v>
      </c>
      <c r="Y8" s="140">
        <v>350010472</v>
      </c>
      <c r="Z8" s="140" t="s">
        <v>527</v>
      </c>
      <c r="AA8" s="141" t="s">
        <v>584</v>
      </c>
      <c r="AB8" s="140">
        <v>62828</v>
      </c>
      <c r="AC8" s="140" t="s">
        <v>585</v>
      </c>
      <c r="AD8" s="140">
        <v>24</v>
      </c>
      <c r="AE8" s="140" t="s">
        <v>586</v>
      </c>
      <c r="AF8" s="141" t="s">
        <v>587</v>
      </c>
      <c r="AG8" s="141" t="s">
        <v>588</v>
      </c>
      <c r="AH8" s="140" t="s">
        <v>569</v>
      </c>
      <c r="AI8" s="141" t="s">
        <v>589</v>
      </c>
      <c r="AJ8" s="141">
        <v>2487</v>
      </c>
      <c r="AK8" s="141">
        <v>3400</v>
      </c>
      <c r="AL8" s="141" t="s">
        <v>590</v>
      </c>
      <c r="AM8" s="141">
        <v>48507.46</v>
      </c>
      <c r="AN8" s="141">
        <v>17179.54</v>
      </c>
      <c r="AO8" s="141">
        <v>65687</v>
      </c>
      <c r="AP8" s="141">
        <v>14320.54</v>
      </c>
      <c r="AQ8" s="141">
        <v>679.46</v>
      </c>
      <c r="AR8" s="140">
        <v>15000</v>
      </c>
      <c r="AS8" s="140">
        <v>14320.54</v>
      </c>
      <c r="AT8" s="140">
        <v>679.46</v>
      </c>
      <c r="AU8" s="140">
        <v>15000</v>
      </c>
      <c r="AV8" s="140">
        <v>42</v>
      </c>
      <c r="AW8" s="140">
        <v>644</v>
      </c>
      <c r="AX8" s="140" t="s">
        <v>571</v>
      </c>
      <c r="AY8" s="140"/>
      <c r="AZ8" s="140"/>
      <c r="BA8" s="141"/>
      <c r="BB8" s="141" t="s">
        <v>842</v>
      </c>
      <c r="BC8" s="141"/>
      <c r="BD8" s="141" t="s">
        <v>843</v>
      </c>
      <c r="BE8" s="141">
        <v>62828</v>
      </c>
      <c r="BF8" s="141" t="s">
        <v>409</v>
      </c>
      <c r="BG8" s="136" t="s">
        <v>850</v>
      </c>
      <c r="BH8" s="138" t="s">
        <v>918</v>
      </c>
      <c r="BI8" s="130" t="s">
        <v>100</v>
      </c>
      <c r="BJ8" s="131">
        <v>46184</v>
      </c>
      <c r="BK8" s="132" t="s">
        <v>104</v>
      </c>
      <c r="BL8" s="130" t="s">
        <v>119</v>
      </c>
      <c r="BM8" s="133" t="s">
        <v>181</v>
      </c>
      <c r="BN8" s="132" t="s">
        <v>223</v>
      </c>
      <c r="BO8" s="132"/>
      <c r="BP8" s="134"/>
      <c r="BQ8" s="135" t="s">
        <v>926</v>
      </c>
    </row>
    <row r="9" spans="1:69" ht="23" hidden="1" x14ac:dyDescent="0.35">
      <c r="A9" s="146">
        <v>5</v>
      </c>
      <c r="B9" s="136" t="s">
        <v>267</v>
      </c>
      <c r="C9" s="136" t="s">
        <v>385</v>
      </c>
      <c r="D9" s="136" t="s">
        <v>266</v>
      </c>
      <c r="E9" s="136" t="s">
        <v>265</v>
      </c>
      <c r="F9" s="136" t="s">
        <v>265</v>
      </c>
      <c r="G9" s="136" t="s">
        <v>374</v>
      </c>
      <c r="H9" s="136" t="s">
        <v>265</v>
      </c>
      <c r="I9" s="136">
        <v>46778</v>
      </c>
      <c r="J9" s="136" t="s">
        <v>386</v>
      </c>
      <c r="K9" s="136">
        <v>46778</v>
      </c>
      <c r="L9" s="136" t="s">
        <v>405</v>
      </c>
      <c r="M9" s="136" t="s">
        <v>406</v>
      </c>
      <c r="N9" s="136">
        <v>387353</v>
      </c>
      <c r="O9" s="136" t="s">
        <v>410</v>
      </c>
      <c r="P9" s="136">
        <v>737610</v>
      </c>
      <c r="Q9" s="136" t="s">
        <v>411</v>
      </c>
      <c r="R9" s="136" t="s">
        <v>403</v>
      </c>
      <c r="S9" s="136" t="s">
        <v>412</v>
      </c>
      <c r="T9" s="136" t="s">
        <v>412</v>
      </c>
      <c r="U9" s="136" t="s">
        <v>413</v>
      </c>
      <c r="V9" s="136" t="s">
        <v>394</v>
      </c>
      <c r="W9" s="136">
        <v>541</v>
      </c>
      <c r="X9" s="136" t="s">
        <v>395</v>
      </c>
      <c r="Y9" s="136">
        <v>350695342</v>
      </c>
      <c r="Z9" s="136" t="s">
        <v>528</v>
      </c>
      <c r="AA9" s="136" t="s">
        <v>591</v>
      </c>
      <c r="AB9" s="137">
        <v>43840</v>
      </c>
      <c r="AC9" s="136" t="s">
        <v>585</v>
      </c>
      <c r="AD9" s="136">
        <v>24</v>
      </c>
      <c r="AE9" s="136" t="s">
        <v>566</v>
      </c>
      <c r="AF9" s="136" t="s">
        <v>592</v>
      </c>
      <c r="AG9" s="136" t="s">
        <v>593</v>
      </c>
      <c r="AH9" s="136" t="s">
        <v>582</v>
      </c>
      <c r="AI9" s="136" t="s">
        <v>594</v>
      </c>
      <c r="AJ9" s="137">
        <v>2500</v>
      </c>
      <c r="AK9" s="137">
        <v>2350</v>
      </c>
      <c r="AL9" s="136" t="s">
        <v>595</v>
      </c>
      <c r="AM9" s="137">
        <v>40454.22</v>
      </c>
      <c r="AN9" s="137">
        <v>12665.78</v>
      </c>
      <c r="AO9" s="137">
        <v>53120</v>
      </c>
      <c r="AP9" s="137">
        <v>3385.78</v>
      </c>
      <c r="AQ9" s="137">
        <v>44.22</v>
      </c>
      <c r="AR9" s="137">
        <v>3430</v>
      </c>
      <c r="AS9" s="137">
        <v>3385.78</v>
      </c>
      <c r="AT9" s="137">
        <v>44.22</v>
      </c>
      <c r="AU9" s="137">
        <v>3430</v>
      </c>
      <c r="AV9" s="136">
        <v>39</v>
      </c>
      <c r="AW9" s="136">
        <v>490</v>
      </c>
      <c r="AX9" s="136" t="s">
        <v>571</v>
      </c>
      <c r="AY9" s="136"/>
      <c r="AZ9" s="136"/>
      <c r="BA9" s="136"/>
      <c r="BB9" s="136" t="s">
        <v>842</v>
      </c>
      <c r="BC9" s="136"/>
      <c r="BD9" s="136"/>
      <c r="BE9" s="137">
        <v>0</v>
      </c>
      <c r="BF9" s="136" t="s">
        <v>412</v>
      </c>
      <c r="BG9" s="136" t="s">
        <v>851</v>
      </c>
      <c r="BH9" s="138" t="s">
        <v>918</v>
      </c>
      <c r="BI9" s="130" t="s">
        <v>100</v>
      </c>
      <c r="BJ9" s="131">
        <v>46184</v>
      </c>
      <c r="BK9" s="132" t="s">
        <v>104</v>
      </c>
      <c r="BL9" s="130" t="s">
        <v>119</v>
      </c>
      <c r="BM9" s="133" t="s">
        <v>181</v>
      </c>
      <c r="BN9" s="132" t="s">
        <v>223</v>
      </c>
      <c r="BO9" s="132"/>
      <c r="BP9" s="134"/>
      <c r="BQ9" s="135" t="s">
        <v>926</v>
      </c>
    </row>
    <row r="10" spans="1:69" ht="23" hidden="1" x14ac:dyDescent="0.35">
      <c r="A10" s="146">
        <v>6</v>
      </c>
      <c r="B10" s="136" t="s">
        <v>267</v>
      </c>
      <c r="C10" s="136" t="s">
        <v>385</v>
      </c>
      <c r="D10" s="136" t="s">
        <v>266</v>
      </c>
      <c r="E10" s="136" t="s">
        <v>265</v>
      </c>
      <c r="F10" s="136" t="s">
        <v>265</v>
      </c>
      <c r="G10" s="136" t="s">
        <v>374</v>
      </c>
      <c r="H10" s="136" t="s">
        <v>265</v>
      </c>
      <c r="I10" s="136">
        <v>46778</v>
      </c>
      <c r="J10" s="136" t="s">
        <v>386</v>
      </c>
      <c r="K10" s="136">
        <v>46778</v>
      </c>
      <c r="L10" s="136" t="s">
        <v>382</v>
      </c>
      <c r="M10" s="136" t="s">
        <v>377</v>
      </c>
      <c r="N10" s="136">
        <v>366067</v>
      </c>
      <c r="O10" s="136" t="s">
        <v>275</v>
      </c>
      <c r="P10" s="136">
        <v>530480</v>
      </c>
      <c r="Q10" s="136" t="s">
        <v>414</v>
      </c>
      <c r="R10" s="136" t="s">
        <v>403</v>
      </c>
      <c r="S10" s="136" t="s">
        <v>415</v>
      </c>
      <c r="T10" s="136" t="s">
        <v>415</v>
      </c>
      <c r="U10" s="136" t="s">
        <v>400</v>
      </c>
      <c r="V10" s="136" t="s">
        <v>394</v>
      </c>
      <c r="W10" s="136">
        <v>541</v>
      </c>
      <c r="X10" s="136" t="s">
        <v>416</v>
      </c>
      <c r="Y10" s="136">
        <v>350940143</v>
      </c>
      <c r="Z10" s="136" t="s">
        <v>529</v>
      </c>
      <c r="AA10" s="136" t="s">
        <v>596</v>
      </c>
      <c r="AB10" s="137">
        <v>40908</v>
      </c>
      <c r="AC10" s="136" t="s">
        <v>579</v>
      </c>
      <c r="AD10" s="136">
        <v>24</v>
      </c>
      <c r="AE10" s="136" t="s">
        <v>566</v>
      </c>
      <c r="AF10" s="136" t="s">
        <v>597</v>
      </c>
      <c r="AG10" s="136" t="s">
        <v>598</v>
      </c>
      <c r="AH10" s="136" t="s">
        <v>582</v>
      </c>
      <c r="AI10" s="136" t="s">
        <v>599</v>
      </c>
      <c r="AJ10" s="137">
        <v>2497</v>
      </c>
      <c r="AK10" s="137">
        <v>2200</v>
      </c>
      <c r="AL10" s="136" t="s">
        <v>600</v>
      </c>
      <c r="AM10" s="137">
        <v>31347.759999999998</v>
      </c>
      <c r="AN10" s="137">
        <v>11749.24</v>
      </c>
      <c r="AO10" s="137">
        <v>43097</v>
      </c>
      <c r="AP10" s="137">
        <v>9560.24</v>
      </c>
      <c r="AQ10" s="137">
        <v>439.76</v>
      </c>
      <c r="AR10" s="137">
        <v>10000</v>
      </c>
      <c r="AS10" s="137">
        <v>9560.24</v>
      </c>
      <c r="AT10" s="137">
        <v>439.76</v>
      </c>
      <c r="AU10" s="137">
        <v>10000</v>
      </c>
      <c r="AV10" s="136">
        <v>39</v>
      </c>
      <c r="AW10" s="136">
        <v>546</v>
      </c>
      <c r="AX10" s="136" t="s">
        <v>571</v>
      </c>
      <c r="AY10" s="136"/>
      <c r="AZ10" s="136"/>
      <c r="BA10" s="136"/>
      <c r="BB10" s="136" t="s">
        <v>842</v>
      </c>
      <c r="BC10" s="136"/>
      <c r="BD10" s="136" t="s">
        <v>844</v>
      </c>
      <c r="BE10" s="137">
        <v>40908</v>
      </c>
      <c r="BF10" s="136" t="s">
        <v>415</v>
      </c>
      <c r="BG10" s="136" t="s">
        <v>852</v>
      </c>
      <c r="BH10" s="138" t="s">
        <v>918</v>
      </c>
      <c r="BI10" s="130" t="s">
        <v>100</v>
      </c>
      <c r="BJ10" s="131">
        <v>46184</v>
      </c>
      <c r="BK10" s="132" t="s">
        <v>103</v>
      </c>
      <c r="BL10" s="130" t="s">
        <v>108</v>
      </c>
      <c r="BM10" s="133" t="s">
        <v>181</v>
      </c>
      <c r="BN10" s="132" t="s">
        <v>223</v>
      </c>
      <c r="BO10" s="132"/>
      <c r="BP10" s="134"/>
      <c r="BQ10" s="135" t="s">
        <v>920</v>
      </c>
    </row>
    <row r="11" spans="1:69" ht="23" hidden="1" x14ac:dyDescent="0.35">
      <c r="A11" s="146">
        <v>7</v>
      </c>
      <c r="B11" s="136" t="s">
        <v>267</v>
      </c>
      <c r="C11" s="136" t="s">
        <v>385</v>
      </c>
      <c r="D11" s="136" t="s">
        <v>266</v>
      </c>
      <c r="E11" s="136" t="s">
        <v>265</v>
      </c>
      <c r="F11" s="136" t="s">
        <v>265</v>
      </c>
      <c r="G11" s="136" t="s">
        <v>374</v>
      </c>
      <c r="H11" s="136" t="s">
        <v>265</v>
      </c>
      <c r="I11" s="136">
        <v>46778</v>
      </c>
      <c r="J11" s="136" t="s">
        <v>386</v>
      </c>
      <c r="K11" s="136">
        <v>46778</v>
      </c>
      <c r="L11" s="136" t="s">
        <v>387</v>
      </c>
      <c r="M11" s="136" t="s">
        <v>388</v>
      </c>
      <c r="N11" s="136">
        <v>391150</v>
      </c>
      <c r="O11" s="136" t="s">
        <v>417</v>
      </c>
      <c r="P11" s="136">
        <v>606994</v>
      </c>
      <c r="Q11" s="136" t="s">
        <v>418</v>
      </c>
      <c r="R11" s="136" t="s">
        <v>403</v>
      </c>
      <c r="S11" s="136" t="s">
        <v>419</v>
      </c>
      <c r="T11" s="136" t="s">
        <v>419</v>
      </c>
      <c r="U11" s="136" t="s">
        <v>413</v>
      </c>
      <c r="V11" s="136" t="s">
        <v>394</v>
      </c>
      <c r="W11" s="136">
        <v>541</v>
      </c>
      <c r="X11" s="136" t="s">
        <v>420</v>
      </c>
      <c r="Y11" s="136">
        <v>351394990</v>
      </c>
      <c r="Z11" s="138" t="s">
        <v>530</v>
      </c>
      <c r="AA11" s="136" t="s">
        <v>601</v>
      </c>
      <c r="AB11" s="137">
        <v>42000</v>
      </c>
      <c r="AC11" s="136" t="s">
        <v>565</v>
      </c>
      <c r="AD11" s="136">
        <v>24</v>
      </c>
      <c r="AE11" s="136" t="s">
        <v>566</v>
      </c>
      <c r="AF11" s="136" t="s">
        <v>602</v>
      </c>
      <c r="AG11" s="136" t="s">
        <v>603</v>
      </c>
      <c r="AH11" s="136" t="s">
        <v>582</v>
      </c>
      <c r="AI11" s="136" t="s">
        <v>604</v>
      </c>
      <c r="AJ11" s="137">
        <v>2250</v>
      </c>
      <c r="AK11" s="137">
        <v>2250</v>
      </c>
      <c r="AL11" s="136" t="s">
        <v>605</v>
      </c>
      <c r="AM11" s="137">
        <v>30423.15</v>
      </c>
      <c r="AN11" s="137">
        <v>12076.85</v>
      </c>
      <c r="AO11" s="137">
        <v>42500</v>
      </c>
      <c r="AP11" s="137">
        <v>11576.85</v>
      </c>
      <c r="AQ11" s="137">
        <v>749.15</v>
      </c>
      <c r="AR11" s="137">
        <v>12326</v>
      </c>
      <c r="AS11" s="137">
        <v>11576.85</v>
      </c>
      <c r="AT11" s="137">
        <v>749.15</v>
      </c>
      <c r="AU11" s="137">
        <v>12326</v>
      </c>
      <c r="AV11" s="136">
        <v>37</v>
      </c>
      <c r="AW11" s="136">
        <v>553</v>
      </c>
      <c r="AX11" s="136" t="s">
        <v>571</v>
      </c>
      <c r="AY11" s="136"/>
      <c r="AZ11" s="136"/>
      <c r="BA11" s="136"/>
      <c r="BB11" s="136" t="s">
        <v>842</v>
      </c>
      <c r="BC11" s="136"/>
      <c r="BD11" s="136" t="s">
        <v>843</v>
      </c>
      <c r="BE11" s="137">
        <v>42000</v>
      </c>
      <c r="BF11" s="136" t="s">
        <v>419</v>
      </c>
      <c r="BG11" s="136" t="s">
        <v>853</v>
      </c>
      <c r="BH11" s="138" t="s">
        <v>918</v>
      </c>
      <c r="BI11" s="130" t="s">
        <v>100</v>
      </c>
      <c r="BJ11" s="131">
        <v>46184</v>
      </c>
      <c r="BK11" s="132" t="s">
        <v>104</v>
      </c>
      <c r="BL11" s="130" t="s">
        <v>119</v>
      </c>
      <c r="BM11" s="133" t="s">
        <v>181</v>
      </c>
      <c r="BN11" s="132" t="s">
        <v>223</v>
      </c>
      <c r="BO11" s="132"/>
      <c r="BP11" s="134"/>
      <c r="BQ11" s="135" t="s">
        <v>926</v>
      </c>
    </row>
    <row r="12" spans="1:69" ht="23" x14ac:dyDescent="0.35">
      <c r="A12" s="146">
        <v>8</v>
      </c>
      <c r="B12" s="136" t="s">
        <v>267</v>
      </c>
      <c r="C12" s="136" t="s">
        <v>385</v>
      </c>
      <c r="D12" s="136" t="s">
        <v>266</v>
      </c>
      <c r="E12" s="136" t="s">
        <v>265</v>
      </c>
      <c r="F12" s="136" t="s">
        <v>265</v>
      </c>
      <c r="G12" s="136" t="s">
        <v>374</v>
      </c>
      <c r="H12" s="136" t="s">
        <v>265</v>
      </c>
      <c r="I12" s="136">
        <v>46778</v>
      </c>
      <c r="J12" s="136" t="s">
        <v>386</v>
      </c>
      <c r="K12" s="136">
        <v>46778</v>
      </c>
      <c r="L12" s="136" t="s">
        <v>382</v>
      </c>
      <c r="M12" s="136" t="s">
        <v>377</v>
      </c>
      <c r="N12" s="136">
        <v>366067</v>
      </c>
      <c r="O12" s="136" t="s">
        <v>275</v>
      </c>
      <c r="P12" s="136">
        <v>530480</v>
      </c>
      <c r="Q12" s="136" t="s">
        <v>414</v>
      </c>
      <c r="R12" s="136" t="s">
        <v>403</v>
      </c>
      <c r="S12" s="136" t="s">
        <v>276</v>
      </c>
      <c r="T12" s="136" t="s">
        <v>276</v>
      </c>
      <c r="U12" s="136" t="s">
        <v>413</v>
      </c>
      <c r="V12" s="136" t="s">
        <v>394</v>
      </c>
      <c r="W12" s="136">
        <v>541</v>
      </c>
      <c r="X12" s="136" t="s">
        <v>420</v>
      </c>
      <c r="Y12" s="136">
        <v>351406996</v>
      </c>
      <c r="Z12" s="136" t="s">
        <v>277</v>
      </c>
      <c r="AA12" s="136" t="s">
        <v>278</v>
      </c>
      <c r="AB12" s="137">
        <v>42000</v>
      </c>
      <c r="AC12" s="136" t="s">
        <v>579</v>
      </c>
      <c r="AD12" s="136">
        <v>24</v>
      </c>
      <c r="AE12" s="136" t="s">
        <v>566</v>
      </c>
      <c r="AF12" s="136" t="s">
        <v>606</v>
      </c>
      <c r="AG12" s="136" t="s">
        <v>607</v>
      </c>
      <c r="AH12" s="136" t="s">
        <v>582</v>
      </c>
      <c r="AI12" s="136" t="s">
        <v>608</v>
      </c>
      <c r="AJ12" s="137">
        <v>2250</v>
      </c>
      <c r="AK12" s="137">
        <v>2250</v>
      </c>
      <c r="AL12" s="136" t="s">
        <v>341</v>
      </c>
      <c r="AM12" s="137">
        <v>37669.370000000003</v>
      </c>
      <c r="AN12" s="137">
        <v>12330.63</v>
      </c>
      <c r="AO12" s="137">
        <v>50000</v>
      </c>
      <c r="AP12" s="137">
        <v>4330.63</v>
      </c>
      <c r="AQ12" s="137">
        <v>55.37</v>
      </c>
      <c r="AR12" s="137">
        <v>4386</v>
      </c>
      <c r="AS12" s="137">
        <v>4330.63</v>
      </c>
      <c r="AT12" s="137">
        <v>55.37</v>
      </c>
      <c r="AU12" s="137">
        <v>4386</v>
      </c>
      <c r="AV12" s="136">
        <v>37</v>
      </c>
      <c r="AW12" s="136">
        <v>392</v>
      </c>
      <c r="AX12" s="136" t="s">
        <v>571</v>
      </c>
      <c r="AY12" s="136"/>
      <c r="AZ12" s="136"/>
      <c r="BA12" s="136"/>
      <c r="BB12" s="136" t="s">
        <v>842</v>
      </c>
      <c r="BC12" s="136"/>
      <c r="BD12" s="136"/>
      <c r="BE12" s="137">
        <v>0</v>
      </c>
      <c r="BF12" s="136" t="s">
        <v>276</v>
      </c>
      <c r="BG12" s="136" t="s">
        <v>854</v>
      </c>
      <c r="BH12" s="138" t="s">
        <v>918</v>
      </c>
      <c r="BI12" s="130" t="s">
        <v>100</v>
      </c>
      <c r="BJ12" s="131">
        <v>46186</v>
      </c>
      <c r="BK12" s="132" t="s">
        <v>103</v>
      </c>
      <c r="BL12" s="130" t="s">
        <v>108</v>
      </c>
      <c r="BM12" s="133" t="s">
        <v>180</v>
      </c>
      <c r="BN12" s="132" t="s">
        <v>221</v>
      </c>
      <c r="BO12" s="132">
        <v>4886</v>
      </c>
      <c r="BP12" s="134" t="s">
        <v>182</v>
      </c>
      <c r="BQ12" s="151" t="s">
        <v>1405</v>
      </c>
    </row>
    <row r="13" spans="1:69" ht="23" hidden="1" x14ac:dyDescent="0.35">
      <c r="A13" s="146">
        <v>9</v>
      </c>
      <c r="B13" s="136" t="s">
        <v>267</v>
      </c>
      <c r="C13" s="136" t="s">
        <v>385</v>
      </c>
      <c r="D13" s="136" t="s">
        <v>266</v>
      </c>
      <c r="E13" s="136" t="s">
        <v>265</v>
      </c>
      <c r="F13" s="136" t="s">
        <v>265</v>
      </c>
      <c r="G13" s="136" t="s">
        <v>374</v>
      </c>
      <c r="H13" s="136" t="s">
        <v>265</v>
      </c>
      <c r="I13" s="136">
        <v>46778</v>
      </c>
      <c r="J13" s="136" t="s">
        <v>386</v>
      </c>
      <c r="K13" s="136">
        <v>46778</v>
      </c>
      <c r="L13" s="136" t="s">
        <v>387</v>
      </c>
      <c r="M13" s="136" t="s">
        <v>388</v>
      </c>
      <c r="N13" s="136">
        <v>391150</v>
      </c>
      <c r="O13" s="136" t="s">
        <v>417</v>
      </c>
      <c r="P13" s="136">
        <v>579274</v>
      </c>
      <c r="Q13" s="136" t="s">
        <v>421</v>
      </c>
      <c r="R13" s="136" t="s">
        <v>403</v>
      </c>
      <c r="S13" s="136" t="s">
        <v>422</v>
      </c>
      <c r="T13" s="136" t="s">
        <v>422</v>
      </c>
      <c r="U13" s="136" t="s">
        <v>413</v>
      </c>
      <c r="V13" s="136" t="s">
        <v>394</v>
      </c>
      <c r="W13" s="136">
        <v>541</v>
      </c>
      <c r="X13" s="136" t="s">
        <v>420</v>
      </c>
      <c r="Y13" s="136">
        <v>351431000</v>
      </c>
      <c r="Z13" s="136" t="s">
        <v>325</v>
      </c>
      <c r="AA13" s="136" t="s">
        <v>609</v>
      </c>
      <c r="AB13" s="137">
        <v>42000</v>
      </c>
      <c r="AC13" s="136" t="s">
        <v>565</v>
      </c>
      <c r="AD13" s="136">
        <v>24</v>
      </c>
      <c r="AE13" s="136" t="s">
        <v>566</v>
      </c>
      <c r="AF13" s="136" t="s">
        <v>610</v>
      </c>
      <c r="AG13" s="136" t="s">
        <v>611</v>
      </c>
      <c r="AH13" s="136" t="s">
        <v>582</v>
      </c>
      <c r="AI13" s="136" t="s">
        <v>604</v>
      </c>
      <c r="AJ13" s="137">
        <v>2250</v>
      </c>
      <c r="AK13" s="137">
        <v>2250</v>
      </c>
      <c r="AL13" s="136" t="s">
        <v>612</v>
      </c>
      <c r="AM13" s="137">
        <v>19540.41</v>
      </c>
      <c r="AN13" s="137">
        <v>9709.59</v>
      </c>
      <c r="AO13" s="137">
        <v>29250</v>
      </c>
      <c r="AP13" s="137">
        <v>22459.59</v>
      </c>
      <c r="AQ13" s="137">
        <v>2978.41</v>
      </c>
      <c r="AR13" s="137">
        <v>25438</v>
      </c>
      <c r="AS13" s="137">
        <v>22459.59</v>
      </c>
      <c r="AT13" s="137">
        <v>2978.41</v>
      </c>
      <c r="AU13" s="137">
        <v>25438</v>
      </c>
      <c r="AV13" s="136">
        <v>37</v>
      </c>
      <c r="AW13" s="136">
        <v>707</v>
      </c>
      <c r="AX13" s="136" t="s">
        <v>571</v>
      </c>
      <c r="AY13" s="136"/>
      <c r="AZ13" s="136"/>
      <c r="BA13" s="136"/>
      <c r="BB13" s="136" t="s">
        <v>842</v>
      </c>
      <c r="BC13" s="136"/>
      <c r="BD13" s="136" t="s">
        <v>843</v>
      </c>
      <c r="BE13" s="137">
        <v>42000</v>
      </c>
      <c r="BF13" s="136" t="s">
        <v>422</v>
      </c>
      <c r="BG13" s="136" t="s">
        <v>855</v>
      </c>
      <c r="BH13" s="138" t="s">
        <v>918</v>
      </c>
      <c r="BI13" s="130" t="s">
        <v>100</v>
      </c>
      <c r="BJ13" s="131">
        <v>46184</v>
      </c>
      <c r="BK13" s="132" t="s">
        <v>104</v>
      </c>
      <c r="BL13" s="130" t="s">
        <v>119</v>
      </c>
      <c r="BM13" s="133" t="s">
        <v>181</v>
      </c>
      <c r="BN13" s="132" t="s">
        <v>223</v>
      </c>
      <c r="BO13" s="132"/>
      <c r="BP13" s="134"/>
      <c r="BQ13" s="135" t="s">
        <v>926</v>
      </c>
    </row>
    <row r="14" spans="1:69" ht="23" hidden="1" x14ac:dyDescent="0.35">
      <c r="A14" s="146">
        <v>10</v>
      </c>
      <c r="B14" s="136" t="s">
        <v>267</v>
      </c>
      <c r="C14" s="136" t="s">
        <v>385</v>
      </c>
      <c r="D14" s="136" t="s">
        <v>266</v>
      </c>
      <c r="E14" s="136" t="s">
        <v>265</v>
      </c>
      <c r="F14" s="136" t="s">
        <v>265</v>
      </c>
      <c r="G14" s="136" t="s">
        <v>374</v>
      </c>
      <c r="H14" s="136" t="s">
        <v>265</v>
      </c>
      <c r="I14" s="136">
        <v>46778</v>
      </c>
      <c r="J14" s="136" t="s">
        <v>386</v>
      </c>
      <c r="K14" s="136">
        <v>46778</v>
      </c>
      <c r="L14" s="136" t="s">
        <v>387</v>
      </c>
      <c r="M14" s="136" t="s">
        <v>388</v>
      </c>
      <c r="N14" s="136">
        <v>391150</v>
      </c>
      <c r="O14" s="136" t="s">
        <v>417</v>
      </c>
      <c r="P14" s="136">
        <v>579274</v>
      </c>
      <c r="Q14" s="136" t="s">
        <v>421</v>
      </c>
      <c r="R14" s="136" t="s">
        <v>403</v>
      </c>
      <c r="S14" s="136" t="s">
        <v>423</v>
      </c>
      <c r="T14" s="136" t="s">
        <v>423</v>
      </c>
      <c r="U14" s="136" t="s">
        <v>413</v>
      </c>
      <c r="V14" s="136" t="s">
        <v>394</v>
      </c>
      <c r="W14" s="136">
        <v>541</v>
      </c>
      <c r="X14" s="136" t="s">
        <v>420</v>
      </c>
      <c r="Y14" s="136">
        <v>351431028</v>
      </c>
      <c r="Z14" s="136" t="s">
        <v>531</v>
      </c>
      <c r="AA14" s="136" t="s">
        <v>609</v>
      </c>
      <c r="AB14" s="137">
        <v>42000</v>
      </c>
      <c r="AC14" s="136" t="s">
        <v>565</v>
      </c>
      <c r="AD14" s="136">
        <v>24</v>
      </c>
      <c r="AE14" s="136" t="s">
        <v>566</v>
      </c>
      <c r="AF14" s="136" t="s">
        <v>610</v>
      </c>
      <c r="AG14" s="136" t="s">
        <v>611</v>
      </c>
      <c r="AH14" s="136" t="s">
        <v>582</v>
      </c>
      <c r="AI14" s="136" t="s">
        <v>604</v>
      </c>
      <c r="AJ14" s="137">
        <v>2250</v>
      </c>
      <c r="AK14" s="137">
        <v>2250</v>
      </c>
      <c r="AL14" s="136" t="s">
        <v>613</v>
      </c>
      <c r="AM14" s="137">
        <v>28819.19</v>
      </c>
      <c r="AN14" s="137">
        <v>11680.81</v>
      </c>
      <c r="AO14" s="137">
        <v>40500</v>
      </c>
      <c r="AP14" s="137">
        <v>13180.81</v>
      </c>
      <c r="AQ14" s="137">
        <v>1007.19</v>
      </c>
      <c r="AR14" s="137">
        <v>14188</v>
      </c>
      <c r="AS14" s="137">
        <v>13180.81</v>
      </c>
      <c r="AT14" s="137">
        <v>1007.19</v>
      </c>
      <c r="AU14" s="137">
        <v>14188</v>
      </c>
      <c r="AV14" s="136">
        <v>37</v>
      </c>
      <c r="AW14" s="136">
        <v>553</v>
      </c>
      <c r="AX14" s="136" t="s">
        <v>571</v>
      </c>
      <c r="AY14" s="136"/>
      <c r="AZ14" s="136"/>
      <c r="BA14" s="136"/>
      <c r="BB14" s="136" t="s">
        <v>842</v>
      </c>
      <c r="BC14" s="136"/>
      <c r="BD14" s="136" t="s">
        <v>844</v>
      </c>
      <c r="BE14" s="137">
        <v>42000</v>
      </c>
      <c r="BF14" s="136" t="s">
        <v>423</v>
      </c>
      <c r="BG14" s="136" t="s">
        <v>856</v>
      </c>
      <c r="BH14" s="138" t="s">
        <v>918</v>
      </c>
      <c r="BI14" s="130" t="s">
        <v>100</v>
      </c>
      <c r="BJ14" s="131">
        <v>46184</v>
      </c>
      <c r="BK14" s="132" t="s">
        <v>104</v>
      </c>
      <c r="BL14" s="130" t="s">
        <v>119</v>
      </c>
      <c r="BM14" s="133" t="s">
        <v>181</v>
      </c>
      <c r="BN14" s="132" t="s">
        <v>223</v>
      </c>
      <c r="BO14" s="132"/>
      <c r="BP14" s="134"/>
      <c r="BQ14" s="135" t="s">
        <v>926</v>
      </c>
    </row>
    <row r="15" spans="1:69" ht="23" hidden="1" x14ac:dyDescent="0.35">
      <c r="A15" s="146">
        <v>11</v>
      </c>
      <c r="B15" s="136" t="s">
        <v>267</v>
      </c>
      <c r="C15" s="136" t="s">
        <v>385</v>
      </c>
      <c r="D15" s="136" t="s">
        <v>266</v>
      </c>
      <c r="E15" s="136" t="s">
        <v>265</v>
      </c>
      <c r="F15" s="136" t="s">
        <v>265</v>
      </c>
      <c r="G15" s="136" t="s">
        <v>374</v>
      </c>
      <c r="H15" s="136" t="s">
        <v>265</v>
      </c>
      <c r="I15" s="136">
        <v>46778</v>
      </c>
      <c r="J15" s="136" t="s">
        <v>386</v>
      </c>
      <c r="K15" s="136">
        <v>46778</v>
      </c>
      <c r="L15" s="136" t="s">
        <v>387</v>
      </c>
      <c r="M15" s="136" t="s">
        <v>388</v>
      </c>
      <c r="N15" s="136">
        <v>391150</v>
      </c>
      <c r="O15" s="136" t="s">
        <v>417</v>
      </c>
      <c r="P15" s="136">
        <v>606994</v>
      </c>
      <c r="Q15" s="136" t="s">
        <v>418</v>
      </c>
      <c r="R15" s="136" t="s">
        <v>403</v>
      </c>
      <c r="S15" s="136" t="s">
        <v>424</v>
      </c>
      <c r="T15" s="136" t="s">
        <v>424</v>
      </c>
      <c r="U15" s="136" t="s">
        <v>413</v>
      </c>
      <c r="V15" s="136" t="s">
        <v>394</v>
      </c>
      <c r="W15" s="136">
        <v>541</v>
      </c>
      <c r="X15" s="136" t="s">
        <v>420</v>
      </c>
      <c r="Y15" s="136">
        <v>351454386</v>
      </c>
      <c r="Z15" s="136" t="s">
        <v>526</v>
      </c>
      <c r="AA15" s="136" t="s">
        <v>614</v>
      </c>
      <c r="AB15" s="137">
        <v>42000</v>
      </c>
      <c r="AC15" s="136" t="s">
        <v>565</v>
      </c>
      <c r="AD15" s="136">
        <v>24</v>
      </c>
      <c r="AE15" s="136" t="s">
        <v>566</v>
      </c>
      <c r="AF15" s="136" t="s">
        <v>615</v>
      </c>
      <c r="AG15" s="136" t="s">
        <v>616</v>
      </c>
      <c r="AH15" s="136" t="s">
        <v>582</v>
      </c>
      <c r="AI15" s="136" t="s">
        <v>604</v>
      </c>
      <c r="AJ15" s="137">
        <v>2250</v>
      </c>
      <c r="AK15" s="137">
        <v>2250</v>
      </c>
      <c r="AL15" s="136" t="s">
        <v>617</v>
      </c>
      <c r="AM15" s="137">
        <v>28972.799999999999</v>
      </c>
      <c r="AN15" s="137">
        <v>11517.2</v>
      </c>
      <c r="AO15" s="137">
        <v>40490</v>
      </c>
      <c r="AP15" s="137">
        <v>13027.2</v>
      </c>
      <c r="AQ15" s="137">
        <v>985.8</v>
      </c>
      <c r="AR15" s="137">
        <v>14013</v>
      </c>
      <c r="AS15" s="137">
        <v>13027.2</v>
      </c>
      <c r="AT15" s="137">
        <v>985.8</v>
      </c>
      <c r="AU15" s="137">
        <v>14013</v>
      </c>
      <c r="AV15" s="136">
        <v>37</v>
      </c>
      <c r="AW15" s="136">
        <v>581</v>
      </c>
      <c r="AX15" s="136" t="s">
        <v>571</v>
      </c>
      <c r="AY15" s="136"/>
      <c r="AZ15" s="136"/>
      <c r="BA15" s="136"/>
      <c r="BB15" s="136" t="s">
        <v>842</v>
      </c>
      <c r="BC15" s="136"/>
      <c r="BD15" s="136" t="s">
        <v>843</v>
      </c>
      <c r="BE15" s="137">
        <v>42000</v>
      </c>
      <c r="BF15" s="136" t="s">
        <v>424</v>
      </c>
      <c r="BG15" s="136" t="s">
        <v>857</v>
      </c>
      <c r="BH15" s="138" t="s">
        <v>918</v>
      </c>
      <c r="BI15" s="130" t="s">
        <v>100</v>
      </c>
      <c r="BJ15" s="131">
        <v>46184</v>
      </c>
      <c r="BK15" s="132" t="s">
        <v>104</v>
      </c>
      <c r="BL15" s="130" t="s">
        <v>119</v>
      </c>
      <c r="BM15" s="133" t="s">
        <v>181</v>
      </c>
      <c r="BN15" s="132" t="s">
        <v>223</v>
      </c>
      <c r="BO15" s="132"/>
      <c r="BP15" s="134"/>
      <c r="BQ15" s="135" t="s">
        <v>926</v>
      </c>
    </row>
    <row r="16" spans="1:69" ht="23" hidden="1" x14ac:dyDescent="0.35">
      <c r="A16" s="146">
        <v>12</v>
      </c>
      <c r="B16" s="136" t="s">
        <v>267</v>
      </c>
      <c r="C16" s="136" t="s">
        <v>385</v>
      </c>
      <c r="D16" s="136" t="s">
        <v>266</v>
      </c>
      <c r="E16" s="136" t="s">
        <v>265</v>
      </c>
      <c r="F16" s="136" t="s">
        <v>265</v>
      </c>
      <c r="G16" s="136" t="s">
        <v>374</v>
      </c>
      <c r="H16" s="136" t="s">
        <v>265</v>
      </c>
      <c r="I16" s="136">
        <v>46778</v>
      </c>
      <c r="J16" s="136" t="s">
        <v>386</v>
      </c>
      <c r="K16" s="136">
        <v>46778</v>
      </c>
      <c r="L16" s="136" t="s">
        <v>387</v>
      </c>
      <c r="M16" s="136" t="s">
        <v>388</v>
      </c>
      <c r="N16" s="136">
        <v>75087</v>
      </c>
      <c r="O16" s="136" t="s">
        <v>389</v>
      </c>
      <c r="P16" s="136">
        <v>107019</v>
      </c>
      <c r="Q16" s="136" t="s">
        <v>390</v>
      </c>
      <c r="R16" s="136" t="s">
        <v>403</v>
      </c>
      <c r="S16" s="136" t="s">
        <v>425</v>
      </c>
      <c r="T16" s="136" t="s">
        <v>425</v>
      </c>
      <c r="U16" s="136" t="s">
        <v>413</v>
      </c>
      <c r="V16" s="136" t="s">
        <v>394</v>
      </c>
      <c r="W16" s="136">
        <v>541</v>
      </c>
      <c r="X16" s="136" t="s">
        <v>420</v>
      </c>
      <c r="Y16" s="136">
        <v>351951566</v>
      </c>
      <c r="Z16" s="136" t="s">
        <v>532</v>
      </c>
      <c r="AA16" s="136" t="s">
        <v>618</v>
      </c>
      <c r="AB16" s="137">
        <v>51000</v>
      </c>
      <c r="AC16" s="136" t="s">
        <v>565</v>
      </c>
      <c r="AD16" s="136">
        <v>24</v>
      </c>
      <c r="AE16" s="136" t="s">
        <v>619</v>
      </c>
      <c r="AF16" s="136" t="s">
        <v>620</v>
      </c>
      <c r="AG16" s="136" t="s">
        <v>568</v>
      </c>
      <c r="AH16" s="136" t="s">
        <v>569</v>
      </c>
      <c r="AI16" s="136" t="s">
        <v>621</v>
      </c>
      <c r="AJ16" s="137">
        <v>2720</v>
      </c>
      <c r="AK16" s="137">
        <v>2720</v>
      </c>
      <c r="AL16" s="136" t="s">
        <v>622</v>
      </c>
      <c r="AM16" s="137">
        <v>43416.02</v>
      </c>
      <c r="AN16" s="137">
        <v>14783.98</v>
      </c>
      <c r="AO16" s="137">
        <v>58200</v>
      </c>
      <c r="AP16" s="137">
        <v>7583.98</v>
      </c>
      <c r="AQ16" s="137">
        <v>196.02</v>
      </c>
      <c r="AR16" s="137">
        <v>7780</v>
      </c>
      <c r="AS16" s="137">
        <v>7583.98</v>
      </c>
      <c r="AT16" s="137">
        <v>196.02</v>
      </c>
      <c r="AU16" s="137">
        <v>7780</v>
      </c>
      <c r="AV16" s="136">
        <v>35</v>
      </c>
      <c r="AW16" s="136">
        <v>399</v>
      </c>
      <c r="AX16" s="136" t="s">
        <v>571</v>
      </c>
      <c r="AY16" s="136"/>
      <c r="AZ16" s="136"/>
      <c r="BA16" s="136"/>
      <c r="BB16" s="136" t="s">
        <v>842</v>
      </c>
      <c r="BC16" s="136"/>
      <c r="BD16" s="136"/>
      <c r="BE16" s="137">
        <v>0</v>
      </c>
      <c r="BF16" s="136" t="s">
        <v>425</v>
      </c>
      <c r="BG16" s="136" t="s">
        <v>858</v>
      </c>
      <c r="BH16" s="138" t="s">
        <v>918</v>
      </c>
      <c r="BI16" s="130" t="s">
        <v>100</v>
      </c>
      <c r="BJ16" s="131">
        <v>46184</v>
      </c>
      <c r="BK16" s="132" t="s">
        <v>104</v>
      </c>
      <c r="BL16" s="130" t="s">
        <v>119</v>
      </c>
      <c r="BM16" s="133" t="s">
        <v>181</v>
      </c>
      <c r="BN16" s="132" t="s">
        <v>223</v>
      </c>
      <c r="BO16" s="132"/>
      <c r="BP16" s="134"/>
      <c r="BQ16" s="135" t="s">
        <v>926</v>
      </c>
    </row>
    <row r="17" spans="1:69" ht="23" hidden="1" x14ac:dyDescent="0.35">
      <c r="A17" s="146">
        <v>13</v>
      </c>
      <c r="B17" s="136" t="s">
        <v>267</v>
      </c>
      <c r="C17" s="136" t="s">
        <v>385</v>
      </c>
      <c r="D17" s="136" t="s">
        <v>266</v>
      </c>
      <c r="E17" s="136" t="s">
        <v>265</v>
      </c>
      <c r="F17" s="136" t="s">
        <v>265</v>
      </c>
      <c r="G17" s="136" t="s">
        <v>374</v>
      </c>
      <c r="H17" s="136" t="s">
        <v>265</v>
      </c>
      <c r="I17" s="136">
        <v>46778</v>
      </c>
      <c r="J17" s="136" t="s">
        <v>386</v>
      </c>
      <c r="K17" s="136">
        <v>46778</v>
      </c>
      <c r="L17" s="136" t="s">
        <v>405</v>
      </c>
      <c r="M17" s="136" t="s">
        <v>406</v>
      </c>
      <c r="N17" s="136">
        <v>429940</v>
      </c>
      <c r="O17" s="136" t="s">
        <v>426</v>
      </c>
      <c r="P17" s="136">
        <v>671431</v>
      </c>
      <c r="Q17" s="136" t="s">
        <v>427</v>
      </c>
      <c r="R17" s="136" t="s">
        <v>403</v>
      </c>
      <c r="S17" s="136" t="s">
        <v>428</v>
      </c>
      <c r="T17" s="136" t="s">
        <v>428</v>
      </c>
      <c r="U17" s="136" t="s">
        <v>400</v>
      </c>
      <c r="V17" s="136" t="s">
        <v>394</v>
      </c>
      <c r="W17" s="136">
        <v>541</v>
      </c>
      <c r="X17" s="136" t="s">
        <v>429</v>
      </c>
      <c r="Y17" s="136">
        <v>352019180</v>
      </c>
      <c r="Z17" s="136" t="s">
        <v>533</v>
      </c>
      <c r="AA17" s="136" t="s">
        <v>623</v>
      </c>
      <c r="AB17" s="137">
        <v>42000</v>
      </c>
      <c r="AC17" s="136" t="s">
        <v>585</v>
      </c>
      <c r="AD17" s="136">
        <v>24</v>
      </c>
      <c r="AE17" s="136" t="s">
        <v>566</v>
      </c>
      <c r="AF17" s="136" t="s">
        <v>624</v>
      </c>
      <c r="AG17" s="136" t="s">
        <v>625</v>
      </c>
      <c r="AH17" s="136" t="s">
        <v>582</v>
      </c>
      <c r="AI17" s="136" t="s">
        <v>626</v>
      </c>
      <c r="AJ17" s="137">
        <v>2240</v>
      </c>
      <c r="AK17" s="137">
        <v>2240</v>
      </c>
      <c r="AL17" s="136" t="s">
        <v>627</v>
      </c>
      <c r="AM17" s="137">
        <v>33173.35</v>
      </c>
      <c r="AN17" s="137">
        <v>11626.65</v>
      </c>
      <c r="AO17" s="137">
        <v>44800</v>
      </c>
      <c r="AP17" s="137">
        <v>8826.65</v>
      </c>
      <c r="AQ17" s="137">
        <v>478.35</v>
      </c>
      <c r="AR17" s="137">
        <v>9305</v>
      </c>
      <c r="AS17" s="137">
        <v>8826.65</v>
      </c>
      <c r="AT17" s="137">
        <v>478.35</v>
      </c>
      <c r="AU17" s="137">
        <v>9305</v>
      </c>
      <c r="AV17" s="136">
        <v>36</v>
      </c>
      <c r="AW17" s="136">
        <v>427</v>
      </c>
      <c r="AX17" s="136" t="s">
        <v>571</v>
      </c>
      <c r="AY17" s="136"/>
      <c r="AZ17" s="136"/>
      <c r="BA17" s="136"/>
      <c r="BB17" s="136" t="s">
        <v>842</v>
      </c>
      <c r="BC17" s="136"/>
      <c r="BD17" s="136" t="s">
        <v>843</v>
      </c>
      <c r="BE17" s="137">
        <v>42000</v>
      </c>
      <c r="BF17" s="136" t="s">
        <v>428</v>
      </c>
      <c r="BG17" s="136" t="s">
        <v>859</v>
      </c>
      <c r="BH17" s="138" t="s">
        <v>918</v>
      </c>
      <c r="BI17" s="130" t="s">
        <v>100</v>
      </c>
      <c r="BJ17" s="131">
        <v>46184</v>
      </c>
      <c r="BK17" s="132" t="s">
        <v>104</v>
      </c>
      <c r="BL17" s="130" t="s">
        <v>119</v>
      </c>
      <c r="BM17" s="133" t="s">
        <v>181</v>
      </c>
      <c r="BN17" s="132" t="s">
        <v>223</v>
      </c>
      <c r="BO17" s="132"/>
      <c r="BP17" s="134"/>
      <c r="BQ17" s="135" t="s">
        <v>926</v>
      </c>
    </row>
    <row r="18" spans="1:69" ht="23" hidden="1" x14ac:dyDescent="0.35">
      <c r="A18" s="146">
        <v>14</v>
      </c>
      <c r="B18" s="136" t="s">
        <v>267</v>
      </c>
      <c r="C18" s="136" t="s">
        <v>385</v>
      </c>
      <c r="D18" s="136" t="s">
        <v>266</v>
      </c>
      <c r="E18" s="136" t="s">
        <v>265</v>
      </c>
      <c r="F18" s="136" t="s">
        <v>265</v>
      </c>
      <c r="G18" s="136" t="s">
        <v>374</v>
      </c>
      <c r="H18" s="136" t="s">
        <v>265</v>
      </c>
      <c r="I18" s="136">
        <v>46778</v>
      </c>
      <c r="J18" s="136" t="s">
        <v>386</v>
      </c>
      <c r="K18" s="136">
        <v>46778</v>
      </c>
      <c r="L18" s="136" t="s">
        <v>382</v>
      </c>
      <c r="M18" s="136" t="s">
        <v>377</v>
      </c>
      <c r="N18" s="136">
        <v>416575</v>
      </c>
      <c r="O18" s="136" t="s">
        <v>430</v>
      </c>
      <c r="P18" s="136">
        <v>638583</v>
      </c>
      <c r="Q18" s="136" t="s">
        <v>431</v>
      </c>
      <c r="R18" s="136" t="s">
        <v>403</v>
      </c>
      <c r="S18" s="136" t="s">
        <v>432</v>
      </c>
      <c r="T18" s="136" t="s">
        <v>432</v>
      </c>
      <c r="U18" s="136" t="s">
        <v>400</v>
      </c>
      <c r="V18" s="136" t="s">
        <v>394</v>
      </c>
      <c r="W18" s="136">
        <v>541</v>
      </c>
      <c r="X18" s="136" t="s">
        <v>429</v>
      </c>
      <c r="Y18" s="136">
        <v>352070764</v>
      </c>
      <c r="Z18" s="136" t="s">
        <v>534</v>
      </c>
      <c r="AA18" s="136" t="s">
        <v>628</v>
      </c>
      <c r="AB18" s="137">
        <v>40000</v>
      </c>
      <c r="AC18" s="136" t="s">
        <v>579</v>
      </c>
      <c r="AD18" s="136">
        <v>24</v>
      </c>
      <c r="AE18" s="136" t="s">
        <v>566</v>
      </c>
      <c r="AF18" s="136" t="s">
        <v>629</v>
      </c>
      <c r="AG18" s="136" t="s">
        <v>630</v>
      </c>
      <c r="AH18" s="136" t="s">
        <v>582</v>
      </c>
      <c r="AI18" s="136" t="s">
        <v>631</v>
      </c>
      <c r="AJ18" s="137">
        <v>2130</v>
      </c>
      <c r="AK18" s="137">
        <v>2130</v>
      </c>
      <c r="AL18" s="136" t="s">
        <v>632</v>
      </c>
      <c r="AM18" s="137">
        <v>31116.06</v>
      </c>
      <c r="AN18" s="137">
        <v>11433.94</v>
      </c>
      <c r="AO18" s="137">
        <v>42550</v>
      </c>
      <c r="AP18" s="137">
        <v>8883.94</v>
      </c>
      <c r="AQ18" s="137">
        <v>490.06</v>
      </c>
      <c r="AR18" s="137">
        <v>9374</v>
      </c>
      <c r="AS18" s="137">
        <v>8883.94</v>
      </c>
      <c r="AT18" s="137">
        <v>490.06</v>
      </c>
      <c r="AU18" s="137">
        <v>9374</v>
      </c>
      <c r="AV18" s="136">
        <v>35</v>
      </c>
      <c r="AW18" s="136">
        <v>420</v>
      </c>
      <c r="AX18" s="136" t="s">
        <v>571</v>
      </c>
      <c r="AY18" s="136"/>
      <c r="AZ18" s="136"/>
      <c r="BA18" s="136"/>
      <c r="BB18" s="136" t="s">
        <v>842</v>
      </c>
      <c r="BC18" s="136"/>
      <c r="BD18" s="136"/>
      <c r="BE18" s="137">
        <v>0</v>
      </c>
      <c r="BF18" s="136" t="s">
        <v>432</v>
      </c>
      <c r="BG18" s="136" t="s">
        <v>860</v>
      </c>
      <c r="BH18" s="138" t="s">
        <v>918</v>
      </c>
      <c r="BI18" s="130" t="s">
        <v>100</v>
      </c>
      <c r="BJ18" s="131">
        <v>46184</v>
      </c>
      <c r="BK18" s="132" t="s">
        <v>104</v>
      </c>
      <c r="BL18" s="130" t="s">
        <v>119</v>
      </c>
      <c r="BM18" s="133" t="s">
        <v>181</v>
      </c>
      <c r="BN18" s="132" t="s">
        <v>223</v>
      </c>
      <c r="BO18" s="132"/>
      <c r="BP18" s="134"/>
      <c r="BQ18" s="135" t="s">
        <v>926</v>
      </c>
    </row>
    <row r="19" spans="1:69" ht="23" hidden="1" x14ac:dyDescent="0.35">
      <c r="A19" s="146">
        <v>15</v>
      </c>
      <c r="B19" s="136" t="s">
        <v>267</v>
      </c>
      <c r="C19" s="136" t="s">
        <v>385</v>
      </c>
      <c r="D19" s="136" t="s">
        <v>266</v>
      </c>
      <c r="E19" s="136" t="s">
        <v>265</v>
      </c>
      <c r="F19" s="136" t="s">
        <v>265</v>
      </c>
      <c r="G19" s="136" t="s">
        <v>374</v>
      </c>
      <c r="H19" s="136" t="s">
        <v>265</v>
      </c>
      <c r="I19" s="136">
        <v>46778</v>
      </c>
      <c r="J19" s="136" t="s">
        <v>386</v>
      </c>
      <c r="K19" s="136">
        <v>46778</v>
      </c>
      <c r="L19" s="138" t="s">
        <v>382</v>
      </c>
      <c r="M19" s="136" t="s">
        <v>377</v>
      </c>
      <c r="N19" s="136">
        <v>416575</v>
      </c>
      <c r="O19" s="136" t="s">
        <v>430</v>
      </c>
      <c r="P19" s="136">
        <v>717474</v>
      </c>
      <c r="Q19" s="136" t="s">
        <v>433</v>
      </c>
      <c r="R19" s="136" t="s">
        <v>403</v>
      </c>
      <c r="S19" s="136" t="s">
        <v>434</v>
      </c>
      <c r="T19" s="136" t="s">
        <v>434</v>
      </c>
      <c r="U19" s="136" t="s">
        <v>400</v>
      </c>
      <c r="V19" s="136" t="s">
        <v>394</v>
      </c>
      <c r="W19" s="136">
        <v>541</v>
      </c>
      <c r="X19" s="136" t="s">
        <v>429</v>
      </c>
      <c r="Y19" s="136">
        <v>352070765</v>
      </c>
      <c r="Z19" s="136" t="s">
        <v>535</v>
      </c>
      <c r="AA19" s="136" t="s">
        <v>628</v>
      </c>
      <c r="AB19" s="137">
        <v>40000</v>
      </c>
      <c r="AC19" s="136" t="s">
        <v>579</v>
      </c>
      <c r="AD19" s="136">
        <v>24</v>
      </c>
      <c r="AE19" s="136" t="s">
        <v>566</v>
      </c>
      <c r="AF19" s="136" t="s">
        <v>629</v>
      </c>
      <c r="AG19" s="136" t="s">
        <v>630</v>
      </c>
      <c r="AH19" s="136" t="s">
        <v>582</v>
      </c>
      <c r="AI19" s="136" t="s">
        <v>631</v>
      </c>
      <c r="AJ19" s="137">
        <v>2130</v>
      </c>
      <c r="AK19" s="137">
        <v>2130</v>
      </c>
      <c r="AL19" s="136" t="s">
        <v>633</v>
      </c>
      <c r="AM19" s="137">
        <v>18605.240000000002</v>
      </c>
      <c r="AN19" s="137">
        <v>9084.76</v>
      </c>
      <c r="AO19" s="137">
        <v>27690</v>
      </c>
      <c r="AP19" s="137">
        <v>21394.76</v>
      </c>
      <c r="AQ19" s="137">
        <v>2839.24</v>
      </c>
      <c r="AR19" s="137">
        <v>24234</v>
      </c>
      <c r="AS19" s="137">
        <v>21394.76</v>
      </c>
      <c r="AT19" s="137">
        <v>2839.24</v>
      </c>
      <c r="AU19" s="137">
        <v>24234</v>
      </c>
      <c r="AV19" s="136">
        <v>35</v>
      </c>
      <c r="AW19" s="136">
        <v>602</v>
      </c>
      <c r="AX19" s="136" t="s">
        <v>571</v>
      </c>
      <c r="AY19" s="136"/>
      <c r="AZ19" s="136"/>
      <c r="BA19" s="136"/>
      <c r="BB19" s="136" t="s">
        <v>842</v>
      </c>
      <c r="BC19" s="136"/>
      <c r="BD19" s="136" t="s">
        <v>844</v>
      </c>
      <c r="BE19" s="137">
        <v>40000</v>
      </c>
      <c r="BF19" s="136" t="s">
        <v>434</v>
      </c>
      <c r="BG19" s="136" t="s">
        <v>861</v>
      </c>
      <c r="BH19" s="138" t="s">
        <v>918</v>
      </c>
      <c r="BI19" s="130" t="s">
        <v>100</v>
      </c>
      <c r="BJ19" s="131">
        <v>46184</v>
      </c>
      <c r="BK19" s="132" t="s">
        <v>104</v>
      </c>
      <c r="BL19" s="130" t="s">
        <v>119</v>
      </c>
      <c r="BM19" s="133" t="s">
        <v>181</v>
      </c>
      <c r="BN19" s="132" t="s">
        <v>223</v>
      </c>
      <c r="BO19" s="132"/>
      <c r="BP19" s="134"/>
      <c r="BQ19" s="135" t="s">
        <v>926</v>
      </c>
    </row>
    <row r="20" spans="1:69" ht="23" hidden="1" x14ac:dyDescent="0.35">
      <c r="A20" s="146">
        <v>16</v>
      </c>
      <c r="B20" s="136" t="s">
        <v>267</v>
      </c>
      <c r="C20" s="136" t="s">
        <v>385</v>
      </c>
      <c r="D20" s="136" t="s">
        <v>266</v>
      </c>
      <c r="E20" s="136" t="s">
        <v>265</v>
      </c>
      <c r="F20" s="136" t="s">
        <v>265</v>
      </c>
      <c r="G20" s="136" t="s">
        <v>374</v>
      </c>
      <c r="H20" s="136" t="s">
        <v>265</v>
      </c>
      <c r="I20" s="136">
        <v>46709</v>
      </c>
      <c r="J20" s="136" t="s">
        <v>435</v>
      </c>
      <c r="K20" s="136">
        <v>46709</v>
      </c>
      <c r="L20" s="136" t="s">
        <v>382</v>
      </c>
      <c r="M20" s="136" t="s">
        <v>377</v>
      </c>
      <c r="N20" s="136">
        <v>384781</v>
      </c>
      <c r="O20" s="136" t="s">
        <v>300</v>
      </c>
      <c r="P20" s="136">
        <v>566647</v>
      </c>
      <c r="Q20" s="136" t="s">
        <v>436</v>
      </c>
      <c r="R20" s="136" t="s">
        <v>403</v>
      </c>
      <c r="S20" s="136" t="s">
        <v>437</v>
      </c>
      <c r="T20" s="136" t="s">
        <v>437</v>
      </c>
      <c r="U20" s="136" t="s">
        <v>400</v>
      </c>
      <c r="V20" s="136" t="s">
        <v>394</v>
      </c>
      <c r="W20" s="136">
        <v>541</v>
      </c>
      <c r="X20" s="136" t="s">
        <v>395</v>
      </c>
      <c r="Y20" s="136">
        <v>352131835</v>
      </c>
      <c r="Z20" s="136" t="s">
        <v>536</v>
      </c>
      <c r="AA20" s="136" t="s">
        <v>634</v>
      </c>
      <c r="AB20" s="137">
        <v>42000</v>
      </c>
      <c r="AC20" s="136" t="s">
        <v>635</v>
      </c>
      <c r="AD20" s="136">
        <v>24</v>
      </c>
      <c r="AE20" s="136" t="s">
        <v>566</v>
      </c>
      <c r="AF20" s="136" t="s">
        <v>636</v>
      </c>
      <c r="AG20" s="136" t="s">
        <v>637</v>
      </c>
      <c r="AH20" s="136" t="s">
        <v>582</v>
      </c>
      <c r="AI20" s="136" t="s">
        <v>638</v>
      </c>
      <c r="AJ20" s="137">
        <v>2240</v>
      </c>
      <c r="AK20" s="137">
        <v>2240</v>
      </c>
      <c r="AL20" s="136" t="s">
        <v>639</v>
      </c>
      <c r="AM20" s="137">
        <v>34493.949999999997</v>
      </c>
      <c r="AN20" s="137">
        <v>12546.05</v>
      </c>
      <c r="AO20" s="137">
        <v>47040</v>
      </c>
      <c r="AP20" s="137">
        <v>7506.05</v>
      </c>
      <c r="AQ20" s="137">
        <v>326.95</v>
      </c>
      <c r="AR20" s="137">
        <v>7833</v>
      </c>
      <c r="AS20" s="137">
        <v>7506.05</v>
      </c>
      <c r="AT20" s="137">
        <v>326.95</v>
      </c>
      <c r="AU20" s="137">
        <v>7833</v>
      </c>
      <c r="AV20" s="136">
        <v>36</v>
      </c>
      <c r="AW20" s="136">
        <v>368</v>
      </c>
      <c r="AX20" s="136" t="s">
        <v>571</v>
      </c>
      <c r="AY20" s="136"/>
      <c r="AZ20" s="136"/>
      <c r="BA20" s="136"/>
      <c r="BB20" s="136" t="s">
        <v>842</v>
      </c>
      <c r="BC20" s="136"/>
      <c r="BD20" s="136" t="s">
        <v>843</v>
      </c>
      <c r="BE20" s="137">
        <v>42000</v>
      </c>
      <c r="BF20" s="136" t="s">
        <v>437</v>
      </c>
      <c r="BG20" s="136" t="s">
        <v>862</v>
      </c>
      <c r="BH20" s="138" t="s">
        <v>918</v>
      </c>
      <c r="BI20" s="130" t="s">
        <v>100</v>
      </c>
      <c r="BJ20" s="131">
        <v>46183</v>
      </c>
      <c r="BK20" s="132" t="s">
        <v>104</v>
      </c>
      <c r="BL20" s="130" t="s">
        <v>119</v>
      </c>
      <c r="BM20" s="133" t="s">
        <v>181</v>
      </c>
      <c r="BN20" s="132" t="s">
        <v>223</v>
      </c>
      <c r="BO20" s="132"/>
      <c r="BP20" s="134"/>
      <c r="BQ20" s="135" t="s">
        <v>926</v>
      </c>
    </row>
    <row r="21" spans="1:69" ht="23" hidden="1" x14ac:dyDescent="0.35">
      <c r="A21" s="146">
        <v>17</v>
      </c>
      <c r="B21" s="136" t="s">
        <v>267</v>
      </c>
      <c r="C21" s="136" t="s">
        <v>385</v>
      </c>
      <c r="D21" s="136" t="s">
        <v>266</v>
      </c>
      <c r="E21" s="136" t="s">
        <v>265</v>
      </c>
      <c r="F21" s="136" t="s">
        <v>265</v>
      </c>
      <c r="G21" s="136" t="s">
        <v>374</v>
      </c>
      <c r="H21" s="136" t="s">
        <v>265</v>
      </c>
      <c r="I21" s="136">
        <v>46778</v>
      </c>
      <c r="J21" s="136" t="s">
        <v>386</v>
      </c>
      <c r="K21" s="136">
        <v>46778</v>
      </c>
      <c r="L21" s="136" t="s">
        <v>382</v>
      </c>
      <c r="M21" s="136" t="s">
        <v>377</v>
      </c>
      <c r="N21" s="136">
        <v>408535</v>
      </c>
      <c r="O21" s="136" t="s">
        <v>438</v>
      </c>
      <c r="P21" s="136">
        <v>619269</v>
      </c>
      <c r="Q21" s="136" t="s">
        <v>439</v>
      </c>
      <c r="R21" s="136" t="s">
        <v>403</v>
      </c>
      <c r="S21" s="136" t="s">
        <v>440</v>
      </c>
      <c r="T21" s="136" t="s">
        <v>440</v>
      </c>
      <c r="U21" s="136" t="s">
        <v>413</v>
      </c>
      <c r="V21" s="136" t="s">
        <v>394</v>
      </c>
      <c r="W21" s="136">
        <v>541</v>
      </c>
      <c r="X21" s="136" t="s">
        <v>395</v>
      </c>
      <c r="Y21" s="136">
        <v>352164442</v>
      </c>
      <c r="Z21" s="136" t="s">
        <v>533</v>
      </c>
      <c r="AA21" s="136" t="s">
        <v>640</v>
      </c>
      <c r="AB21" s="137">
        <v>42000</v>
      </c>
      <c r="AC21" s="136" t="s">
        <v>641</v>
      </c>
      <c r="AD21" s="136">
        <v>24</v>
      </c>
      <c r="AE21" s="136" t="s">
        <v>566</v>
      </c>
      <c r="AF21" s="136" t="s">
        <v>642</v>
      </c>
      <c r="AG21" s="136" t="s">
        <v>643</v>
      </c>
      <c r="AH21" s="136" t="s">
        <v>582</v>
      </c>
      <c r="AI21" s="136" t="s">
        <v>644</v>
      </c>
      <c r="AJ21" s="137">
        <v>2240</v>
      </c>
      <c r="AK21" s="137">
        <v>2240</v>
      </c>
      <c r="AL21" s="136" t="s">
        <v>336</v>
      </c>
      <c r="AM21" s="137">
        <v>12804.07</v>
      </c>
      <c r="AN21" s="137">
        <v>7365.93</v>
      </c>
      <c r="AO21" s="137">
        <v>20170</v>
      </c>
      <c r="AP21" s="137">
        <v>29195.93</v>
      </c>
      <c r="AQ21" s="137">
        <v>5223.07</v>
      </c>
      <c r="AR21" s="137">
        <v>34419</v>
      </c>
      <c r="AS21" s="137">
        <v>29195.93</v>
      </c>
      <c r="AT21" s="137">
        <v>5223.07</v>
      </c>
      <c r="AU21" s="137">
        <v>34419</v>
      </c>
      <c r="AV21" s="136">
        <v>34</v>
      </c>
      <c r="AW21" s="136">
        <v>733</v>
      </c>
      <c r="AX21" s="136" t="s">
        <v>571</v>
      </c>
      <c r="AY21" s="136"/>
      <c r="AZ21" s="136"/>
      <c r="BA21" s="136"/>
      <c r="BB21" s="136" t="s">
        <v>842</v>
      </c>
      <c r="BC21" s="136"/>
      <c r="BD21" s="136"/>
      <c r="BE21" s="137">
        <v>0</v>
      </c>
      <c r="BF21" s="136" t="s">
        <v>440</v>
      </c>
      <c r="BG21" s="136" t="s">
        <v>863</v>
      </c>
      <c r="BH21" s="138" t="s">
        <v>918</v>
      </c>
      <c r="BI21" s="130" t="s">
        <v>100</v>
      </c>
      <c r="BJ21" s="131">
        <v>46184</v>
      </c>
      <c r="BK21" s="132" t="s">
        <v>104</v>
      </c>
      <c r="BL21" s="130" t="s">
        <v>119</v>
      </c>
      <c r="BM21" s="133" t="s">
        <v>181</v>
      </c>
      <c r="BN21" s="132" t="s">
        <v>223</v>
      </c>
      <c r="BO21" s="132"/>
      <c r="BP21" s="134"/>
      <c r="BQ21" s="135" t="s">
        <v>926</v>
      </c>
    </row>
    <row r="22" spans="1:69" ht="23" hidden="1" x14ac:dyDescent="0.35">
      <c r="A22" s="146">
        <v>18</v>
      </c>
      <c r="B22" s="136" t="s">
        <v>267</v>
      </c>
      <c r="C22" s="136" t="s">
        <v>385</v>
      </c>
      <c r="D22" s="136" t="s">
        <v>266</v>
      </c>
      <c r="E22" s="136" t="s">
        <v>265</v>
      </c>
      <c r="F22" s="136" t="s">
        <v>265</v>
      </c>
      <c r="G22" s="136" t="s">
        <v>374</v>
      </c>
      <c r="H22" s="136" t="s">
        <v>265</v>
      </c>
      <c r="I22" s="136">
        <v>46778</v>
      </c>
      <c r="J22" s="136" t="s">
        <v>386</v>
      </c>
      <c r="K22" s="136">
        <v>46778</v>
      </c>
      <c r="L22" s="136" t="s">
        <v>382</v>
      </c>
      <c r="M22" s="136" t="s">
        <v>377</v>
      </c>
      <c r="N22" s="136">
        <v>408535</v>
      </c>
      <c r="O22" s="136" t="s">
        <v>438</v>
      </c>
      <c r="P22" s="136">
        <v>619269</v>
      </c>
      <c r="Q22" s="136" t="s">
        <v>439</v>
      </c>
      <c r="R22" s="136" t="s">
        <v>403</v>
      </c>
      <c r="S22" s="136" t="s">
        <v>441</v>
      </c>
      <c r="T22" s="136" t="s">
        <v>441</v>
      </c>
      <c r="U22" s="136" t="s">
        <v>413</v>
      </c>
      <c r="V22" s="136" t="s">
        <v>394</v>
      </c>
      <c r="W22" s="136">
        <v>541</v>
      </c>
      <c r="X22" s="136" t="s">
        <v>420</v>
      </c>
      <c r="Y22" s="136">
        <v>352164481</v>
      </c>
      <c r="Z22" s="136" t="s">
        <v>537</v>
      </c>
      <c r="AA22" s="136" t="s">
        <v>640</v>
      </c>
      <c r="AB22" s="137">
        <v>42000</v>
      </c>
      <c r="AC22" s="136" t="s">
        <v>641</v>
      </c>
      <c r="AD22" s="136">
        <v>24</v>
      </c>
      <c r="AE22" s="136" t="s">
        <v>566</v>
      </c>
      <c r="AF22" s="136" t="s">
        <v>642</v>
      </c>
      <c r="AG22" s="136" t="s">
        <v>643</v>
      </c>
      <c r="AH22" s="136" t="s">
        <v>582</v>
      </c>
      <c r="AI22" s="136" t="s">
        <v>644</v>
      </c>
      <c r="AJ22" s="137">
        <v>2240</v>
      </c>
      <c r="AK22" s="137">
        <v>2240</v>
      </c>
      <c r="AL22" s="136" t="s">
        <v>645</v>
      </c>
      <c r="AM22" s="137">
        <v>12804.07</v>
      </c>
      <c r="AN22" s="137">
        <v>7355.93</v>
      </c>
      <c r="AO22" s="137">
        <v>20160</v>
      </c>
      <c r="AP22" s="137">
        <v>29195.93</v>
      </c>
      <c r="AQ22" s="137">
        <v>5233.07</v>
      </c>
      <c r="AR22" s="137">
        <v>34429</v>
      </c>
      <c r="AS22" s="137">
        <v>29195.93</v>
      </c>
      <c r="AT22" s="137">
        <v>5233.07</v>
      </c>
      <c r="AU22" s="137">
        <v>34429</v>
      </c>
      <c r="AV22" s="136">
        <v>34</v>
      </c>
      <c r="AW22" s="136">
        <v>733</v>
      </c>
      <c r="AX22" s="136" t="s">
        <v>571</v>
      </c>
      <c r="AY22" s="136"/>
      <c r="AZ22" s="136"/>
      <c r="BA22" s="136"/>
      <c r="BB22" s="136" t="s">
        <v>842</v>
      </c>
      <c r="BC22" s="136"/>
      <c r="BD22" s="136" t="s">
        <v>844</v>
      </c>
      <c r="BE22" s="137">
        <v>42000</v>
      </c>
      <c r="BF22" s="136" t="s">
        <v>441</v>
      </c>
      <c r="BG22" s="136" t="s">
        <v>864</v>
      </c>
      <c r="BH22" s="138" t="s">
        <v>918</v>
      </c>
      <c r="BI22" s="130" t="s">
        <v>100</v>
      </c>
      <c r="BJ22" s="131">
        <v>46184</v>
      </c>
      <c r="BK22" s="132" t="s">
        <v>104</v>
      </c>
      <c r="BL22" s="130" t="s">
        <v>119</v>
      </c>
      <c r="BM22" s="133" t="s">
        <v>181</v>
      </c>
      <c r="BN22" s="132" t="s">
        <v>223</v>
      </c>
      <c r="BO22" s="132"/>
      <c r="BP22" s="134"/>
      <c r="BQ22" s="135" t="s">
        <v>926</v>
      </c>
    </row>
    <row r="23" spans="1:69" ht="23" hidden="1" x14ac:dyDescent="0.35">
      <c r="A23" s="146">
        <v>19</v>
      </c>
      <c r="B23" s="136" t="s">
        <v>267</v>
      </c>
      <c r="C23" s="136" t="s">
        <v>385</v>
      </c>
      <c r="D23" s="136" t="s">
        <v>266</v>
      </c>
      <c r="E23" s="136" t="s">
        <v>265</v>
      </c>
      <c r="F23" s="136" t="s">
        <v>265</v>
      </c>
      <c r="G23" s="136" t="s">
        <v>374</v>
      </c>
      <c r="H23" s="136" t="s">
        <v>265</v>
      </c>
      <c r="I23" s="136">
        <v>46778</v>
      </c>
      <c r="J23" s="136" t="s">
        <v>386</v>
      </c>
      <c r="K23" s="136">
        <v>46778</v>
      </c>
      <c r="L23" s="136" t="s">
        <v>382</v>
      </c>
      <c r="M23" s="136" t="s">
        <v>377</v>
      </c>
      <c r="N23" s="136">
        <v>416575</v>
      </c>
      <c r="O23" s="136" t="s">
        <v>430</v>
      </c>
      <c r="P23" s="136">
        <v>638583</v>
      </c>
      <c r="Q23" s="136" t="s">
        <v>431</v>
      </c>
      <c r="R23" s="136" t="s">
        <v>403</v>
      </c>
      <c r="S23" s="136" t="s">
        <v>442</v>
      </c>
      <c r="T23" s="136" t="s">
        <v>442</v>
      </c>
      <c r="U23" s="136" t="s">
        <v>400</v>
      </c>
      <c r="V23" s="136" t="s">
        <v>394</v>
      </c>
      <c r="W23" s="136">
        <v>541</v>
      </c>
      <c r="X23" s="136" t="s">
        <v>429</v>
      </c>
      <c r="Y23" s="136">
        <v>352164543</v>
      </c>
      <c r="Z23" s="136" t="s">
        <v>538</v>
      </c>
      <c r="AA23" s="136" t="s">
        <v>628</v>
      </c>
      <c r="AB23" s="137">
        <v>40000</v>
      </c>
      <c r="AC23" s="136" t="s">
        <v>579</v>
      </c>
      <c r="AD23" s="136">
        <v>24</v>
      </c>
      <c r="AE23" s="136" t="s">
        <v>566</v>
      </c>
      <c r="AF23" s="136" t="s">
        <v>629</v>
      </c>
      <c r="AG23" s="136" t="s">
        <v>630</v>
      </c>
      <c r="AH23" s="136" t="s">
        <v>582</v>
      </c>
      <c r="AI23" s="136" t="s">
        <v>631</v>
      </c>
      <c r="AJ23" s="137">
        <v>2130</v>
      </c>
      <c r="AK23" s="137">
        <v>2130</v>
      </c>
      <c r="AL23" s="136" t="s">
        <v>340</v>
      </c>
      <c r="AM23" s="137">
        <v>20295.62</v>
      </c>
      <c r="AN23" s="137">
        <v>9524.3799999999992</v>
      </c>
      <c r="AO23" s="137">
        <v>29820</v>
      </c>
      <c r="AP23" s="137">
        <v>19704.38</v>
      </c>
      <c r="AQ23" s="137">
        <v>2399.62</v>
      </c>
      <c r="AR23" s="137">
        <v>22104</v>
      </c>
      <c r="AS23" s="137">
        <v>19704.38</v>
      </c>
      <c r="AT23" s="137">
        <v>2399.62</v>
      </c>
      <c r="AU23" s="137">
        <v>22104</v>
      </c>
      <c r="AV23" s="136">
        <v>35</v>
      </c>
      <c r="AW23" s="136">
        <v>574</v>
      </c>
      <c r="AX23" s="136" t="s">
        <v>571</v>
      </c>
      <c r="AY23" s="136"/>
      <c r="AZ23" s="136"/>
      <c r="BA23" s="136"/>
      <c r="BB23" s="136" t="s">
        <v>842</v>
      </c>
      <c r="BC23" s="136"/>
      <c r="BD23" s="136" t="s">
        <v>845</v>
      </c>
      <c r="BE23" s="137">
        <v>40000</v>
      </c>
      <c r="BF23" s="136" t="s">
        <v>442</v>
      </c>
      <c r="BG23" s="136" t="s">
        <v>865</v>
      </c>
      <c r="BH23" s="138" t="s">
        <v>918</v>
      </c>
      <c r="BI23" s="130" t="s">
        <v>100</v>
      </c>
      <c r="BJ23" s="131">
        <v>46184</v>
      </c>
      <c r="BK23" s="132" t="s">
        <v>104</v>
      </c>
      <c r="BL23" s="130" t="s">
        <v>119</v>
      </c>
      <c r="BM23" s="133" t="s">
        <v>181</v>
      </c>
      <c r="BN23" s="132" t="s">
        <v>223</v>
      </c>
      <c r="BO23" s="132"/>
      <c r="BP23" s="134"/>
      <c r="BQ23" s="135" t="s">
        <v>926</v>
      </c>
    </row>
    <row r="24" spans="1:69" ht="23" hidden="1" x14ac:dyDescent="0.35">
      <c r="A24" s="146">
        <v>20</v>
      </c>
      <c r="B24" s="136" t="s">
        <v>267</v>
      </c>
      <c r="C24" s="136" t="s">
        <v>385</v>
      </c>
      <c r="D24" s="136" t="s">
        <v>266</v>
      </c>
      <c r="E24" s="136" t="s">
        <v>265</v>
      </c>
      <c r="F24" s="136" t="s">
        <v>265</v>
      </c>
      <c r="G24" s="136" t="s">
        <v>374</v>
      </c>
      <c r="H24" s="136" t="s">
        <v>265</v>
      </c>
      <c r="I24" s="136">
        <v>46778</v>
      </c>
      <c r="J24" s="136" t="s">
        <v>386</v>
      </c>
      <c r="K24" s="136">
        <v>46778</v>
      </c>
      <c r="L24" s="136" t="s">
        <v>387</v>
      </c>
      <c r="M24" s="136" t="s">
        <v>388</v>
      </c>
      <c r="N24" s="136">
        <v>391150</v>
      </c>
      <c r="O24" s="136" t="s">
        <v>417</v>
      </c>
      <c r="P24" s="136">
        <v>579274</v>
      </c>
      <c r="Q24" s="136" t="s">
        <v>421</v>
      </c>
      <c r="R24" s="136" t="s">
        <v>403</v>
      </c>
      <c r="S24" s="136" t="s">
        <v>443</v>
      </c>
      <c r="T24" s="136" t="s">
        <v>443</v>
      </c>
      <c r="U24" s="136" t="s">
        <v>444</v>
      </c>
      <c r="V24" s="136" t="s">
        <v>394</v>
      </c>
      <c r="W24" s="136">
        <v>541</v>
      </c>
      <c r="X24" s="136" t="s">
        <v>445</v>
      </c>
      <c r="Y24" s="136">
        <v>352919618</v>
      </c>
      <c r="Z24" s="136" t="s">
        <v>325</v>
      </c>
      <c r="AA24" s="136" t="s">
        <v>646</v>
      </c>
      <c r="AB24" s="137">
        <v>42000</v>
      </c>
      <c r="AC24" s="136" t="s">
        <v>565</v>
      </c>
      <c r="AD24" s="136">
        <v>24</v>
      </c>
      <c r="AE24" s="136" t="s">
        <v>566</v>
      </c>
      <c r="AF24" s="136" t="s">
        <v>647</v>
      </c>
      <c r="AG24" s="136" t="s">
        <v>648</v>
      </c>
      <c r="AH24" s="136" t="s">
        <v>582</v>
      </c>
      <c r="AI24" s="136" t="s">
        <v>649</v>
      </c>
      <c r="AJ24" s="137">
        <v>2240</v>
      </c>
      <c r="AK24" s="137">
        <v>2240</v>
      </c>
      <c r="AL24" s="136" t="s">
        <v>612</v>
      </c>
      <c r="AM24" s="137">
        <v>18772.84</v>
      </c>
      <c r="AN24" s="137">
        <v>8107.16</v>
      </c>
      <c r="AO24" s="137">
        <v>26880</v>
      </c>
      <c r="AP24" s="137">
        <v>23227.16</v>
      </c>
      <c r="AQ24" s="137">
        <v>3207.84</v>
      </c>
      <c r="AR24" s="137">
        <v>26435</v>
      </c>
      <c r="AS24" s="137">
        <v>23227.16</v>
      </c>
      <c r="AT24" s="137">
        <v>3207.84</v>
      </c>
      <c r="AU24" s="137">
        <v>26435</v>
      </c>
      <c r="AV24" s="136">
        <v>33</v>
      </c>
      <c r="AW24" s="136">
        <v>609</v>
      </c>
      <c r="AX24" s="136" t="s">
        <v>571</v>
      </c>
      <c r="AY24" s="136"/>
      <c r="AZ24" s="136"/>
      <c r="BA24" s="136"/>
      <c r="BB24" s="136" t="s">
        <v>842</v>
      </c>
      <c r="BC24" s="136"/>
      <c r="BD24" s="136" t="s">
        <v>843</v>
      </c>
      <c r="BE24" s="137">
        <v>42000</v>
      </c>
      <c r="BF24" s="136" t="s">
        <v>443</v>
      </c>
      <c r="BG24" s="136" t="s">
        <v>866</v>
      </c>
      <c r="BH24" s="138" t="s">
        <v>918</v>
      </c>
      <c r="BI24" s="130" t="s">
        <v>100</v>
      </c>
      <c r="BJ24" s="131">
        <v>46184</v>
      </c>
      <c r="BK24" s="132" t="s">
        <v>104</v>
      </c>
      <c r="BL24" s="130" t="s">
        <v>119</v>
      </c>
      <c r="BM24" s="133" t="s">
        <v>181</v>
      </c>
      <c r="BN24" s="132" t="s">
        <v>223</v>
      </c>
      <c r="BO24" s="132"/>
      <c r="BP24" s="134"/>
      <c r="BQ24" s="135" t="s">
        <v>926</v>
      </c>
    </row>
    <row r="25" spans="1:69" ht="23" hidden="1" x14ac:dyDescent="0.35">
      <c r="A25" s="146">
        <v>21</v>
      </c>
      <c r="B25" s="136" t="s">
        <v>267</v>
      </c>
      <c r="C25" s="136" t="s">
        <v>385</v>
      </c>
      <c r="D25" s="136" t="s">
        <v>266</v>
      </c>
      <c r="E25" s="136" t="s">
        <v>265</v>
      </c>
      <c r="F25" s="136" t="s">
        <v>265</v>
      </c>
      <c r="G25" s="136" t="s">
        <v>374</v>
      </c>
      <c r="H25" s="136" t="s">
        <v>265</v>
      </c>
      <c r="I25" s="136">
        <v>46778</v>
      </c>
      <c r="J25" s="136" t="s">
        <v>386</v>
      </c>
      <c r="K25" s="136">
        <v>46778</v>
      </c>
      <c r="L25" s="136" t="s">
        <v>387</v>
      </c>
      <c r="M25" s="136" t="s">
        <v>388</v>
      </c>
      <c r="N25" s="136">
        <v>391150</v>
      </c>
      <c r="O25" s="136" t="s">
        <v>417</v>
      </c>
      <c r="P25" s="136">
        <v>606994</v>
      </c>
      <c r="Q25" s="136" t="s">
        <v>418</v>
      </c>
      <c r="R25" s="136" t="s">
        <v>403</v>
      </c>
      <c r="S25" s="136" t="s">
        <v>446</v>
      </c>
      <c r="T25" s="136" t="s">
        <v>446</v>
      </c>
      <c r="U25" s="136" t="s">
        <v>444</v>
      </c>
      <c r="V25" s="136" t="s">
        <v>394</v>
      </c>
      <c r="W25" s="136">
        <v>541</v>
      </c>
      <c r="X25" s="136" t="s">
        <v>447</v>
      </c>
      <c r="Y25" s="136">
        <v>352919747</v>
      </c>
      <c r="Z25" s="136" t="s">
        <v>539</v>
      </c>
      <c r="AA25" s="136" t="s">
        <v>646</v>
      </c>
      <c r="AB25" s="137">
        <v>42000</v>
      </c>
      <c r="AC25" s="136" t="s">
        <v>565</v>
      </c>
      <c r="AD25" s="136">
        <v>24</v>
      </c>
      <c r="AE25" s="136" t="s">
        <v>566</v>
      </c>
      <c r="AF25" s="136" t="s">
        <v>647</v>
      </c>
      <c r="AG25" s="136" t="s">
        <v>648</v>
      </c>
      <c r="AH25" s="136" t="s">
        <v>582</v>
      </c>
      <c r="AI25" s="136" t="s">
        <v>649</v>
      </c>
      <c r="AJ25" s="137">
        <v>2240</v>
      </c>
      <c r="AK25" s="137">
        <v>2240</v>
      </c>
      <c r="AL25" s="136" t="s">
        <v>650</v>
      </c>
      <c r="AM25" s="137">
        <v>22319.82</v>
      </c>
      <c r="AN25" s="137">
        <v>9040.18</v>
      </c>
      <c r="AO25" s="137">
        <v>31360</v>
      </c>
      <c r="AP25" s="137">
        <v>19680.18</v>
      </c>
      <c r="AQ25" s="137">
        <v>2274.8200000000002</v>
      </c>
      <c r="AR25" s="137">
        <v>21955</v>
      </c>
      <c r="AS25" s="137">
        <v>19680.18</v>
      </c>
      <c r="AT25" s="137">
        <v>2274.8200000000002</v>
      </c>
      <c r="AU25" s="137">
        <v>21955</v>
      </c>
      <c r="AV25" s="136">
        <v>33</v>
      </c>
      <c r="AW25" s="136">
        <v>553</v>
      </c>
      <c r="AX25" s="136" t="s">
        <v>571</v>
      </c>
      <c r="AY25" s="136"/>
      <c r="AZ25" s="136"/>
      <c r="BA25" s="136"/>
      <c r="BB25" s="136" t="s">
        <v>842</v>
      </c>
      <c r="BC25" s="136"/>
      <c r="BD25" s="136" t="s">
        <v>843</v>
      </c>
      <c r="BE25" s="137">
        <v>42000</v>
      </c>
      <c r="BF25" s="136" t="s">
        <v>446</v>
      </c>
      <c r="BG25" s="136" t="s">
        <v>867</v>
      </c>
      <c r="BH25" s="138" t="s">
        <v>918</v>
      </c>
      <c r="BI25" s="130" t="s">
        <v>100</v>
      </c>
      <c r="BJ25" s="131">
        <v>46184</v>
      </c>
      <c r="BK25" s="132" t="s">
        <v>104</v>
      </c>
      <c r="BL25" s="130" t="s">
        <v>119</v>
      </c>
      <c r="BM25" s="133" t="s">
        <v>181</v>
      </c>
      <c r="BN25" s="132" t="s">
        <v>223</v>
      </c>
      <c r="BO25" s="132"/>
      <c r="BP25" s="134"/>
      <c r="BQ25" s="135" t="s">
        <v>926</v>
      </c>
    </row>
    <row r="26" spans="1:69" ht="23" hidden="1" x14ac:dyDescent="0.35">
      <c r="A26" s="146">
        <v>22</v>
      </c>
      <c r="B26" s="136" t="s">
        <v>267</v>
      </c>
      <c r="C26" s="136" t="s">
        <v>385</v>
      </c>
      <c r="D26" s="136" t="s">
        <v>266</v>
      </c>
      <c r="E26" s="136" t="s">
        <v>265</v>
      </c>
      <c r="F26" s="136" t="s">
        <v>265</v>
      </c>
      <c r="G26" s="136" t="s">
        <v>374</v>
      </c>
      <c r="H26" s="136" t="s">
        <v>265</v>
      </c>
      <c r="I26" s="136">
        <v>46778</v>
      </c>
      <c r="J26" s="136" t="s">
        <v>386</v>
      </c>
      <c r="K26" s="136">
        <v>46778</v>
      </c>
      <c r="L26" s="136" t="s">
        <v>405</v>
      </c>
      <c r="M26" s="136" t="s">
        <v>406</v>
      </c>
      <c r="N26" s="136">
        <v>387353</v>
      </c>
      <c r="O26" s="136" t="s">
        <v>410</v>
      </c>
      <c r="P26" s="136">
        <v>571498</v>
      </c>
      <c r="Q26" s="136" t="s">
        <v>448</v>
      </c>
      <c r="R26" s="136" t="s">
        <v>403</v>
      </c>
      <c r="S26" s="136" t="s">
        <v>449</v>
      </c>
      <c r="T26" s="136" t="s">
        <v>449</v>
      </c>
      <c r="U26" s="136" t="s">
        <v>400</v>
      </c>
      <c r="V26" s="136" t="s">
        <v>394</v>
      </c>
      <c r="W26" s="136">
        <v>541</v>
      </c>
      <c r="X26" s="136" t="s">
        <v>395</v>
      </c>
      <c r="Y26" s="136">
        <v>353065360</v>
      </c>
      <c r="Z26" s="136" t="s">
        <v>540</v>
      </c>
      <c r="AA26" s="136" t="s">
        <v>651</v>
      </c>
      <c r="AB26" s="137">
        <v>42000</v>
      </c>
      <c r="AC26" s="136" t="s">
        <v>585</v>
      </c>
      <c r="AD26" s="136">
        <v>24</v>
      </c>
      <c r="AE26" s="136" t="s">
        <v>566</v>
      </c>
      <c r="AF26" s="136" t="s">
        <v>652</v>
      </c>
      <c r="AG26" s="136" t="s">
        <v>653</v>
      </c>
      <c r="AH26" s="136" t="s">
        <v>582</v>
      </c>
      <c r="AI26" s="136" t="s">
        <v>654</v>
      </c>
      <c r="AJ26" s="137">
        <v>2240</v>
      </c>
      <c r="AK26" s="137">
        <v>2240</v>
      </c>
      <c r="AL26" s="136" t="s">
        <v>655</v>
      </c>
      <c r="AM26" s="137">
        <v>36626.74</v>
      </c>
      <c r="AN26" s="137">
        <v>11964.26</v>
      </c>
      <c r="AO26" s="137">
        <v>48591</v>
      </c>
      <c r="AP26" s="137">
        <v>5373.26</v>
      </c>
      <c r="AQ26" s="137">
        <v>-893.26</v>
      </c>
      <c r="AR26" s="137">
        <v>4480</v>
      </c>
      <c r="AS26" s="137">
        <v>4379.6400000000003</v>
      </c>
      <c r="AT26" s="137">
        <v>100.36</v>
      </c>
      <c r="AU26" s="137">
        <v>4480</v>
      </c>
      <c r="AV26" s="136">
        <v>32</v>
      </c>
      <c r="AW26" s="136">
        <v>308</v>
      </c>
      <c r="AX26" s="136" t="s">
        <v>571</v>
      </c>
      <c r="AY26" s="136"/>
      <c r="AZ26" s="136"/>
      <c r="BA26" s="136"/>
      <c r="BB26" s="136" t="s">
        <v>842</v>
      </c>
      <c r="BC26" s="136"/>
      <c r="BD26" s="136"/>
      <c r="BE26" s="137">
        <v>0</v>
      </c>
      <c r="BF26" s="136" t="s">
        <v>449</v>
      </c>
      <c r="BG26" s="136" t="s">
        <v>868</v>
      </c>
      <c r="BH26" s="138" t="s">
        <v>918</v>
      </c>
      <c r="BI26" s="130" t="s">
        <v>100</v>
      </c>
      <c r="BJ26" s="131">
        <v>46184</v>
      </c>
      <c r="BK26" s="132" t="s">
        <v>104</v>
      </c>
      <c r="BL26" s="130" t="s">
        <v>119</v>
      </c>
      <c r="BM26" s="133" t="s">
        <v>181</v>
      </c>
      <c r="BN26" s="132" t="s">
        <v>223</v>
      </c>
      <c r="BO26" s="132"/>
      <c r="BP26" s="134"/>
      <c r="BQ26" s="135" t="s">
        <v>926</v>
      </c>
    </row>
    <row r="27" spans="1:69" ht="23" hidden="1" x14ac:dyDescent="0.35">
      <c r="A27" s="146">
        <v>23</v>
      </c>
      <c r="B27" s="136" t="s">
        <v>267</v>
      </c>
      <c r="C27" s="136" t="s">
        <v>385</v>
      </c>
      <c r="D27" s="136" t="s">
        <v>266</v>
      </c>
      <c r="E27" s="136" t="s">
        <v>265</v>
      </c>
      <c r="F27" s="136" t="s">
        <v>265</v>
      </c>
      <c r="G27" s="136" t="s">
        <v>374</v>
      </c>
      <c r="H27" s="136" t="s">
        <v>265</v>
      </c>
      <c r="I27" s="136">
        <v>46731</v>
      </c>
      <c r="J27" s="136" t="s">
        <v>396</v>
      </c>
      <c r="K27" s="136">
        <v>46731</v>
      </c>
      <c r="L27" s="136" t="s">
        <v>382</v>
      </c>
      <c r="M27" s="136" t="s">
        <v>377</v>
      </c>
      <c r="N27" s="136">
        <v>75076</v>
      </c>
      <c r="O27" s="136" t="s">
        <v>271</v>
      </c>
      <c r="P27" s="136">
        <v>106997</v>
      </c>
      <c r="Q27" s="136" t="s">
        <v>450</v>
      </c>
      <c r="R27" s="136" t="s">
        <v>403</v>
      </c>
      <c r="S27" s="136" t="s">
        <v>451</v>
      </c>
      <c r="T27" s="136" t="s">
        <v>451</v>
      </c>
      <c r="U27" s="136" t="s">
        <v>400</v>
      </c>
      <c r="V27" s="136" t="s">
        <v>394</v>
      </c>
      <c r="W27" s="136">
        <v>541</v>
      </c>
      <c r="X27" s="136" t="s">
        <v>395</v>
      </c>
      <c r="Y27" s="136">
        <v>353120323</v>
      </c>
      <c r="Z27" s="136" t="s">
        <v>541</v>
      </c>
      <c r="AA27" s="136" t="s">
        <v>656</v>
      </c>
      <c r="AB27" s="137">
        <v>42000</v>
      </c>
      <c r="AC27" s="136" t="s">
        <v>573</v>
      </c>
      <c r="AD27" s="136">
        <v>24</v>
      </c>
      <c r="AE27" s="136" t="s">
        <v>566</v>
      </c>
      <c r="AF27" s="136" t="s">
        <v>657</v>
      </c>
      <c r="AG27" s="136" t="s">
        <v>658</v>
      </c>
      <c r="AH27" s="136" t="s">
        <v>582</v>
      </c>
      <c r="AI27" s="136" t="s">
        <v>654</v>
      </c>
      <c r="AJ27" s="137">
        <v>2240</v>
      </c>
      <c r="AK27" s="137">
        <v>2240</v>
      </c>
      <c r="AL27" s="136" t="s">
        <v>659</v>
      </c>
      <c r="AM27" s="137">
        <v>23266.16</v>
      </c>
      <c r="AN27" s="137">
        <v>10333.84</v>
      </c>
      <c r="AO27" s="137">
        <v>33600</v>
      </c>
      <c r="AP27" s="137">
        <v>18733.84</v>
      </c>
      <c r="AQ27" s="137">
        <v>2015.16</v>
      </c>
      <c r="AR27" s="137">
        <v>20749</v>
      </c>
      <c r="AS27" s="137">
        <v>18733.84</v>
      </c>
      <c r="AT27" s="137">
        <v>2015.16</v>
      </c>
      <c r="AU27" s="137">
        <v>20749</v>
      </c>
      <c r="AV27" s="136">
        <v>31</v>
      </c>
      <c r="AW27" s="136">
        <v>479</v>
      </c>
      <c r="AX27" s="136" t="s">
        <v>571</v>
      </c>
      <c r="AY27" s="136"/>
      <c r="AZ27" s="136"/>
      <c r="BA27" s="136"/>
      <c r="BB27" s="136" t="s">
        <v>842</v>
      </c>
      <c r="BC27" s="136"/>
      <c r="BD27" s="136" t="s">
        <v>843</v>
      </c>
      <c r="BE27" s="137">
        <v>42000</v>
      </c>
      <c r="BF27" s="136" t="s">
        <v>451</v>
      </c>
      <c r="BG27" s="136" t="s">
        <v>869</v>
      </c>
      <c r="BH27" s="138" t="s">
        <v>918</v>
      </c>
      <c r="BI27" s="130" t="s">
        <v>100</v>
      </c>
      <c r="BJ27" s="131">
        <v>46183</v>
      </c>
      <c r="BK27" s="132" t="s">
        <v>104</v>
      </c>
      <c r="BL27" s="130" t="s">
        <v>119</v>
      </c>
      <c r="BM27" s="133" t="s">
        <v>181</v>
      </c>
      <c r="BN27" s="132" t="s">
        <v>223</v>
      </c>
      <c r="BO27" s="132"/>
      <c r="BP27" s="134"/>
      <c r="BQ27" s="135" t="s">
        <v>926</v>
      </c>
    </row>
    <row r="28" spans="1:69" ht="23" x14ac:dyDescent="0.35">
      <c r="A28" s="146">
        <v>24</v>
      </c>
      <c r="B28" s="136" t="s">
        <v>267</v>
      </c>
      <c r="C28" s="136" t="s">
        <v>385</v>
      </c>
      <c r="D28" s="136" t="s">
        <v>266</v>
      </c>
      <c r="E28" s="136" t="s">
        <v>265</v>
      </c>
      <c r="F28" s="136" t="s">
        <v>265</v>
      </c>
      <c r="G28" s="136" t="s">
        <v>374</v>
      </c>
      <c r="H28" s="136" t="s">
        <v>265</v>
      </c>
      <c r="I28" s="136">
        <v>46670</v>
      </c>
      <c r="J28" s="136" t="s">
        <v>452</v>
      </c>
      <c r="K28" s="136">
        <v>46670</v>
      </c>
      <c r="L28" s="136" t="s">
        <v>382</v>
      </c>
      <c r="M28" s="136" t="s">
        <v>377</v>
      </c>
      <c r="N28" s="136">
        <v>419744</v>
      </c>
      <c r="O28" s="136" t="s">
        <v>299</v>
      </c>
      <c r="P28" s="136">
        <v>671917</v>
      </c>
      <c r="Q28" s="136" t="s">
        <v>453</v>
      </c>
      <c r="R28" s="136" t="s">
        <v>403</v>
      </c>
      <c r="S28" s="136" t="s">
        <v>308</v>
      </c>
      <c r="T28" s="136" t="s">
        <v>308</v>
      </c>
      <c r="U28" s="136" t="s">
        <v>413</v>
      </c>
      <c r="V28" s="136" t="s">
        <v>394</v>
      </c>
      <c r="W28" s="136">
        <v>541</v>
      </c>
      <c r="X28" s="136" t="s">
        <v>454</v>
      </c>
      <c r="Y28" s="136">
        <v>353417753</v>
      </c>
      <c r="Z28" s="136" t="s">
        <v>322</v>
      </c>
      <c r="AA28" s="136" t="s">
        <v>334</v>
      </c>
      <c r="AB28" s="137">
        <v>42000</v>
      </c>
      <c r="AC28" s="136" t="s">
        <v>660</v>
      </c>
      <c r="AD28" s="136">
        <v>24</v>
      </c>
      <c r="AE28" s="136" t="s">
        <v>566</v>
      </c>
      <c r="AF28" s="136" t="s">
        <v>661</v>
      </c>
      <c r="AG28" s="136" t="s">
        <v>662</v>
      </c>
      <c r="AH28" s="136" t="s">
        <v>582</v>
      </c>
      <c r="AI28" s="136" t="s">
        <v>663</v>
      </c>
      <c r="AJ28" s="137">
        <v>2240</v>
      </c>
      <c r="AK28" s="137">
        <v>2240</v>
      </c>
      <c r="AL28" s="136" t="s">
        <v>664</v>
      </c>
      <c r="AM28" s="137">
        <v>37212.839999999997</v>
      </c>
      <c r="AN28" s="137">
        <v>12067.16</v>
      </c>
      <c r="AO28" s="137">
        <v>49280</v>
      </c>
      <c r="AP28" s="137">
        <v>4787.16</v>
      </c>
      <c r="AQ28" s="137">
        <v>165.84</v>
      </c>
      <c r="AR28" s="137">
        <v>4953</v>
      </c>
      <c r="AS28" s="137">
        <v>4787.16</v>
      </c>
      <c r="AT28" s="137">
        <v>165.84</v>
      </c>
      <c r="AU28" s="137">
        <v>4953</v>
      </c>
      <c r="AV28" s="136">
        <v>31</v>
      </c>
      <c r="AW28" s="136">
        <v>241</v>
      </c>
      <c r="AX28" s="136" t="s">
        <v>571</v>
      </c>
      <c r="AY28" s="136"/>
      <c r="AZ28" s="136"/>
      <c r="BA28" s="136"/>
      <c r="BB28" s="136" t="s">
        <v>842</v>
      </c>
      <c r="BC28" s="136"/>
      <c r="BD28" s="136"/>
      <c r="BE28" s="137">
        <v>0</v>
      </c>
      <c r="BF28" s="136" t="s">
        <v>308</v>
      </c>
      <c r="BG28" s="136" t="s">
        <v>870</v>
      </c>
      <c r="BH28" s="138" t="s">
        <v>918</v>
      </c>
      <c r="BI28" s="130" t="s">
        <v>100</v>
      </c>
      <c r="BJ28" s="131">
        <v>46181</v>
      </c>
      <c r="BK28" s="132" t="s">
        <v>103</v>
      </c>
      <c r="BL28" s="130" t="s">
        <v>108</v>
      </c>
      <c r="BM28" s="133" t="s">
        <v>180</v>
      </c>
      <c r="BN28" s="132" t="s">
        <v>221</v>
      </c>
      <c r="BO28" s="132">
        <v>6200</v>
      </c>
      <c r="BP28" s="134" t="s">
        <v>183</v>
      </c>
      <c r="BQ28" s="149" t="s">
        <v>360</v>
      </c>
    </row>
    <row r="29" spans="1:69" ht="23" hidden="1" x14ac:dyDescent="0.35">
      <c r="A29" s="146">
        <v>25</v>
      </c>
      <c r="B29" s="136" t="s">
        <v>267</v>
      </c>
      <c r="C29" s="136" t="s">
        <v>385</v>
      </c>
      <c r="D29" s="136" t="s">
        <v>266</v>
      </c>
      <c r="E29" s="136" t="s">
        <v>265</v>
      </c>
      <c r="F29" s="136" t="s">
        <v>265</v>
      </c>
      <c r="G29" s="136" t="s">
        <v>374</v>
      </c>
      <c r="H29" s="136" t="s">
        <v>265</v>
      </c>
      <c r="I29" s="136">
        <v>46709</v>
      </c>
      <c r="J29" s="136" t="s">
        <v>435</v>
      </c>
      <c r="K29" s="136">
        <v>46709</v>
      </c>
      <c r="L29" s="136" t="s">
        <v>382</v>
      </c>
      <c r="M29" s="136" t="s">
        <v>377</v>
      </c>
      <c r="N29" s="136">
        <v>465349</v>
      </c>
      <c r="O29" s="136" t="s">
        <v>455</v>
      </c>
      <c r="P29" s="136">
        <v>717421</v>
      </c>
      <c r="Q29" s="136" t="s">
        <v>456</v>
      </c>
      <c r="R29" s="136" t="s">
        <v>403</v>
      </c>
      <c r="S29" s="136" t="s">
        <v>457</v>
      </c>
      <c r="T29" s="136" t="s">
        <v>457</v>
      </c>
      <c r="U29" s="136" t="s">
        <v>400</v>
      </c>
      <c r="V29" s="136" t="s">
        <v>394</v>
      </c>
      <c r="W29" s="136">
        <v>541</v>
      </c>
      <c r="X29" s="136" t="s">
        <v>395</v>
      </c>
      <c r="Y29" s="136">
        <v>353821760</v>
      </c>
      <c r="Z29" s="136" t="s">
        <v>542</v>
      </c>
      <c r="AA29" s="136" t="s">
        <v>665</v>
      </c>
      <c r="AB29" s="137">
        <v>42000</v>
      </c>
      <c r="AC29" s="136" t="s">
        <v>579</v>
      </c>
      <c r="AD29" s="136">
        <v>24</v>
      </c>
      <c r="AE29" s="136" t="s">
        <v>566</v>
      </c>
      <c r="AF29" s="136" t="s">
        <v>666</v>
      </c>
      <c r="AG29" s="136" t="s">
        <v>667</v>
      </c>
      <c r="AH29" s="136" t="s">
        <v>582</v>
      </c>
      <c r="AI29" s="136" t="s">
        <v>668</v>
      </c>
      <c r="AJ29" s="137">
        <v>2240</v>
      </c>
      <c r="AK29" s="137">
        <v>2240</v>
      </c>
      <c r="AL29" s="136" t="s">
        <v>669</v>
      </c>
      <c r="AM29" s="137">
        <v>13008.37</v>
      </c>
      <c r="AN29" s="137">
        <v>7151.63</v>
      </c>
      <c r="AO29" s="137">
        <v>20160</v>
      </c>
      <c r="AP29" s="137">
        <v>28991.63</v>
      </c>
      <c r="AQ29" s="137">
        <v>5107.37</v>
      </c>
      <c r="AR29" s="137">
        <v>34099</v>
      </c>
      <c r="AS29" s="137">
        <v>28991.63</v>
      </c>
      <c r="AT29" s="137">
        <v>5107.37</v>
      </c>
      <c r="AU29" s="137">
        <v>34099</v>
      </c>
      <c r="AV29" s="136">
        <v>30</v>
      </c>
      <c r="AW29" s="136">
        <v>613</v>
      </c>
      <c r="AX29" s="136" t="s">
        <v>571</v>
      </c>
      <c r="AY29" s="136"/>
      <c r="AZ29" s="136"/>
      <c r="BA29" s="136"/>
      <c r="BB29" s="136" t="s">
        <v>842</v>
      </c>
      <c r="BC29" s="136"/>
      <c r="BD29" s="136" t="s">
        <v>845</v>
      </c>
      <c r="BE29" s="137">
        <v>42000</v>
      </c>
      <c r="BF29" s="136" t="s">
        <v>457</v>
      </c>
      <c r="BG29" s="136" t="s">
        <v>871</v>
      </c>
      <c r="BH29" s="138" t="s">
        <v>918</v>
      </c>
      <c r="BI29" s="130" t="s">
        <v>100</v>
      </c>
      <c r="BJ29" s="131">
        <v>46183</v>
      </c>
      <c r="BK29" s="132" t="s">
        <v>104</v>
      </c>
      <c r="BL29" s="130" t="s">
        <v>119</v>
      </c>
      <c r="BM29" s="133" t="s">
        <v>181</v>
      </c>
      <c r="BN29" s="132" t="s">
        <v>223</v>
      </c>
      <c r="BO29" s="132"/>
      <c r="BP29" s="134"/>
      <c r="BQ29" s="135" t="s">
        <v>926</v>
      </c>
    </row>
    <row r="30" spans="1:69" ht="23" hidden="1" x14ac:dyDescent="0.35">
      <c r="A30" s="146">
        <v>26</v>
      </c>
      <c r="B30" s="136" t="s">
        <v>267</v>
      </c>
      <c r="C30" s="136" t="s">
        <v>385</v>
      </c>
      <c r="D30" s="136" t="s">
        <v>266</v>
      </c>
      <c r="E30" s="136" t="s">
        <v>265</v>
      </c>
      <c r="F30" s="136" t="s">
        <v>265</v>
      </c>
      <c r="G30" s="136" t="s">
        <v>374</v>
      </c>
      <c r="H30" s="136" t="s">
        <v>265</v>
      </c>
      <c r="I30" s="136">
        <v>46778</v>
      </c>
      <c r="J30" s="136" t="s">
        <v>386</v>
      </c>
      <c r="K30" s="136">
        <v>46778</v>
      </c>
      <c r="L30" s="136" t="s">
        <v>387</v>
      </c>
      <c r="M30" s="136" t="s">
        <v>388</v>
      </c>
      <c r="N30" s="136">
        <v>412686</v>
      </c>
      <c r="O30" s="136" t="s">
        <v>306</v>
      </c>
      <c r="P30" s="136">
        <v>687654</v>
      </c>
      <c r="Q30" s="136" t="s">
        <v>458</v>
      </c>
      <c r="R30" s="136" t="s">
        <v>403</v>
      </c>
      <c r="S30" s="136" t="s">
        <v>459</v>
      </c>
      <c r="T30" s="136" t="s">
        <v>459</v>
      </c>
      <c r="U30" s="136" t="s">
        <v>400</v>
      </c>
      <c r="V30" s="136" t="s">
        <v>394</v>
      </c>
      <c r="W30" s="136">
        <v>541</v>
      </c>
      <c r="X30" s="136" t="s">
        <v>445</v>
      </c>
      <c r="Y30" s="136">
        <v>353882282</v>
      </c>
      <c r="Z30" s="136" t="s">
        <v>543</v>
      </c>
      <c r="AA30" s="136" t="s">
        <v>670</v>
      </c>
      <c r="AB30" s="137">
        <v>40000</v>
      </c>
      <c r="AC30" s="136" t="s">
        <v>641</v>
      </c>
      <c r="AD30" s="136">
        <v>24</v>
      </c>
      <c r="AE30" s="136" t="s">
        <v>566</v>
      </c>
      <c r="AF30" s="136" t="s">
        <v>671</v>
      </c>
      <c r="AG30" s="136" t="s">
        <v>672</v>
      </c>
      <c r="AH30" s="136" t="s">
        <v>582</v>
      </c>
      <c r="AI30" s="136" t="s">
        <v>673</v>
      </c>
      <c r="AJ30" s="137">
        <v>2130</v>
      </c>
      <c r="AK30" s="137">
        <v>2130</v>
      </c>
      <c r="AL30" s="136" t="s">
        <v>674</v>
      </c>
      <c r="AM30" s="137">
        <v>8058.57</v>
      </c>
      <c r="AN30" s="137">
        <v>4721.43</v>
      </c>
      <c r="AO30" s="137">
        <v>12780</v>
      </c>
      <c r="AP30" s="137">
        <v>31941.43</v>
      </c>
      <c r="AQ30" s="137">
        <v>6782.57</v>
      </c>
      <c r="AR30" s="137">
        <v>38724</v>
      </c>
      <c r="AS30" s="137">
        <v>31941.43</v>
      </c>
      <c r="AT30" s="137">
        <v>6782.57</v>
      </c>
      <c r="AU30" s="137">
        <v>38724</v>
      </c>
      <c r="AV30" s="136">
        <v>30</v>
      </c>
      <c r="AW30" s="136">
        <v>707</v>
      </c>
      <c r="AX30" s="136" t="s">
        <v>571</v>
      </c>
      <c r="AY30" s="136"/>
      <c r="AZ30" s="136"/>
      <c r="BA30" s="136"/>
      <c r="BB30" s="136" t="s">
        <v>842</v>
      </c>
      <c r="BC30" s="136"/>
      <c r="BD30" s="136" t="s">
        <v>685</v>
      </c>
      <c r="BE30" s="137">
        <v>40000</v>
      </c>
      <c r="BF30" s="136" t="s">
        <v>459</v>
      </c>
      <c r="BG30" s="136" t="s">
        <v>872</v>
      </c>
      <c r="BH30" s="138" t="s">
        <v>918</v>
      </c>
      <c r="BI30" s="130" t="s">
        <v>100</v>
      </c>
      <c r="BJ30" s="131">
        <v>46184</v>
      </c>
      <c r="BK30" s="132" t="s">
        <v>103</v>
      </c>
      <c r="BL30" s="130" t="s">
        <v>108</v>
      </c>
      <c r="BM30" s="133" t="s">
        <v>181</v>
      </c>
      <c r="BN30" s="132" t="s">
        <v>223</v>
      </c>
      <c r="BO30" s="132"/>
      <c r="BP30" s="134"/>
      <c r="BQ30" s="147" t="s">
        <v>927</v>
      </c>
    </row>
    <row r="31" spans="1:69" ht="23" hidden="1" x14ac:dyDescent="0.35">
      <c r="A31" s="146">
        <v>27</v>
      </c>
      <c r="B31" s="136" t="s">
        <v>267</v>
      </c>
      <c r="C31" s="136" t="s">
        <v>385</v>
      </c>
      <c r="D31" s="136" t="s">
        <v>266</v>
      </c>
      <c r="E31" s="136" t="s">
        <v>265</v>
      </c>
      <c r="F31" s="136" t="s">
        <v>265</v>
      </c>
      <c r="G31" s="136" t="s">
        <v>374</v>
      </c>
      <c r="H31" s="136" t="s">
        <v>265</v>
      </c>
      <c r="I31" s="136">
        <v>46709</v>
      </c>
      <c r="J31" s="136" t="s">
        <v>435</v>
      </c>
      <c r="K31" s="136">
        <v>46709</v>
      </c>
      <c r="L31" s="136" t="s">
        <v>382</v>
      </c>
      <c r="M31" s="136" t="s">
        <v>377</v>
      </c>
      <c r="N31" s="136">
        <v>322906</v>
      </c>
      <c r="O31" s="136" t="s">
        <v>307</v>
      </c>
      <c r="P31" s="136">
        <v>447840</v>
      </c>
      <c r="Q31" s="136" t="s">
        <v>460</v>
      </c>
      <c r="R31" s="136" t="s">
        <v>403</v>
      </c>
      <c r="S31" s="136" t="s">
        <v>461</v>
      </c>
      <c r="T31" s="136" t="s">
        <v>461</v>
      </c>
      <c r="U31" s="136" t="s">
        <v>400</v>
      </c>
      <c r="V31" s="136" t="s">
        <v>394</v>
      </c>
      <c r="W31" s="136">
        <v>0</v>
      </c>
      <c r="X31" s="136" t="s">
        <v>395</v>
      </c>
      <c r="Y31" s="136">
        <v>354065697</v>
      </c>
      <c r="Z31" s="136" t="s">
        <v>544</v>
      </c>
      <c r="AA31" s="136" t="s">
        <v>675</v>
      </c>
      <c r="AB31" s="137">
        <v>42000</v>
      </c>
      <c r="AC31" s="136" t="s">
        <v>635</v>
      </c>
      <c r="AD31" s="136">
        <v>24</v>
      </c>
      <c r="AE31" s="136" t="s">
        <v>566</v>
      </c>
      <c r="AF31" s="136" t="s">
        <v>676</v>
      </c>
      <c r="AG31" s="136" t="s">
        <v>677</v>
      </c>
      <c r="AH31" s="136" t="s">
        <v>582</v>
      </c>
      <c r="AI31" s="136" t="s">
        <v>678</v>
      </c>
      <c r="AJ31" s="137">
        <v>2240</v>
      </c>
      <c r="AK31" s="137">
        <v>2240</v>
      </c>
      <c r="AL31" s="136" t="s">
        <v>679</v>
      </c>
      <c r="AM31" s="137">
        <v>17210.330000000002</v>
      </c>
      <c r="AN31" s="137">
        <v>8189.67</v>
      </c>
      <c r="AO31" s="137">
        <v>25400</v>
      </c>
      <c r="AP31" s="137">
        <v>24789.67</v>
      </c>
      <c r="AQ31" s="137">
        <v>3235.33</v>
      </c>
      <c r="AR31" s="137">
        <v>28025</v>
      </c>
      <c r="AS31" s="137">
        <v>24789.67</v>
      </c>
      <c r="AT31" s="137">
        <v>3235.33</v>
      </c>
      <c r="AU31" s="137">
        <v>28025</v>
      </c>
      <c r="AV31" s="136">
        <v>31</v>
      </c>
      <c r="AW31" s="136">
        <v>550</v>
      </c>
      <c r="AX31" s="136" t="s">
        <v>571</v>
      </c>
      <c r="AY31" s="136"/>
      <c r="AZ31" s="136"/>
      <c r="BA31" s="136"/>
      <c r="BB31" s="136" t="s">
        <v>842</v>
      </c>
      <c r="BC31" s="136"/>
      <c r="BD31" s="136"/>
      <c r="BE31" s="137">
        <v>0</v>
      </c>
      <c r="BF31" s="136" t="s">
        <v>461</v>
      </c>
      <c r="BG31" s="136" t="s">
        <v>873</v>
      </c>
      <c r="BH31" s="138" t="s">
        <v>918</v>
      </c>
      <c r="BI31" s="130" t="s">
        <v>100</v>
      </c>
      <c r="BJ31" s="131">
        <v>46183</v>
      </c>
      <c r="BK31" s="132" t="s">
        <v>104</v>
      </c>
      <c r="BL31" s="130" t="s">
        <v>119</v>
      </c>
      <c r="BM31" s="133" t="s">
        <v>181</v>
      </c>
      <c r="BN31" s="132" t="s">
        <v>223</v>
      </c>
      <c r="BO31" s="132"/>
      <c r="BP31" s="134"/>
      <c r="BQ31" s="135" t="s">
        <v>926</v>
      </c>
    </row>
    <row r="32" spans="1:69" ht="23" hidden="1" x14ac:dyDescent="0.35">
      <c r="A32" s="146">
        <v>28</v>
      </c>
      <c r="B32" s="136" t="s">
        <v>267</v>
      </c>
      <c r="C32" s="136" t="s">
        <v>385</v>
      </c>
      <c r="D32" s="136" t="s">
        <v>266</v>
      </c>
      <c r="E32" s="136" t="s">
        <v>265</v>
      </c>
      <c r="F32" s="136" t="s">
        <v>265</v>
      </c>
      <c r="G32" s="136" t="s">
        <v>374</v>
      </c>
      <c r="H32" s="136" t="s">
        <v>265</v>
      </c>
      <c r="I32" s="136">
        <v>46806</v>
      </c>
      <c r="J32" s="136" t="s">
        <v>462</v>
      </c>
      <c r="K32" s="136">
        <v>46806</v>
      </c>
      <c r="L32" s="136" t="s">
        <v>382</v>
      </c>
      <c r="M32" s="136" t="s">
        <v>377</v>
      </c>
      <c r="N32" s="136">
        <v>394631</v>
      </c>
      <c r="O32" s="136" t="s">
        <v>463</v>
      </c>
      <c r="P32" s="136">
        <v>735786</v>
      </c>
      <c r="Q32" s="136" t="s">
        <v>464</v>
      </c>
      <c r="R32" s="136" t="s">
        <v>403</v>
      </c>
      <c r="S32" s="136" t="s">
        <v>465</v>
      </c>
      <c r="T32" s="136" t="s">
        <v>465</v>
      </c>
      <c r="U32" s="136" t="s">
        <v>400</v>
      </c>
      <c r="V32" s="136" t="s">
        <v>394</v>
      </c>
      <c r="W32" s="136">
        <v>541</v>
      </c>
      <c r="X32" s="136" t="s">
        <v>395</v>
      </c>
      <c r="Y32" s="136">
        <v>354243414</v>
      </c>
      <c r="Z32" s="136" t="s">
        <v>325</v>
      </c>
      <c r="AA32" s="136" t="s">
        <v>680</v>
      </c>
      <c r="AB32" s="137">
        <v>42000</v>
      </c>
      <c r="AC32" s="136" t="s">
        <v>579</v>
      </c>
      <c r="AD32" s="136">
        <v>24</v>
      </c>
      <c r="AE32" s="136" t="s">
        <v>566</v>
      </c>
      <c r="AF32" s="136" t="s">
        <v>681</v>
      </c>
      <c r="AG32" s="136" t="s">
        <v>682</v>
      </c>
      <c r="AH32" s="136" t="s">
        <v>582</v>
      </c>
      <c r="AI32" s="136" t="s">
        <v>683</v>
      </c>
      <c r="AJ32" s="137">
        <v>2240</v>
      </c>
      <c r="AK32" s="137">
        <v>2240</v>
      </c>
      <c r="AL32" s="136" t="s">
        <v>684</v>
      </c>
      <c r="AM32" s="137">
        <v>21376.880000000001</v>
      </c>
      <c r="AN32" s="137">
        <v>9983.1200000000008</v>
      </c>
      <c r="AO32" s="137">
        <v>31360</v>
      </c>
      <c r="AP32" s="137">
        <v>20623.12</v>
      </c>
      <c r="AQ32" s="137">
        <v>2476.88</v>
      </c>
      <c r="AR32" s="137">
        <v>23100</v>
      </c>
      <c r="AS32" s="137">
        <v>20623.12</v>
      </c>
      <c r="AT32" s="137">
        <v>2476.88</v>
      </c>
      <c r="AU32" s="137">
        <v>23100</v>
      </c>
      <c r="AV32" s="136">
        <v>30</v>
      </c>
      <c r="AW32" s="136">
        <v>425</v>
      </c>
      <c r="AX32" s="136" t="s">
        <v>571</v>
      </c>
      <c r="AY32" s="136"/>
      <c r="AZ32" s="136"/>
      <c r="BA32" s="136"/>
      <c r="BB32" s="136" t="s">
        <v>842</v>
      </c>
      <c r="BC32" s="136"/>
      <c r="BD32" s="136"/>
      <c r="BE32" s="137">
        <v>0</v>
      </c>
      <c r="BF32" s="136" t="s">
        <v>465</v>
      </c>
      <c r="BG32" s="136" t="s">
        <v>874</v>
      </c>
      <c r="BH32" s="138" t="s">
        <v>918</v>
      </c>
      <c r="BI32" s="130" t="s">
        <v>100</v>
      </c>
      <c r="BJ32" s="131">
        <v>46183</v>
      </c>
      <c r="BK32" s="132" t="s">
        <v>104</v>
      </c>
      <c r="BL32" s="130" t="s">
        <v>119</v>
      </c>
      <c r="BM32" s="133" t="s">
        <v>181</v>
      </c>
      <c r="BN32" s="132" t="s">
        <v>223</v>
      </c>
      <c r="BO32" s="132"/>
      <c r="BP32" s="134"/>
      <c r="BQ32" s="135" t="s">
        <v>926</v>
      </c>
    </row>
    <row r="33" spans="1:69" ht="23" hidden="1" x14ac:dyDescent="0.35">
      <c r="A33" s="146">
        <v>29</v>
      </c>
      <c r="B33" s="138" t="s">
        <v>267</v>
      </c>
      <c r="C33" s="138" t="s">
        <v>385</v>
      </c>
      <c r="D33" s="138" t="s">
        <v>266</v>
      </c>
      <c r="E33" s="138" t="s">
        <v>265</v>
      </c>
      <c r="F33" s="138" t="s">
        <v>265</v>
      </c>
      <c r="G33" s="138" t="s">
        <v>374</v>
      </c>
      <c r="H33" s="138" t="s">
        <v>265</v>
      </c>
      <c r="I33" s="138">
        <v>46806</v>
      </c>
      <c r="J33" s="138" t="s">
        <v>462</v>
      </c>
      <c r="K33" s="138">
        <v>46806</v>
      </c>
      <c r="L33" s="138" t="s">
        <v>382</v>
      </c>
      <c r="M33" s="138" t="s">
        <v>377</v>
      </c>
      <c r="N33" s="138">
        <v>394631</v>
      </c>
      <c r="O33" s="138" t="s">
        <v>463</v>
      </c>
      <c r="P33" s="138">
        <v>735786</v>
      </c>
      <c r="Q33" s="138" t="s">
        <v>464</v>
      </c>
      <c r="R33" s="138" t="s">
        <v>403</v>
      </c>
      <c r="S33" s="138" t="s">
        <v>466</v>
      </c>
      <c r="T33" s="138" t="s">
        <v>466</v>
      </c>
      <c r="U33" s="138" t="s">
        <v>413</v>
      </c>
      <c r="V33" s="138" t="s">
        <v>394</v>
      </c>
      <c r="W33" s="138">
        <v>541</v>
      </c>
      <c r="X33" s="138" t="s">
        <v>395</v>
      </c>
      <c r="Y33" s="138">
        <v>354243649</v>
      </c>
      <c r="Z33" s="138" t="s">
        <v>545</v>
      </c>
      <c r="AA33" s="138" t="s">
        <v>680</v>
      </c>
      <c r="AB33" s="139">
        <v>42000</v>
      </c>
      <c r="AC33" s="138" t="s">
        <v>579</v>
      </c>
      <c r="AD33" s="138">
        <v>24</v>
      </c>
      <c r="AE33" s="138" t="s">
        <v>566</v>
      </c>
      <c r="AF33" s="138" t="s">
        <v>681</v>
      </c>
      <c r="AG33" s="138" t="s">
        <v>682</v>
      </c>
      <c r="AH33" s="138" t="s">
        <v>582</v>
      </c>
      <c r="AI33" s="138" t="s">
        <v>683</v>
      </c>
      <c r="AJ33" s="139">
        <v>2240</v>
      </c>
      <c r="AK33" s="139">
        <v>2240</v>
      </c>
      <c r="AL33" s="138" t="s">
        <v>685</v>
      </c>
      <c r="AM33" s="139">
        <v>16160.29</v>
      </c>
      <c r="AN33" s="139">
        <v>8479.7099999999991</v>
      </c>
      <c r="AO33" s="139">
        <v>24640</v>
      </c>
      <c r="AP33" s="139">
        <v>25839.71</v>
      </c>
      <c r="AQ33" s="139">
        <v>3980.29</v>
      </c>
      <c r="AR33" s="139">
        <v>29820</v>
      </c>
      <c r="AS33" s="139">
        <v>25839.71</v>
      </c>
      <c r="AT33" s="139">
        <v>3980.29</v>
      </c>
      <c r="AU33" s="139">
        <v>29820</v>
      </c>
      <c r="AV33" s="138">
        <v>30</v>
      </c>
      <c r="AW33" s="138">
        <v>516</v>
      </c>
      <c r="AX33" s="138" t="s">
        <v>571</v>
      </c>
      <c r="AY33" s="138"/>
      <c r="AZ33" s="138"/>
      <c r="BA33" s="138"/>
      <c r="BB33" s="138" t="s">
        <v>842</v>
      </c>
      <c r="BC33" s="138"/>
      <c r="BD33" s="138" t="s">
        <v>844</v>
      </c>
      <c r="BE33" s="139">
        <v>42000</v>
      </c>
      <c r="BF33" s="138" t="s">
        <v>466</v>
      </c>
      <c r="BG33" s="138" t="s">
        <v>875</v>
      </c>
      <c r="BH33" s="138" t="s">
        <v>918</v>
      </c>
      <c r="BI33" s="130" t="s">
        <v>100</v>
      </c>
      <c r="BJ33" s="131">
        <v>46183</v>
      </c>
      <c r="BK33" s="132" t="s">
        <v>104</v>
      </c>
      <c r="BL33" s="130" t="s">
        <v>119</v>
      </c>
      <c r="BM33" s="133" t="s">
        <v>181</v>
      </c>
      <c r="BN33" s="132" t="s">
        <v>223</v>
      </c>
      <c r="BO33" s="132"/>
      <c r="BP33" s="134"/>
      <c r="BQ33" s="135" t="s">
        <v>926</v>
      </c>
    </row>
    <row r="34" spans="1:69" ht="23" hidden="1" x14ac:dyDescent="0.35">
      <c r="A34" s="146">
        <v>30</v>
      </c>
      <c r="B34" s="138" t="s">
        <v>267</v>
      </c>
      <c r="C34" s="138" t="s">
        <v>385</v>
      </c>
      <c r="D34" s="138" t="s">
        <v>266</v>
      </c>
      <c r="E34" s="138" t="s">
        <v>265</v>
      </c>
      <c r="F34" s="138" t="s">
        <v>265</v>
      </c>
      <c r="G34" s="138" t="s">
        <v>374</v>
      </c>
      <c r="H34" s="138" t="s">
        <v>265</v>
      </c>
      <c r="I34" s="138">
        <v>46806</v>
      </c>
      <c r="J34" s="138" t="s">
        <v>462</v>
      </c>
      <c r="K34" s="138">
        <v>46806</v>
      </c>
      <c r="L34" s="138" t="s">
        <v>382</v>
      </c>
      <c r="M34" s="138" t="s">
        <v>377</v>
      </c>
      <c r="N34" s="138">
        <v>394631</v>
      </c>
      <c r="O34" s="138" t="s">
        <v>463</v>
      </c>
      <c r="P34" s="138">
        <v>735786</v>
      </c>
      <c r="Q34" s="138" t="s">
        <v>464</v>
      </c>
      <c r="R34" s="138" t="s">
        <v>403</v>
      </c>
      <c r="S34" s="138" t="s">
        <v>467</v>
      </c>
      <c r="T34" s="138" t="s">
        <v>467</v>
      </c>
      <c r="U34" s="138" t="s">
        <v>413</v>
      </c>
      <c r="V34" s="138" t="s">
        <v>394</v>
      </c>
      <c r="W34" s="138">
        <v>541</v>
      </c>
      <c r="X34" s="138" t="s">
        <v>395</v>
      </c>
      <c r="Y34" s="138">
        <v>354289287</v>
      </c>
      <c r="Z34" s="138" t="s">
        <v>326</v>
      </c>
      <c r="AA34" s="138" t="s">
        <v>686</v>
      </c>
      <c r="AB34" s="139">
        <v>42000</v>
      </c>
      <c r="AC34" s="138" t="s">
        <v>579</v>
      </c>
      <c r="AD34" s="138">
        <v>24</v>
      </c>
      <c r="AE34" s="138" t="s">
        <v>566</v>
      </c>
      <c r="AF34" s="138" t="s">
        <v>687</v>
      </c>
      <c r="AG34" s="138" t="s">
        <v>688</v>
      </c>
      <c r="AH34" s="138" t="s">
        <v>582</v>
      </c>
      <c r="AI34" s="138" t="s">
        <v>683</v>
      </c>
      <c r="AJ34" s="139">
        <v>2240</v>
      </c>
      <c r="AK34" s="139">
        <v>2240</v>
      </c>
      <c r="AL34" s="138" t="s">
        <v>689</v>
      </c>
      <c r="AM34" s="139">
        <v>17976.97</v>
      </c>
      <c r="AN34" s="139">
        <v>8903.0300000000007</v>
      </c>
      <c r="AO34" s="139">
        <v>26880</v>
      </c>
      <c r="AP34" s="139">
        <v>24023.03</v>
      </c>
      <c r="AQ34" s="139">
        <v>3463.97</v>
      </c>
      <c r="AR34" s="139">
        <v>27487</v>
      </c>
      <c r="AS34" s="139">
        <v>24023.03</v>
      </c>
      <c r="AT34" s="139">
        <v>3463.97</v>
      </c>
      <c r="AU34" s="139">
        <v>27487</v>
      </c>
      <c r="AV34" s="138">
        <v>30</v>
      </c>
      <c r="AW34" s="138">
        <v>481</v>
      </c>
      <c r="AX34" s="138" t="s">
        <v>571</v>
      </c>
      <c r="AY34" s="138"/>
      <c r="AZ34" s="138"/>
      <c r="BA34" s="138"/>
      <c r="BB34" s="138" t="s">
        <v>842</v>
      </c>
      <c r="BC34" s="138"/>
      <c r="BD34" s="138" t="s">
        <v>846</v>
      </c>
      <c r="BE34" s="139">
        <v>42000</v>
      </c>
      <c r="BF34" s="138" t="s">
        <v>467</v>
      </c>
      <c r="BG34" s="138" t="s">
        <v>876</v>
      </c>
      <c r="BH34" s="138" t="s">
        <v>918</v>
      </c>
      <c r="BI34" s="130" t="s">
        <v>100</v>
      </c>
      <c r="BJ34" s="131">
        <v>46183</v>
      </c>
      <c r="BK34" s="132" t="s">
        <v>104</v>
      </c>
      <c r="BL34" s="130" t="s">
        <v>119</v>
      </c>
      <c r="BM34" s="133" t="s">
        <v>181</v>
      </c>
      <c r="BN34" s="132" t="s">
        <v>223</v>
      </c>
      <c r="BO34" s="132"/>
      <c r="BP34" s="134"/>
      <c r="BQ34" s="135" t="s">
        <v>926</v>
      </c>
    </row>
    <row r="35" spans="1:69" ht="23" hidden="1" x14ac:dyDescent="0.35">
      <c r="A35" s="146">
        <v>31</v>
      </c>
      <c r="B35" s="138" t="s">
        <v>267</v>
      </c>
      <c r="C35" s="138" t="s">
        <v>385</v>
      </c>
      <c r="D35" s="138" t="s">
        <v>266</v>
      </c>
      <c r="E35" s="138" t="s">
        <v>265</v>
      </c>
      <c r="F35" s="138" t="s">
        <v>265</v>
      </c>
      <c r="G35" s="138" t="s">
        <v>374</v>
      </c>
      <c r="H35" s="138" t="s">
        <v>265</v>
      </c>
      <c r="I35" s="138">
        <v>46778</v>
      </c>
      <c r="J35" s="138" t="s">
        <v>386</v>
      </c>
      <c r="K35" s="138">
        <v>46778</v>
      </c>
      <c r="L35" s="138" t="s">
        <v>405</v>
      </c>
      <c r="M35" s="138" t="s">
        <v>406</v>
      </c>
      <c r="N35" s="138">
        <v>75143</v>
      </c>
      <c r="O35" s="138" t="s">
        <v>407</v>
      </c>
      <c r="P35" s="138">
        <v>107120</v>
      </c>
      <c r="Q35" s="138" t="s">
        <v>408</v>
      </c>
      <c r="R35" s="138" t="s">
        <v>403</v>
      </c>
      <c r="S35" s="138" t="s">
        <v>468</v>
      </c>
      <c r="T35" s="138" t="s">
        <v>468</v>
      </c>
      <c r="U35" s="138" t="s">
        <v>393</v>
      </c>
      <c r="V35" s="138" t="s">
        <v>394</v>
      </c>
      <c r="W35" s="138">
        <v>0</v>
      </c>
      <c r="X35" s="138" t="s">
        <v>395</v>
      </c>
      <c r="Y35" s="138">
        <v>355086638</v>
      </c>
      <c r="Z35" s="138" t="s">
        <v>546</v>
      </c>
      <c r="AA35" s="138" t="s">
        <v>690</v>
      </c>
      <c r="AB35" s="139">
        <v>60000</v>
      </c>
      <c r="AC35" s="138" t="s">
        <v>585</v>
      </c>
      <c r="AD35" s="138">
        <v>30</v>
      </c>
      <c r="AE35" s="138" t="s">
        <v>619</v>
      </c>
      <c r="AF35" s="138" t="s">
        <v>587</v>
      </c>
      <c r="AG35" s="138" t="s">
        <v>588</v>
      </c>
      <c r="AH35" s="138" t="s">
        <v>569</v>
      </c>
      <c r="AI35" s="138" t="s">
        <v>279</v>
      </c>
      <c r="AJ35" s="139">
        <v>2710</v>
      </c>
      <c r="AK35" s="139">
        <v>2710</v>
      </c>
      <c r="AL35" s="138" t="s">
        <v>691</v>
      </c>
      <c r="AM35" s="139">
        <v>37951.660000000003</v>
      </c>
      <c r="AN35" s="139">
        <v>18828.34</v>
      </c>
      <c r="AO35" s="139">
        <v>56780</v>
      </c>
      <c r="AP35" s="139">
        <v>22048.34</v>
      </c>
      <c r="AQ35" s="139">
        <v>2327.66</v>
      </c>
      <c r="AR35" s="139">
        <v>24376</v>
      </c>
      <c r="AS35" s="139">
        <v>16943.53</v>
      </c>
      <c r="AT35" s="139">
        <v>2156.4699999999998</v>
      </c>
      <c r="AU35" s="139">
        <v>19100</v>
      </c>
      <c r="AV35" s="138">
        <v>28</v>
      </c>
      <c r="AW35" s="138">
        <v>218</v>
      </c>
      <c r="AX35" s="138" t="s">
        <v>571</v>
      </c>
      <c r="AY35" s="138"/>
      <c r="AZ35" s="138"/>
      <c r="BA35" s="138"/>
      <c r="BB35" s="138" t="s">
        <v>842</v>
      </c>
      <c r="BC35" s="138"/>
      <c r="BD35" s="138" t="s">
        <v>846</v>
      </c>
      <c r="BE35" s="139">
        <v>60000</v>
      </c>
      <c r="BF35" s="138" t="s">
        <v>468</v>
      </c>
      <c r="BG35" s="138" t="s">
        <v>877</v>
      </c>
      <c r="BH35" s="138" t="s">
        <v>918</v>
      </c>
      <c r="BI35" s="130" t="s">
        <v>100</v>
      </c>
      <c r="BJ35" s="131">
        <v>46183</v>
      </c>
      <c r="BK35" s="132" t="s">
        <v>103</v>
      </c>
      <c r="BL35" s="130" t="s">
        <v>108</v>
      </c>
      <c r="BM35" s="133" t="s">
        <v>181</v>
      </c>
      <c r="BN35" s="132" t="s">
        <v>223</v>
      </c>
      <c r="BO35" s="132"/>
      <c r="BP35" s="134"/>
      <c r="BQ35" s="147" t="s">
        <v>927</v>
      </c>
    </row>
    <row r="36" spans="1:69" ht="23" hidden="1" x14ac:dyDescent="0.35">
      <c r="A36" s="146">
        <v>32</v>
      </c>
      <c r="B36" s="124" t="s">
        <v>267</v>
      </c>
      <c r="C36" s="124" t="s">
        <v>385</v>
      </c>
      <c r="D36" s="124" t="s">
        <v>266</v>
      </c>
      <c r="E36" s="124" t="s">
        <v>265</v>
      </c>
      <c r="F36" s="124" t="s">
        <v>265</v>
      </c>
      <c r="G36" s="124" t="s">
        <v>374</v>
      </c>
      <c r="H36" s="124" t="s">
        <v>265</v>
      </c>
      <c r="I36" s="124">
        <v>46806</v>
      </c>
      <c r="J36" s="124" t="s">
        <v>462</v>
      </c>
      <c r="K36" s="124">
        <v>46806</v>
      </c>
      <c r="L36" s="124" t="s">
        <v>382</v>
      </c>
      <c r="M36" s="124" t="s">
        <v>377</v>
      </c>
      <c r="N36" s="124">
        <v>394631</v>
      </c>
      <c r="O36" s="124" t="s">
        <v>463</v>
      </c>
      <c r="P36" s="124">
        <v>735786</v>
      </c>
      <c r="Q36" s="124" t="s">
        <v>464</v>
      </c>
      <c r="R36" s="124" t="s">
        <v>403</v>
      </c>
      <c r="S36" s="124" t="s">
        <v>469</v>
      </c>
      <c r="T36" s="124" t="s">
        <v>469</v>
      </c>
      <c r="U36" s="124" t="s">
        <v>413</v>
      </c>
      <c r="V36" s="124" t="s">
        <v>394</v>
      </c>
      <c r="W36" s="124">
        <v>541</v>
      </c>
      <c r="X36" s="124" t="s">
        <v>395</v>
      </c>
      <c r="Y36" s="124">
        <v>355230848</v>
      </c>
      <c r="Z36" s="124" t="s">
        <v>547</v>
      </c>
      <c r="AA36" s="124" t="s">
        <v>692</v>
      </c>
      <c r="AB36" s="125">
        <v>34000</v>
      </c>
      <c r="AC36" s="124" t="s">
        <v>579</v>
      </c>
      <c r="AD36" s="124">
        <v>24</v>
      </c>
      <c r="AE36" s="124" t="s">
        <v>566</v>
      </c>
      <c r="AF36" s="124" t="s">
        <v>693</v>
      </c>
      <c r="AG36" s="124" t="s">
        <v>694</v>
      </c>
      <c r="AH36" s="124" t="s">
        <v>582</v>
      </c>
      <c r="AI36" s="124" t="s">
        <v>695</v>
      </c>
      <c r="AJ36" s="125">
        <v>1810</v>
      </c>
      <c r="AK36" s="125">
        <v>1810</v>
      </c>
      <c r="AL36" s="124" t="s">
        <v>696</v>
      </c>
      <c r="AM36" s="125">
        <v>18125.79</v>
      </c>
      <c r="AN36" s="125">
        <v>7684.21</v>
      </c>
      <c r="AO36" s="125">
        <v>25810</v>
      </c>
      <c r="AP36" s="125">
        <v>15874.21</v>
      </c>
      <c r="AQ36" s="125">
        <v>1587.79</v>
      </c>
      <c r="AR36" s="125">
        <v>17462</v>
      </c>
      <c r="AS36" s="125">
        <v>15874.21</v>
      </c>
      <c r="AT36" s="125">
        <v>1587.79</v>
      </c>
      <c r="AU36" s="125">
        <v>17462</v>
      </c>
      <c r="AV36" s="124">
        <v>28</v>
      </c>
      <c r="AW36" s="124">
        <v>390</v>
      </c>
      <c r="AX36" s="124" t="s">
        <v>571</v>
      </c>
      <c r="AY36" s="124"/>
      <c r="AZ36" s="124"/>
      <c r="BA36" s="124"/>
      <c r="BB36" s="124" t="s">
        <v>842</v>
      </c>
      <c r="BC36" s="124"/>
      <c r="BD36" s="124" t="s">
        <v>844</v>
      </c>
      <c r="BE36" s="125">
        <v>34000</v>
      </c>
      <c r="BF36" s="124" t="s">
        <v>469</v>
      </c>
      <c r="BG36" s="124" t="s">
        <v>878</v>
      </c>
      <c r="BH36" s="124" t="s">
        <v>918</v>
      </c>
      <c r="BI36" s="130" t="s">
        <v>100</v>
      </c>
      <c r="BJ36" s="123">
        <v>46183</v>
      </c>
      <c r="BK36" s="94" t="s">
        <v>103</v>
      </c>
      <c r="BL36" s="95" t="s">
        <v>108</v>
      </c>
      <c r="BM36" s="96" t="s">
        <v>181</v>
      </c>
      <c r="BN36" s="94" t="s">
        <v>223</v>
      </c>
      <c r="BO36" s="94"/>
      <c r="BP36" s="42"/>
      <c r="BQ36" s="147" t="s">
        <v>927</v>
      </c>
    </row>
    <row r="37" spans="1:69" ht="23" hidden="1" x14ac:dyDescent="0.35">
      <c r="A37" s="146">
        <v>33</v>
      </c>
      <c r="B37" s="124" t="s">
        <v>267</v>
      </c>
      <c r="C37" s="124" t="s">
        <v>385</v>
      </c>
      <c r="D37" s="124" t="s">
        <v>266</v>
      </c>
      <c r="E37" s="124" t="s">
        <v>265</v>
      </c>
      <c r="F37" s="124" t="s">
        <v>265</v>
      </c>
      <c r="G37" s="124" t="s">
        <v>374</v>
      </c>
      <c r="H37" s="124" t="s">
        <v>265</v>
      </c>
      <c r="I37" s="124">
        <v>46709</v>
      </c>
      <c r="J37" s="124" t="s">
        <v>435</v>
      </c>
      <c r="K37" s="124">
        <v>46709</v>
      </c>
      <c r="L37" s="124" t="s">
        <v>382</v>
      </c>
      <c r="M37" s="124" t="s">
        <v>377</v>
      </c>
      <c r="N37" s="124">
        <v>74967</v>
      </c>
      <c r="O37" s="124" t="s">
        <v>470</v>
      </c>
      <c r="P37" s="124">
        <v>106823</v>
      </c>
      <c r="Q37" s="124" t="s">
        <v>471</v>
      </c>
      <c r="R37" s="124" t="s">
        <v>403</v>
      </c>
      <c r="S37" s="124" t="s">
        <v>472</v>
      </c>
      <c r="T37" s="124" t="s">
        <v>472</v>
      </c>
      <c r="U37" s="124" t="s">
        <v>413</v>
      </c>
      <c r="V37" s="124" t="s">
        <v>394</v>
      </c>
      <c r="W37" s="124">
        <v>0</v>
      </c>
      <c r="X37" s="124" t="s">
        <v>395</v>
      </c>
      <c r="Y37" s="124">
        <v>355508886</v>
      </c>
      <c r="Z37" s="124" t="s">
        <v>548</v>
      </c>
      <c r="AA37" s="124" t="s">
        <v>697</v>
      </c>
      <c r="AB37" s="125">
        <v>42000</v>
      </c>
      <c r="AC37" s="124" t="s">
        <v>579</v>
      </c>
      <c r="AD37" s="124">
        <v>24</v>
      </c>
      <c r="AE37" s="124" t="s">
        <v>566</v>
      </c>
      <c r="AF37" s="124" t="s">
        <v>698</v>
      </c>
      <c r="AG37" s="124" t="s">
        <v>699</v>
      </c>
      <c r="AH37" s="124" t="s">
        <v>582</v>
      </c>
      <c r="AI37" s="124" t="s">
        <v>700</v>
      </c>
      <c r="AJ37" s="125">
        <v>2240</v>
      </c>
      <c r="AK37" s="125">
        <v>2240</v>
      </c>
      <c r="AL37" s="124" t="s">
        <v>701</v>
      </c>
      <c r="AM37" s="125">
        <v>31174.51</v>
      </c>
      <c r="AN37" s="125">
        <v>11385.49</v>
      </c>
      <c r="AO37" s="125">
        <v>42560</v>
      </c>
      <c r="AP37" s="125">
        <v>10825.49</v>
      </c>
      <c r="AQ37" s="125">
        <v>702.51</v>
      </c>
      <c r="AR37" s="125">
        <v>11528</v>
      </c>
      <c r="AS37" s="125">
        <v>10825.49</v>
      </c>
      <c r="AT37" s="125">
        <v>702.51</v>
      </c>
      <c r="AU37" s="125">
        <v>11528</v>
      </c>
      <c r="AV37" s="124">
        <v>27</v>
      </c>
      <c r="AW37" s="124">
        <v>215</v>
      </c>
      <c r="AX37" s="124" t="s">
        <v>571</v>
      </c>
      <c r="AY37" s="124"/>
      <c r="AZ37" s="124"/>
      <c r="BA37" s="124"/>
      <c r="BB37" s="124" t="s">
        <v>842</v>
      </c>
      <c r="BC37" s="124"/>
      <c r="BD37" s="124"/>
      <c r="BE37" s="125">
        <v>0</v>
      </c>
      <c r="BF37" s="124" t="s">
        <v>472</v>
      </c>
      <c r="BG37" s="124" t="s">
        <v>879</v>
      </c>
      <c r="BH37" s="124" t="s">
        <v>918</v>
      </c>
      <c r="BI37" s="130" t="s">
        <v>100</v>
      </c>
      <c r="BJ37" s="123">
        <v>46183</v>
      </c>
      <c r="BK37" s="94" t="s">
        <v>104</v>
      </c>
      <c r="BL37" s="95" t="s">
        <v>119</v>
      </c>
      <c r="BM37" s="96" t="s">
        <v>181</v>
      </c>
      <c r="BN37" s="94" t="s">
        <v>223</v>
      </c>
      <c r="BO37" s="94"/>
      <c r="BP37" s="42"/>
      <c r="BQ37" s="135" t="s">
        <v>926</v>
      </c>
    </row>
    <row r="38" spans="1:69" ht="23" x14ac:dyDescent="0.35">
      <c r="A38" s="146">
        <v>34</v>
      </c>
      <c r="B38" s="124" t="s">
        <v>267</v>
      </c>
      <c r="C38" s="124" t="s">
        <v>385</v>
      </c>
      <c r="D38" s="124" t="s">
        <v>266</v>
      </c>
      <c r="E38" s="124" t="s">
        <v>265</v>
      </c>
      <c r="F38" s="124" t="s">
        <v>265</v>
      </c>
      <c r="G38" s="124" t="s">
        <v>374</v>
      </c>
      <c r="H38" s="124" t="s">
        <v>265</v>
      </c>
      <c r="I38" s="124">
        <v>46778</v>
      </c>
      <c r="J38" s="124" t="s">
        <v>386</v>
      </c>
      <c r="K38" s="124">
        <v>46778</v>
      </c>
      <c r="L38" s="124" t="s">
        <v>382</v>
      </c>
      <c r="M38" s="124" t="s">
        <v>377</v>
      </c>
      <c r="N38" s="124">
        <v>366067</v>
      </c>
      <c r="O38" s="124" t="s">
        <v>275</v>
      </c>
      <c r="P38" s="124">
        <v>530480</v>
      </c>
      <c r="Q38" s="124" t="s">
        <v>414</v>
      </c>
      <c r="R38" s="124" t="s">
        <v>473</v>
      </c>
      <c r="S38" s="124" t="s">
        <v>276</v>
      </c>
      <c r="T38" s="124" t="s">
        <v>276</v>
      </c>
      <c r="U38" s="124" t="s">
        <v>413</v>
      </c>
      <c r="V38" s="124" t="s">
        <v>394</v>
      </c>
      <c r="W38" s="124">
        <v>0</v>
      </c>
      <c r="X38" s="124" t="s">
        <v>395</v>
      </c>
      <c r="Y38" s="124">
        <v>355637884</v>
      </c>
      <c r="Z38" s="124" t="s">
        <v>277</v>
      </c>
      <c r="AA38" s="124" t="s">
        <v>279</v>
      </c>
      <c r="AB38" s="125">
        <v>30000</v>
      </c>
      <c r="AC38" s="124" t="s">
        <v>579</v>
      </c>
      <c r="AD38" s="124">
        <v>18</v>
      </c>
      <c r="AE38" s="124" t="s">
        <v>702</v>
      </c>
      <c r="AF38" s="124" t="s">
        <v>606</v>
      </c>
      <c r="AG38" s="124" t="s">
        <v>607</v>
      </c>
      <c r="AH38" s="124" t="s">
        <v>582</v>
      </c>
      <c r="AI38" s="124" t="s">
        <v>703</v>
      </c>
      <c r="AJ38" s="125">
        <v>2020</v>
      </c>
      <c r="AK38" s="125">
        <v>2020</v>
      </c>
      <c r="AL38" s="124" t="s">
        <v>704</v>
      </c>
      <c r="AM38" s="125">
        <v>20595.599999999999</v>
      </c>
      <c r="AN38" s="125">
        <v>5894.4</v>
      </c>
      <c r="AO38" s="125">
        <v>26490</v>
      </c>
      <c r="AP38" s="125">
        <v>9404.4</v>
      </c>
      <c r="AQ38" s="125">
        <v>394.6</v>
      </c>
      <c r="AR38" s="125">
        <v>9799</v>
      </c>
      <c r="AS38" s="125">
        <v>9404.4</v>
      </c>
      <c r="AT38" s="125">
        <v>394.6</v>
      </c>
      <c r="AU38" s="125">
        <v>9799</v>
      </c>
      <c r="AV38" s="124">
        <v>28</v>
      </c>
      <c r="AW38" s="124">
        <v>392</v>
      </c>
      <c r="AX38" s="124" t="s">
        <v>571</v>
      </c>
      <c r="AY38" s="124"/>
      <c r="AZ38" s="124"/>
      <c r="BA38" s="124"/>
      <c r="BB38" s="124" t="s">
        <v>842</v>
      </c>
      <c r="BC38" s="124"/>
      <c r="BD38" s="124"/>
      <c r="BE38" s="125">
        <v>0</v>
      </c>
      <c r="BF38" s="124" t="s">
        <v>276</v>
      </c>
      <c r="BG38" s="124" t="s">
        <v>854</v>
      </c>
      <c r="BH38" s="124" t="s">
        <v>918</v>
      </c>
      <c r="BI38" s="130" t="s">
        <v>100</v>
      </c>
      <c r="BJ38" s="123">
        <v>46186</v>
      </c>
      <c r="BK38" s="94" t="s">
        <v>103</v>
      </c>
      <c r="BL38" s="95" t="s">
        <v>108</v>
      </c>
      <c r="BM38" s="96" t="s">
        <v>180</v>
      </c>
      <c r="BN38" s="94" t="s">
        <v>221</v>
      </c>
      <c r="BO38" s="94">
        <v>2020</v>
      </c>
      <c r="BP38" s="42" t="s">
        <v>182</v>
      </c>
      <c r="BQ38" s="120" t="s">
        <v>373</v>
      </c>
    </row>
    <row r="39" spans="1:69" ht="23" x14ac:dyDescent="0.35">
      <c r="A39" s="146">
        <v>35</v>
      </c>
      <c r="B39" s="124" t="s">
        <v>267</v>
      </c>
      <c r="C39" s="124" t="s">
        <v>385</v>
      </c>
      <c r="D39" s="124" t="s">
        <v>266</v>
      </c>
      <c r="E39" s="124" t="s">
        <v>265</v>
      </c>
      <c r="F39" s="124" t="s">
        <v>265</v>
      </c>
      <c r="G39" s="124" t="s">
        <v>374</v>
      </c>
      <c r="H39" s="124" t="s">
        <v>265</v>
      </c>
      <c r="I39" s="124">
        <v>46731</v>
      </c>
      <c r="J39" s="124" t="s">
        <v>396</v>
      </c>
      <c r="K39" s="124">
        <v>46731</v>
      </c>
      <c r="L39" s="124" t="s">
        <v>382</v>
      </c>
      <c r="M39" s="124" t="s">
        <v>377</v>
      </c>
      <c r="N39" s="124">
        <v>75003</v>
      </c>
      <c r="O39" s="124" t="s">
        <v>271</v>
      </c>
      <c r="P39" s="124">
        <v>107068</v>
      </c>
      <c r="Q39" s="124" t="s">
        <v>397</v>
      </c>
      <c r="R39" s="124" t="s">
        <v>403</v>
      </c>
      <c r="S39" s="124" t="s">
        <v>272</v>
      </c>
      <c r="T39" s="124" t="s">
        <v>272</v>
      </c>
      <c r="U39" s="124" t="s">
        <v>413</v>
      </c>
      <c r="V39" s="124" t="s">
        <v>394</v>
      </c>
      <c r="W39" s="124">
        <v>0</v>
      </c>
      <c r="X39" s="124" t="s">
        <v>395</v>
      </c>
      <c r="Y39" s="124">
        <v>356409039</v>
      </c>
      <c r="Z39" s="124" t="s">
        <v>273</v>
      </c>
      <c r="AA39" s="124" t="s">
        <v>274</v>
      </c>
      <c r="AB39" s="125">
        <v>65000</v>
      </c>
      <c r="AC39" s="124" t="s">
        <v>573</v>
      </c>
      <c r="AD39" s="124">
        <v>24</v>
      </c>
      <c r="AE39" s="124" t="s">
        <v>574</v>
      </c>
      <c r="AF39" s="124" t="s">
        <v>705</v>
      </c>
      <c r="AG39" s="124" t="s">
        <v>706</v>
      </c>
      <c r="AH39" s="124" t="s">
        <v>582</v>
      </c>
      <c r="AI39" s="124" t="s">
        <v>707</v>
      </c>
      <c r="AJ39" s="125">
        <v>3470</v>
      </c>
      <c r="AK39" s="125">
        <v>3470</v>
      </c>
      <c r="AL39" s="124" t="s">
        <v>708</v>
      </c>
      <c r="AM39" s="125">
        <v>41164.239999999998</v>
      </c>
      <c r="AN39" s="125">
        <v>17825.759999999998</v>
      </c>
      <c r="AO39" s="125">
        <v>58990</v>
      </c>
      <c r="AP39" s="125">
        <v>23835.759999999998</v>
      </c>
      <c r="AQ39" s="125">
        <v>2150.2399999999998</v>
      </c>
      <c r="AR39" s="125">
        <v>25986</v>
      </c>
      <c r="AS39" s="125">
        <v>23835.759999999998</v>
      </c>
      <c r="AT39" s="125">
        <v>2150.2399999999998</v>
      </c>
      <c r="AU39" s="125">
        <v>25986</v>
      </c>
      <c r="AV39" s="124">
        <v>24</v>
      </c>
      <c r="AW39" s="124">
        <v>212</v>
      </c>
      <c r="AX39" s="124" t="s">
        <v>571</v>
      </c>
      <c r="AY39" s="124"/>
      <c r="AZ39" s="124"/>
      <c r="BA39" s="124"/>
      <c r="BB39" s="124" t="s">
        <v>842</v>
      </c>
      <c r="BC39" s="124"/>
      <c r="BD39" s="124" t="s">
        <v>846</v>
      </c>
      <c r="BE39" s="125">
        <v>65000</v>
      </c>
      <c r="BF39" s="124" t="s">
        <v>272</v>
      </c>
      <c r="BG39" s="124" t="s">
        <v>880</v>
      </c>
      <c r="BH39" s="124" t="s">
        <v>918</v>
      </c>
      <c r="BI39" s="130" t="s">
        <v>100</v>
      </c>
      <c r="BJ39" s="121">
        <v>46181</v>
      </c>
      <c r="BK39" s="94" t="s">
        <v>103</v>
      </c>
      <c r="BL39" s="95" t="s">
        <v>108</v>
      </c>
      <c r="BM39" s="96" t="s">
        <v>180</v>
      </c>
      <c r="BN39" s="94" t="s">
        <v>221</v>
      </c>
      <c r="BO39" s="94">
        <v>21940</v>
      </c>
      <c r="BP39" s="42" t="s">
        <v>183</v>
      </c>
      <c r="BQ39" s="150" t="s">
        <v>1396</v>
      </c>
    </row>
    <row r="40" spans="1:69" ht="23" hidden="1" x14ac:dyDescent="0.35">
      <c r="A40" s="146">
        <v>36</v>
      </c>
      <c r="B40" s="124" t="s">
        <v>267</v>
      </c>
      <c r="C40" s="124" t="s">
        <v>385</v>
      </c>
      <c r="D40" s="124" t="s">
        <v>266</v>
      </c>
      <c r="E40" s="124" t="s">
        <v>265</v>
      </c>
      <c r="F40" s="124" t="s">
        <v>265</v>
      </c>
      <c r="G40" s="124" t="s">
        <v>374</v>
      </c>
      <c r="H40" s="124" t="s">
        <v>265</v>
      </c>
      <c r="I40" s="124">
        <v>46791</v>
      </c>
      <c r="J40" s="124" t="s">
        <v>474</v>
      </c>
      <c r="K40" s="124">
        <v>46791</v>
      </c>
      <c r="L40" s="124" t="s">
        <v>382</v>
      </c>
      <c r="M40" s="124" t="s">
        <v>377</v>
      </c>
      <c r="N40" s="124">
        <v>75108</v>
      </c>
      <c r="O40" s="124" t="s">
        <v>280</v>
      </c>
      <c r="P40" s="124">
        <v>756201</v>
      </c>
      <c r="Q40" s="124" t="s">
        <v>475</v>
      </c>
      <c r="R40" s="124" t="s">
        <v>403</v>
      </c>
      <c r="S40" s="124" t="s">
        <v>476</v>
      </c>
      <c r="T40" s="124" t="s">
        <v>476</v>
      </c>
      <c r="U40" s="124" t="s">
        <v>400</v>
      </c>
      <c r="V40" s="124" t="s">
        <v>394</v>
      </c>
      <c r="W40" s="124">
        <v>0</v>
      </c>
      <c r="X40" s="124" t="s">
        <v>395</v>
      </c>
      <c r="Y40" s="124">
        <v>356417098</v>
      </c>
      <c r="Z40" s="124" t="s">
        <v>324</v>
      </c>
      <c r="AA40" s="124" t="s">
        <v>709</v>
      </c>
      <c r="AB40" s="125">
        <v>42000</v>
      </c>
      <c r="AC40" s="124" t="s">
        <v>573</v>
      </c>
      <c r="AD40" s="124">
        <v>24</v>
      </c>
      <c r="AE40" s="124" t="s">
        <v>566</v>
      </c>
      <c r="AF40" s="124" t="s">
        <v>710</v>
      </c>
      <c r="AG40" s="124" t="s">
        <v>711</v>
      </c>
      <c r="AH40" s="124" t="s">
        <v>582</v>
      </c>
      <c r="AI40" s="124" t="s">
        <v>707</v>
      </c>
      <c r="AJ40" s="125">
        <v>2240</v>
      </c>
      <c r="AK40" s="125">
        <v>2240</v>
      </c>
      <c r="AL40" s="124" t="s">
        <v>712</v>
      </c>
      <c r="AM40" s="125">
        <v>38707.519999999997</v>
      </c>
      <c r="AN40" s="125">
        <v>12812.48</v>
      </c>
      <c r="AO40" s="125">
        <v>51520</v>
      </c>
      <c r="AP40" s="125">
        <v>3292.48</v>
      </c>
      <c r="AQ40" s="125">
        <v>63.52</v>
      </c>
      <c r="AR40" s="125">
        <v>3356</v>
      </c>
      <c r="AS40" s="125">
        <v>3292.48</v>
      </c>
      <c r="AT40" s="125">
        <v>63.52</v>
      </c>
      <c r="AU40" s="125">
        <v>3356</v>
      </c>
      <c r="AV40" s="124">
        <v>24</v>
      </c>
      <c r="AW40" s="124">
        <v>31</v>
      </c>
      <c r="AX40" s="124" t="s">
        <v>713</v>
      </c>
      <c r="AY40" s="124"/>
      <c r="AZ40" s="124"/>
      <c r="BA40" s="124"/>
      <c r="BB40" s="124" t="s">
        <v>842</v>
      </c>
      <c r="BC40" s="124"/>
      <c r="BD40" s="124"/>
      <c r="BE40" s="125">
        <v>0</v>
      </c>
      <c r="BF40" s="124" t="s">
        <v>476</v>
      </c>
      <c r="BG40" s="124" t="s">
        <v>881</v>
      </c>
      <c r="BH40" s="124" t="s">
        <v>918</v>
      </c>
      <c r="BI40" s="130" t="s">
        <v>100</v>
      </c>
      <c r="BJ40" s="121">
        <v>46183</v>
      </c>
      <c r="BK40" s="94" t="s">
        <v>103</v>
      </c>
      <c r="BL40" s="95" t="s">
        <v>108</v>
      </c>
      <c r="BM40" s="96" t="s">
        <v>181</v>
      </c>
      <c r="BN40" s="94" t="s">
        <v>223</v>
      </c>
      <c r="BO40" s="94"/>
      <c r="BP40" s="42"/>
      <c r="BQ40" s="120" t="s">
        <v>921</v>
      </c>
    </row>
    <row r="41" spans="1:69" ht="23" hidden="1" x14ac:dyDescent="0.35">
      <c r="A41" s="146">
        <v>37</v>
      </c>
      <c r="B41" s="124" t="s">
        <v>267</v>
      </c>
      <c r="C41" s="124" t="s">
        <v>385</v>
      </c>
      <c r="D41" s="124" t="s">
        <v>266</v>
      </c>
      <c r="E41" s="124" t="s">
        <v>265</v>
      </c>
      <c r="F41" s="124" t="s">
        <v>265</v>
      </c>
      <c r="G41" s="124" t="s">
        <v>374</v>
      </c>
      <c r="H41" s="124" t="s">
        <v>265</v>
      </c>
      <c r="I41" s="124">
        <v>46731</v>
      </c>
      <c r="J41" s="124" t="s">
        <v>396</v>
      </c>
      <c r="K41" s="124">
        <v>46731</v>
      </c>
      <c r="L41" s="124" t="s">
        <v>382</v>
      </c>
      <c r="M41" s="124" t="s">
        <v>377</v>
      </c>
      <c r="N41" s="124">
        <v>334057</v>
      </c>
      <c r="O41" s="124" t="s">
        <v>477</v>
      </c>
      <c r="P41" s="124">
        <v>594481</v>
      </c>
      <c r="Q41" s="124" t="s">
        <v>478</v>
      </c>
      <c r="R41" s="124" t="s">
        <v>403</v>
      </c>
      <c r="S41" s="124" t="s">
        <v>479</v>
      </c>
      <c r="T41" s="124" t="s">
        <v>479</v>
      </c>
      <c r="U41" s="124" t="s">
        <v>413</v>
      </c>
      <c r="V41" s="124" t="s">
        <v>394</v>
      </c>
      <c r="W41" s="124">
        <v>0</v>
      </c>
      <c r="X41" s="124" t="s">
        <v>416</v>
      </c>
      <c r="Y41" s="124">
        <v>356430864</v>
      </c>
      <c r="Z41" s="124" t="s">
        <v>549</v>
      </c>
      <c r="AA41" s="124" t="s">
        <v>338</v>
      </c>
      <c r="AB41" s="125">
        <v>25000</v>
      </c>
      <c r="AC41" s="124" t="s">
        <v>573</v>
      </c>
      <c r="AD41" s="124">
        <v>18</v>
      </c>
      <c r="AE41" s="124" t="s">
        <v>574</v>
      </c>
      <c r="AF41" s="124" t="s">
        <v>714</v>
      </c>
      <c r="AG41" s="124" t="s">
        <v>715</v>
      </c>
      <c r="AH41" s="124" t="s">
        <v>582</v>
      </c>
      <c r="AI41" s="124" t="s">
        <v>716</v>
      </c>
      <c r="AJ41" s="125">
        <v>1680</v>
      </c>
      <c r="AK41" s="125">
        <v>1680</v>
      </c>
      <c r="AL41" s="124" t="s">
        <v>717</v>
      </c>
      <c r="AM41" s="125">
        <v>1237.25</v>
      </c>
      <c r="AN41" s="125">
        <v>1162.75</v>
      </c>
      <c r="AO41" s="125">
        <v>2400</v>
      </c>
      <c r="AP41" s="125">
        <v>23762.75</v>
      </c>
      <c r="AQ41" s="125">
        <v>4331.25</v>
      </c>
      <c r="AR41" s="125">
        <v>28094</v>
      </c>
      <c r="AS41" s="125">
        <v>23762.75</v>
      </c>
      <c r="AT41" s="125">
        <v>4331.25</v>
      </c>
      <c r="AU41" s="125">
        <v>28094</v>
      </c>
      <c r="AV41" s="124">
        <v>23</v>
      </c>
      <c r="AW41" s="124">
        <v>668</v>
      </c>
      <c r="AX41" s="124" t="s">
        <v>571</v>
      </c>
      <c r="AY41" s="124"/>
      <c r="AZ41" s="124"/>
      <c r="BA41" s="124"/>
      <c r="BB41" s="124" t="s">
        <v>842</v>
      </c>
      <c r="BC41" s="124"/>
      <c r="BD41" s="124"/>
      <c r="BE41" s="125">
        <v>0</v>
      </c>
      <c r="BF41" s="124" t="s">
        <v>479</v>
      </c>
      <c r="BG41" s="124" t="s">
        <v>882</v>
      </c>
      <c r="BH41" s="124" t="s">
        <v>918</v>
      </c>
      <c r="BI41" s="130" t="s">
        <v>100</v>
      </c>
      <c r="BJ41" s="121">
        <v>46185</v>
      </c>
      <c r="BK41" s="94" t="s">
        <v>107</v>
      </c>
      <c r="BL41" s="95" t="s">
        <v>119</v>
      </c>
      <c r="BM41" s="96" t="s">
        <v>181</v>
      </c>
      <c r="BN41" s="94" t="s">
        <v>223</v>
      </c>
      <c r="BO41" s="94"/>
      <c r="BP41" s="42"/>
      <c r="BQ41" s="120" t="s">
        <v>922</v>
      </c>
    </row>
    <row r="42" spans="1:69" ht="23" x14ac:dyDescent="0.35">
      <c r="A42" s="146">
        <v>38</v>
      </c>
      <c r="B42" s="124" t="s">
        <v>267</v>
      </c>
      <c r="C42" s="124" t="s">
        <v>385</v>
      </c>
      <c r="D42" s="124" t="s">
        <v>266</v>
      </c>
      <c r="E42" s="124" t="s">
        <v>265</v>
      </c>
      <c r="F42" s="124" t="s">
        <v>265</v>
      </c>
      <c r="G42" s="124" t="s">
        <v>374</v>
      </c>
      <c r="H42" s="124" t="s">
        <v>265</v>
      </c>
      <c r="I42" s="124">
        <v>46731</v>
      </c>
      <c r="J42" s="124" t="s">
        <v>396</v>
      </c>
      <c r="K42" s="124">
        <v>46731</v>
      </c>
      <c r="L42" s="124" t="s">
        <v>382</v>
      </c>
      <c r="M42" s="124" t="s">
        <v>377</v>
      </c>
      <c r="N42" s="124">
        <v>75003</v>
      </c>
      <c r="O42" s="124" t="s">
        <v>271</v>
      </c>
      <c r="P42" s="124">
        <v>106871</v>
      </c>
      <c r="Q42" s="124" t="s">
        <v>480</v>
      </c>
      <c r="R42" s="124" t="s">
        <v>403</v>
      </c>
      <c r="S42" s="124" t="s">
        <v>309</v>
      </c>
      <c r="T42" s="124" t="s">
        <v>309</v>
      </c>
      <c r="U42" s="124" t="s">
        <v>400</v>
      </c>
      <c r="V42" s="124" t="s">
        <v>394</v>
      </c>
      <c r="W42" s="124">
        <v>0</v>
      </c>
      <c r="X42" s="124" t="s">
        <v>395</v>
      </c>
      <c r="Y42" s="124">
        <v>356465585</v>
      </c>
      <c r="Z42" s="124" t="s">
        <v>323</v>
      </c>
      <c r="AA42" s="124" t="s">
        <v>274</v>
      </c>
      <c r="AB42" s="125">
        <v>42000</v>
      </c>
      <c r="AC42" s="124" t="s">
        <v>573</v>
      </c>
      <c r="AD42" s="124">
        <v>24</v>
      </c>
      <c r="AE42" s="124" t="s">
        <v>566</v>
      </c>
      <c r="AF42" s="124" t="s">
        <v>710</v>
      </c>
      <c r="AG42" s="124" t="s">
        <v>718</v>
      </c>
      <c r="AH42" s="124" t="s">
        <v>582</v>
      </c>
      <c r="AI42" s="124" t="s">
        <v>707</v>
      </c>
      <c r="AJ42" s="125">
        <v>2240</v>
      </c>
      <c r="AK42" s="125">
        <v>2240</v>
      </c>
      <c r="AL42" s="124" t="s">
        <v>712</v>
      </c>
      <c r="AM42" s="125">
        <v>38662.410000000003</v>
      </c>
      <c r="AN42" s="125">
        <v>12857.59</v>
      </c>
      <c r="AO42" s="125">
        <v>51520</v>
      </c>
      <c r="AP42" s="125">
        <v>3337.59</v>
      </c>
      <c r="AQ42" s="125">
        <v>64.41</v>
      </c>
      <c r="AR42" s="125">
        <v>3402</v>
      </c>
      <c r="AS42" s="125">
        <v>3337.59</v>
      </c>
      <c r="AT42" s="125">
        <v>64.41</v>
      </c>
      <c r="AU42" s="125">
        <v>3402</v>
      </c>
      <c r="AV42" s="124">
        <v>24</v>
      </c>
      <c r="AW42" s="124">
        <v>31</v>
      </c>
      <c r="AX42" s="124" t="s">
        <v>713</v>
      </c>
      <c r="AY42" s="124"/>
      <c r="AZ42" s="124"/>
      <c r="BA42" s="124"/>
      <c r="BB42" s="124" t="s">
        <v>842</v>
      </c>
      <c r="BC42" s="124"/>
      <c r="BD42" s="124"/>
      <c r="BE42" s="125">
        <v>0</v>
      </c>
      <c r="BF42" s="124" t="s">
        <v>309</v>
      </c>
      <c r="BG42" s="124" t="s">
        <v>883</v>
      </c>
      <c r="BH42" s="124" t="s">
        <v>918</v>
      </c>
      <c r="BI42" s="130" t="s">
        <v>100</v>
      </c>
      <c r="BJ42" s="121">
        <v>46184</v>
      </c>
      <c r="BK42" s="94" t="s">
        <v>103</v>
      </c>
      <c r="BL42" s="95" t="s">
        <v>108</v>
      </c>
      <c r="BM42" s="96" t="s">
        <v>180</v>
      </c>
      <c r="BN42" s="94" t="s">
        <v>221</v>
      </c>
      <c r="BO42" s="94">
        <v>5642</v>
      </c>
      <c r="BP42" s="42" t="s">
        <v>182</v>
      </c>
      <c r="BQ42" s="120" t="s">
        <v>346</v>
      </c>
    </row>
    <row r="43" spans="1:69" ht="23" x14ac:dyDescent="0.35">
      <c r="A43" s="146">
        <v>39</v>
      </c>
      <c r="B43" s="124" t="s">
        <v>267</v>
      </c>
      <c r="C43" s="124" t="s">
        <v>385</v>
      </c>
      <c r="D43" s="124" t="s">
        <v>266</v>
      </c>
      <c r="E43" s="124" t="s">
        <v>265</v>
      </c>
      <c r="F43" s="124" t="s">
        <v>265</v>
      </c>
      <c r="G43" s="124" t="s">
        <v>374</v>
      </c>
      <c r="H43" s="124" t="s">
        <v>265</v>
      </c>
      <c r="I43" s="124">
        <v>46709</v>
      </c>
      <c r="J43" s="124" t="s">
        <v>435</v>
      </c>
      <c r="K43" s="124">
        <v>46709</v>
      </c>
      <c r="L43" s="124" t="s">
        <v>382</v>
      </c>
      <c r="M43" s="124" t="s">
        <v>377</v>
      </c>
      <c r="N43" s="124">
        <v>384781</v>
      </c>
      <c r="O43" s="124" t="s">
        <v>300</v>
      </c>
      <c r="P43" s="124">
        <v>729495</v>
      </c>
      <c r="Q43" s="124" t="s">
        <v>481</v>
      </c>
      <c r="R43" s="124" t="s">
        <v>403</v>
      </c>
      <c r="S43" s="124" t="s">
        <v>310</v>
      </c>
      <c r="T43" s="124" t="s">
        <v>310</v>
      </c>
      <c r="U43" s="124" t="s">
        <v>400</v>
      </c>
      <c r="V43" s="124" t="s">
        <v>394</v>
      </c>
      <c r="W43" s="124">
        <v>0</v>
      </c>
      <c r="X43" s="124" t="s">
        <v>395</v>
      </c>
      <c r="Y43" s="124">
        <v>356478641</v>
      </c>
      <c r="Z43" s="124" t="s">
        <v>324</v>
      </c>
      <c r="AA43" s="124" t="s">
        <v>274</v>
      </c>
      <c r="AB43" s="125">
        <v>42000</v>
      </c>
      <c r="AC43" s="124" t="s">
        <v>635</v>
      </c>
      <c r="AD43" s="124">
        <v>24</v>
      </c>
      <c r="AE43" s="124" t="s">
        <v>566</v>
      </c>
      <c r="AF43" s="124" t="s">
        <v>710</v>
      </c>
      <c r="AG43" s="124" t="s">
        <v>718</v>
      </c>
      <c r="AH43" s="124" t="s">
        <v>582</v>
      </c>
      <c r="AI43" s="124" t="s">
        <v>719</v>
      </c>
      <c r="AJ43" s="125">
        <v>2240</v>
      </c>
      <c r="AK43" s="125">
        <v>2240</v>
      </c>
      <c r="AL43" s="124" t="s">
        <v>720</v>
      </c>
      <c r="AM43" s="125">
        <v>38996.31</v>
      </c>
      <c r="AN43" s="125">
        <v>12523.69</v>
      </c>
      <c r="AO43" s="125">
        <v>51520</v>
      </c>
      <c r="AP43" s="125">
        <v>3003.69</v>
      </c>
      <c r="AQ43" s="125">
        <v>72.31</v>
      </c>
      <c r="AR43" s="125">
        <v>3076</v>
      </c>
      <c r="AS43" s="125">
        <v>3003.69</v>
      </c>
      <c r="AT43" s="125">
        <v>72.31</v>
      </c>
      <c r="AU43" s="125">
        <v>3076</v>
      </c>
      <c r="AV43" s="124">
        <v>25</v>
      </c>
      <c r="AW43" s="124">
        <v>32</v>
      </c>
      <c r="AX43" s="124" t="s">
        <v>713</v>
      </c>
      <c r="AY43" s="124"/>
      <c r="AZ43" s="124"/>
      <c r="BA43" s="124"/>
      <c r="BB43" s="124" t="s">
        <v>842</v>
      </c>
      <c r="BC43" s="124"/>
      <c r="BD43" s="124"/>
      <c r="BE43" s="125">
        <v>0</v>
      </c>
      <c r="BF43" s="124" t="s">
        <v>310</v>
      </c>
      <c r="BG43" s="124" t="s">
        <v>884</v>
      </c>
      <c r="BH43" s="124" t="s">
        <v>918</v>
      </c>
      <c r="BI43" s="130" t="s">
        <v>100</v>
      </c>
      <c r="BJ43" s="121">
        <v>46182</v>
      </c>
      <c r="BK43" s="94" t="s">
        <v>103</v>
      </c>
      <c r="BL43" s="95" t="s">
        <v>108</v>
      </c>
      <c r="BM43" s="96" t="s">
        <v>181</v>
      </c>
      <c r="BN43" s="94" t="s">
        <v>221</v>
      </c>
      <c r="BO43" s="94">
        <v>7550</v>
      </c>
      <c r="BP43" s="42" t="s">
        <v>183</v>
      </c>
      <c r="BQ43" s="150" t="s">
        <v>361</v>
      </c>
    </row>
    <row r="44" spans="1:69" ht="23" hidden="1" x14ac:dyDescent="0.35">
      <c r="A44" s="146">
        <v>40</v>
      </c>
      <c r="B44" s="124" t="s">
        <v>267</v>
      </c>
      <c r="C44" s="124" t="s">
        <v>385</v>
      </c>
      <c r="D44" s="124" t="s">
        <v>266</v>
      </c>
      <c r="E44" s="124" t="s">
        <v>265</v>
      </c>
      <c r="F44" s="124" t="s">
        <v>265</v>
      </c>
      <c r="G44" s="124" t="s">
        <v>374</v>
      </c>
      <c r="H44" s="124" t="s">
        <v>265</v>
      </c>
      <c r="I44" s="124">
        <v>46731</v>
      </c>
      <c r="J44" s="124" t="s">
        <v>396</v>
      </c>
      <c r="K44" s="124">
        <v>46731</v>
      </c>
      <c r="L44" s="124" t="s">
        <v>382</v>
      </c>
      <c r="M44" s="124" t="s">
        <v>377</v>
      </c>
      <c r="N44" s="124">
        <v>75003</v>
      </c>
      <c r="O44" s="124" t="s">
        <v>271</v>
      </c>
      <c r="P44" s="124">
        <v>106871</v>
      </c>
      <c r="Q44" s="124" t="s">
        <v>480</v>
      </c>
      <c r="R44" s="124" t="s">
        <v>473</v>
      </c>
      <c r="S44" s="124" t="s">
        <v>482</v>
      </c>
      <c r="T44" s="124" t="s">
        <v>482</v>
      </c>
      <c r="U44" s="124" t="s">
        <v>400</v>
      </c>
      <c r="V44" s="124" t="s">
        <v>394</v>
      </c>
      <c r="W44" s="124">
        <v>0</v>
      </c>
      <c r="X44" s="124" t="s">
        <v>395</v>
      </c>
      <c r="Y44" s="124">
        <v>356483673</v>
      </c>
      <c r="Z44" s="124" t="s">
        <v>550</v>
      </c>
      <c r="AA44" s="124" t="s">
        <v>274</v>
      </c>
      <c r="AB44" s="125">
        <v>40000</v>
      </c>
      <c r="AC44" s="124" t="s">
        <v>573</v>
      </c>
      <c r="AD44" s="124">
        <v>18</v>
      </c>
      <c r="AE44" s="124" t="s">
        <v>702</v>
      </c>
      <c r="AF44" s="124" t="s">
        <v>721</v>
      </c>
      <c r="AG44" s="124" t="s">
        <v>722</v>
      </c>
      <c r="AH44" s="124" t="s">
        <v>582</v>
      </c>
      <c r="AI44" s="124" t="s">
        <v>707</v>
      </c>
      <c r="AJ44" s="125">
        <v>2690</v>
      </c>
      <c r="AK44" s="125">
        <v>2690</v>
      </c>
      <c r="AL44" s="124" t="s">
        <v>338</v>
      </c>
      <c r="AM44" s="125">
        <v>1128.3599999999999</v>
      </c>
      <c r="AN44" s="125">
        <v>1561.64</v>
      </c>
      <c r="AO44" s="125">
        <v>2690</v>
      </c>
      <c r="AP44" s="125">
        <v>38871.64</v>
      </c>
      <c r="AQ44" s="125">
        <v>7754.36</v>
      </c>
      <c r="AR44" s="125">
        <v>46626</v>
      </c>
      <c r="AS44" s="125">
        <v>38871.64</v>
      </c>
      <c r="AT44" s="125">
        <v>7754.36</v>
      </c>
      <c r="AU44" s="125">
        <v>46626</v>
      </c>
      <c r="AV44" s="124">
        <v>24</v>
      </c>
      <c r="AW44" s="124">
        <v>696</v>
      </c>
      <c r="AX44" s="124" t="s">
        <v>571</v>
      </c>
      <c r="AY44" s="124"/>
      <c r="AZ44" s="124"/>
      <c r="BA44" s="124"/>
      <c r="BB44" s="124" t="s">
        <v>842</v>
      </c>
      <c r="BC44" s="124"/>
      <c r="BD44" s="124" t="s">
        <v>685</v>
      </c>
      <c r="BE44" s="125">
        <v>40000</v>
      </c>
      <c r="BF44" s="124" t="s">
        <v>482</v>
      </c>
      <c r="BG44" s="124" t="s">
        <v>885</v>
      </c>
      <c r="BH44" s="124" t="s">
        <v>918</v>
      </c>
      <c r="BI44" s="130" t="s">
        <v>100</v>
      </c>
      <c r="BJ44" s="121">
        <v>46183</v>
      </c>
      <c r="BK44" s="94" t="s">
        <v>104</v>
      </c>
      <c r="BL44" s="95" t="s">
        <v>119</v>
      </c>
      <c r="BM44" s="96" t="s">
        <v>181</v>
      </c>
      <c r="BN44" s="94" t="s">
        <v>223</v>
      </c>
      <c r="BO44" s="94"/>
      <c r="BP44" s="42"/>
      <c r="BQ44" s="135" t="s">
        <v>926</v>
      </c>
    </row>
    <row r="45" spans="1:69" ht="23" x14ac:dyDescent="0.35">
      <c r="A45" s="146">
        <v>41</v>
      </c>
      <c r="B45" s="124" t="s">
        <v>267</v>
      </c>
      <c r="C45" s="124" t="s">
        <v>385</v>
      </c>
      <c r="D45" s="124" t="s">
        <v>266</v>
      </c>
      <c r="E45" s="124" t="s">
        <v>265</v>
      </c>
      <c r="F45" s="124" t="s">
        <v>265</v>
      </c>
      <c r="G45" s="124" t="s">
        <v>374</v>
      </c>
      <c r="H45" s="124" t="s">
        <v>265</v>
      </c>
      <c r="I45" s="124">
        <v>46786</v>
      </c>
      <c r="J45" s="124" t="s">
        <v>483</v>
      </c>
      <c r="K45" s="124">
        <v>46786</v>
      </c>
      <c r="L45" s="124" t="s">
        <v>382</v>
      </c>
      <c r="M45" s="124" t="s">
        <v>377</v>
      </c>
      <c r="N45" s="124">
        <v>360568</v>
      </c>
      <c r="O45" s="124" t="s">
        <v>301</v>
      </c>
      <c r="P45" s="124">
        <v>540504</v>
      </c>
      <c r="Q45" s="124" t="s">
        <v>484</v>
      </c>
      <c r="R45" s="124" t="s">
        <v>403</v>
      </c>
      <c r="S45" s="124" t="s">
        <v>311</v>
      </c>
      <c r="T45" s="124" t="s">
        <v>311</v>
      </c>
      <c r="U45" s="124" t="s">
        <v>400</v>
      </c>
      <c r="V45" s="124" t="s">
        <v>394</v>
      </c>
      <c r="W45" s="124">
        <v>0</v>
      </c>
      <c r="X45" s="124" t="s">
        <v>395</v>
      </c>
      <c r="Y45" s="124">
        <v>356562011</v>
      </c>
      <c r="Z45" s="124" t="s">
        <v>325</v>
      </c>
      <c r="AA45" s="124" t="s">
        <v>335</v>
      </c>
      <c r="AB45" s="125">
        <v>42000</v>
      </c>
      <c r="AC45" s="124" t="s">
        <v>723</v>
      </c>
      <c r="AD45" s="124">
        <v>24</v>
      </c>
      <c r="AE45" s="124" t="s">
        <v>566</v>
      </c>
      <c r="AF45" s="124" t="s">
        <v>724</v>
      </c>
      <c r="AG45" s="124" t="s">
        <v>725</v>
      </c>
      <c r="AH45" s="124" t="s">
        <v>582</v>
      </c>
      <c r="AI45" s="124" t="s">
        <v>726</v>
      </c>
      <c r="AJ45" s="125">
        <v>2240</v>
      </c>
      <c r="AK45" s="125">
        <v>2240</v>
      </c>
      <c r="AL45" s="124" t="s">
        <v>727</v>
      </c>
      <c r="AM45" s="125">
        <v>9680.36</v>
      </c>
      <c r="AN45" s="125">
        <v>6289.64</v>
      </c>
      <c r="AO45" s="125">
        <v>15970</v>
      </c>
      <c r="AP45" s="125">
        <v>32319.64</v>
      </c>
      <c r="AQ45" s="125">
        <v>6209.36</v>
      </c>
      <c r="AR45" s="125">
        <v>38529</v>
      </c>
      <c r="AS45" s="125">
        <v>32319.64</v>
      </c>
      <c r="AT45" s="125">
        <v>6209.36</v>
      </c>
      <c r="AU45" s="125">
        <v>38529</v>
      </c>
      <c r="AV45" s="124">
        <v>24</v>
      </c>
      <c r="AW45" s="124">
        <v>516</v>
      </c>
      <c r="AX45" s="124" t="s">
        <v>571</v>
      </c>
      <c r="AY45" s="124"/>
      <c r="AZ45" s="124"/>
      <c r="BA45" s="124"/>
      <c r="BB45" s="124" t="s">
        <v>842</v>
      </c>
      <c r="BC45" s="124"/>
      <c r="BD45" s="124"/>
      <c r="BE45" s="125">
        <v>0</v>
      </c>
      <c r="BF45" s="124" t="s">
        <v>311</v>
      </c>
      <c r="BG45" s="124" t="s">
        <v>886</v>
      </c>
      <c r="BH45" s="124" t="s">
        <v>918</v>
      </c>
      <c r="BI45" s="130" t="s">
        <v>100</v>
      </c>
      <c r="BJ45" s="121">
        <v>46187</v>
      </c>
      <c r="BK45" s="94" t="s">
        <v>103</v>
      </c>
      <c r="BL45" s="95" t="s">
        <v>108</v>
      </c>
      <c r="BM45" s="96" t="s">
        <v>180</v>
      </c>
      <c r="BN45" s="94" t="s">
        <v>221</v>
      </c>
      <c r="BO45" s="94">
        <v>4480</v>
      </c>
      <c r="BP45" s="42" t="s">
        <v>182</v>
      </c>
      <c r="BQ45" s="120" t="s">
        <v>1397</v>
      </c>
    </row>
    <row r="46" spans="1:69" ht="23" hidden="1" x14ac:dyDescent="0.35">
      <c r="A46" s="146">
        <v>42</v>
      </c>
      <c r="B46" s="124" t="s">
        <v>267</v>
      </c>
      <c r="C46" s="124" t="s">
        <v>385</v>
      </c>
      <c r="D46" s="124" t="s">
        <v>266</v>
      </c>
      <c r="E46" s="124" t="s">
        <v>265</v>
      </c>
      <c r="F46" s="124" t="s">
        <v>265</v>
      </c>
      <c r="G46" s="124" t="s">
        <v>374</v>
      </c>
      <c r="H46" s="124" t="s">
        <v>265</v>
      </c>
      <c r="I46" s="124">
        <v>46709</v>
      </c>
      <c r="J46" s="124" t="s">
        <v>435</v>
      </c>
      <c r="K46" s="124">
        <v>46709</v>
      </c>
      <c r="L46" s="124" t="s">
        <v>382</v>
      </c>
      <c r="M46" s="124" t="s">
        <v>377</v>
      </c>
      <c r="N46" s="124">
        <v>74967</v>
      </c>
      <c r="O46" s="124" t="s">
        <v>470</v>
      </c>
      <c r="P46" s="124">
        <v>106823</v>
      </c>
      <c r="Q46" s="124" t="s">
        <v>471</v>
      </c>
      <c r="R46" s="124" t="s">
        <v>403</v>
      </c>
      <c r="S46" s="124" t="s">
        <v>485</v>
      </c>
      <c r="T46" s="124" t="s">
        <v>485</v>
      </c>
      <c r="U46" s="124" t="s">
        <v>413</v>
      </c>
      <c r="V46" s="124" t="s">
        <v>394</v>
      </c>
      <c r="W46" s="124">
        <v>0</v>
      </c>
      <c r="X46" s="124" t="s">
        <v>395</v>
      </c>
      <c r="Y46" s="124">
        <v>356601859</v>
      </c>
      <c r="Z46" s="124" t="s">
        <v>551</v>
      </c>
      <c r="AA46" s="124" t="s">
        <v>728</v>
      </c>
      <c r="AB46" s="125">
        <v>65000</v>
      </c>
      <c r="AC46" s="124" t="s">
        <v>579</v>
      </c>
      <c r="AD46" s="124">
        <v>24</v>
      </c>
      <c r="AE46" s="124" t="s">
        <v>574</v>
      </c>
      <c r="AF46" s="124" t="s">
        <v>729</v>
      </c>
      <c r="AG46" s="124" t="s">
        <v>730</v>
      </c>
      <c r="AH46" s="124" t="s">
        <v>582</v>
      </c>
      <c r="AI46" s="124" t="s">
        <v>719</v>
      </c>
      <c r="AJ46" s="125">
        <v>3470</v>
      </c>
      <c r="AK46" s="125">
        <v>3470</v>
      </c>
      <c r="AL46" s="124" t="s">
        <v>731</v>
      </c>
      <c r="AM46" s="125">
        <v>45352.75</v>
      </c>
      <c r="AN46" s="125">
        <v>17107.25</v>
      </c>
      <c r="AO46" s="125">
        <v>62460</v>
      </c>
      <c r="AP46" s="125">
        <v>19647.25</v>
      </c>
      <c r="AQ46" s="125">
        <v>1433.75</v>
      </c>
      <c r="AR46" s="125">
        <v>21081</v>
      </c>
      <c r="AS46" s="125">
        <v>19647.25</v>
      </c>
      <c r="AT46" s="125">
        <v>1433.75</v>
      </c>
      <c r="AU46" s="125">
        <v>21081</v>
      </c>
      <c r="AV46" s="124">
        <v>25</v>
      </c>
      <c r="AW46" s="124">
        <v>185</v>
      </c>
      <c r="AX46" s="124" t="s">
        <v>571</v>
      </c>
      <c r="AY46" s="124"/>
      <c r="AZ46" s="124"/>
      <c r="BA46" s="124"/>
      <c r="BB46" s="124" t="s">
        <v>842</v>
      </c>
      <c r="BC46" s="124"/>
      <c r="BD46" s="124"/>
      <c r="BE46" s="125">
        <v>0</v>
      </c>
      <c r="BF46" s="124" t="s">
        <v>485</v>
      </c>
      <c r="BG46" s="124" t="s">
        <v>887</v>
      </c>
      <c r="BH46" s="124" t="s">
        <v>918</v>
      </c>
      <c r="BI46" s="130" t="s">
        <v>100</v>
      </c>
      <c r="BJ46" s="123">
        <v>46183</v>
      </c>
      <c r="BK46" s="94" t="s">
        <v>104</v>
      </c>
      <c r="BL46" s="95" t="s">
        <v>119</v>
      </c>
      <c r="BM46" s="96" t="s">
        <v>181</v>
      </c>
      <c r="BN46" s="94" t="s">
        <v>223</v>
      </c>
      <c r="BO46" s="94"/>
      <c r="BP46" s="42"/>
      <c r="BQ46" s="135" t="s">
        <v>926</v>
      </c>
    </row>
    <row r="47" spans="1:69" ht="23" x14ac:dyDescent="0.35">
      <c r="A47" s="146">
        <v>43</v>
      </c>
      <c r="B47" s="124" t="s">
        <v>267</v>
      </c>
      <c r="C47" s="124" t="s">
        <v>385</v>
      </c>
      <c r="D47" s="124" t="s">
        <v>266</v>
      </c>
      <c r="E47" s="124" t="s">
        <v>265</v>
      </c>
      <c r="F47" s="124" t="s">
        <v>265</v>
      </c>
      <c r="G47" s="124" t="s">
        <v>374</v>
      </c>
      <c r="H47" s="124" t="s">
        <v>265</v>
      </c>
      <c r="I47" s="124">
        <v>46778</v>
      </c>
      <c r="J47" s="124" t="s">
        <v>386</v>
      </c>
      <c r="K47" s="124">
        <v>46778</v>
      </c>
      <c r="L47" s="124" t="s">
        <v>405</v>
      </c>
      <c r="M47" s="124" t="s">
        <v>406</v>
      </c>
      <c r="N47" s="124">
        <v>75168</v>
      </c>
      <c r="O47" s="124" t="s">
        <v>302</v>
      </c>
      <c r="P47" s="124">
        <v>107163</v>
      </c>
      <c r="Q47" s="124" t="s">
        <v>486</v>
      </c>
      <c r="R47" s="124" t="s">
        <v>403</v>
      </c>
      <c r="S47" s="124" t="s">
        <v>312</v>
      </c>
      <c r="T47" s="124" t="s">
        <v>312</v>
      </c>
      <c r="U47" s="124" t="s">
        <v>413</v>
      </c>
      <c r="V47" s="124" t="s">
        <v>394</v>
      </c>
      <c r="W47" s="124">
        <v>0</v>
      </c>
      <c r="X47" s="124" t="s">
        <v>395</v>
      </c>
      <c r="Y47" s="124">
        <v>356691489</v>
      </c>
      <c r="Z47" s="124" t="s">
        <v>326</v>
      </c>
      <c r="AA47" s="124" t="s">
        <v>336</v>
      </c>
      <c r="AB47" s="125">
        <v>80000</v>
      </c>
      <c r="AC47" s="124" t="s">
        <v>585</v>
      </c>
      <c r="AD47" s="124">
        <v>24</v>
      </c>
      <c r="AE47" s="124" t="s">
        <v>732</v>
      </c>
      <c r="AF47" s="124" t="s">
        <v>733</v>
      </c>
      <c r="AG47" s="124" t="s">
        <v>734</v>
      </c>
      <c r="AH47" s="124" t="s">
        <v>569</v>
      </c>
      <c r="AI47" s="124" t="s">
        <v>735</v>
      </c>
      <c r="AJ47" s="125">
        <v>4270</v>
      </c>
      <c r="AK47" s="125">
        <v>4270</v>
      </c>
      <c r="AL47" s="124" t="s">
        <v>736</v>
      </c>
      <c r="AM47" s="125">
        <v>75592.05</v>
      </c>
      <c r="AN47" s="125">
        <v>22617.95</v>
      </c>
      <c r="AO47" s="125">
        <v>98210</v>
      </c>
      <c r="AP47" s="125">
        <v>4407.95</v>
      </c>
      <c r="AQ47" s="125">
        <v>85.05</v>
      </c>
      <c r="AR47" s="125">
        <v>4493</v>
      </c>
      <c r="AS47" s="125">
        <v>4407.95</v>
      </c>
      <c r="AT47" s="125">
        <v>85.05</v>
      </c>
      <c r="AU47" s="125">
        <v>4493</v>
      </c>
      <c r="AV47" s="124">
        <v>25</v>
      </c>
      <c r="AW47" s="124">
        <v>35</v>
      </c>
      <c r="AX47" s="124" t="s">
        <v>713</v>
      </c>
      <c r="AY47" s="124"/>
      <c r="AZ47" s="124"/>
      <c r="BA47" s="124"/>
      <c r="BB47" s="124" t="s">
        <v>842</v>
      </c>
      <c r="BC47" s="124"/>
      <c r="BD47" s="124"/>
      <c r="BE47" s="125">
        <v>0</v>
      </c>
      <c r="BF47" s="124" t="s">
        <v>312</v>
      </c>
      <c r="BG47" s="124" t="s">
        <v>888</v>
      </c>
      <c r="BH47" s="124" t="s">
        <v>918</v>
      </c>
      <c r="BI47" s="130" t="s">
        <v>100</v>
      </c>
      <c r="BJ47" s="123">
        <v>46182</v>
      </c>
      <c r="BK47" s="94" t="s">
        <v>103</v>
      </c>
      <c r="BL47" s="95" t="s">
        <v>108</v>
      </c>
      <c r="BM47" s="96" t="s">
        <v>180</v>
      </c>
      <c r="BN47" s="94" t="s">
        <v>221</v>
      </c>
      <c r="BO47" s="94">
        <v>4493</v>
      </c>
      <c r="BP47" s="42" t="s">
        <v>182</v>
      </c>
      <c r="BQ47" s="120" t="s">
        <v>1398</v>
      </c>
    </row>
    <row r="48" spans="1:69" ht="23" x14ac:dyDescent="0.35">
      <c r="A48" s="146">
        <v>44</v>
      </c>
      <c r="B48" s="124" t="s">
        <v>267</v>
      </c>
      <c r="C48" s="124" t="s">
        <v>385</v>
      </c>
      <c r="D48" s="124" t="s">
        <v>266</v>
      </c>
      <c r="E48" s="124" t="s">
        <v>265</v>
      </c>
      <c r="F48" s="124" t="s">
        <v>265</v>
      </c>
      <c r="G48" s="124" t="s">
        <v>374</v>
      </c>
      <c r="H48" s="124" t="s">
        <v>265</v>
      </c>
      <c r="I48" s="124">
        <v>46786</v>
      </c>
      <c r="J48" s="124" t="s">
        <v>483</v>
      </c>
      <c r="K48" s="124">
        <v>46786</v>
      </c>
      <c r="L48" s="124" t="s">
        <v>382</v>
      </c>
      <c r="M48" s="124" t="s">
        <v>377</v>
      </c>
      <c r="N48" s="124">
        <v>360568</v>
      </c>
      <c r="O48" s="124" t="s">
        <v>301</v>
      </c>
      <c r="P48" s="124">
        <v>518277</v>
      </c>
      <c r="Q48" s="124" t="s">
        <v>487</v>
      </c>
      <c r="R48" s="124" t="s">
        <v>403</v>
      </c>
      <c r="S48" s="124" t="s">
        <v>313</v>
      </c>
      <c r="T48" s="124" t="s">
        <v>313</v>
      </c>
      <c r="U48" s="124" t="s">
        <v>400</v>
      </c>
      <c r="V48" s="124" t="s">
        <v>394</v>
      </c>
      <c r="W48" s="124">
        <v>0</v>
      </c>
      <c r="X48" s="124" t="s">
        <v>395</v>
      </c>
      <c r="Y48" s="124">
        <v>356988281</v>
      </c>
      <c r="Z48" s="124" t="s">
        <v>325</v>
      </c>
      <c r="AA48" s="124" t="s">
        <v>337</v>
      </c>
      <c r="AB48" s="125">
        <v>65000</v>
      </c>
      <c r="AC48" s="124" t="s">
        <v>723</v>
      </c>
      <c r="AD48" s="124">
        <v>24</v>
      </c>
      <c r="AE48" s="124" t="s">
        <v>737</v>
      </c>
      <c r="AF48" s="124" t="s">
        <v>738</v>
      </c>
      <c r="AG48" s="124" t="s">
        <v>739</v>
      </c>
      <c r="AH48" s="124" t="s">
        <v>582</v>
      </c>
      <c r="AI48" s="124" t="s">
        <v>740</v>
      </c>
      <c r="AJ48" s="125">
        <v>3470</v>
      </c>
      <c r="AK48" s="125">
        <v>3470</v>
      </c>
      <c r="AL48" s="124" t="s">
        <v>741</v>
      </c>
      <c r="AM48" s="125">
        <v>57335.42</v>
      </c>
      <c r="AN48" s="125">
        <v>19004.580000000002</v>
      </c>
      <c r="AO48" s="125">
        <v>76340</v>
      </c>
      <c r="AP48" s="125">
        <v>7664.58</v>
      </c>
      <c r="AQ48" s="125">
        <v>268.42</v>
      </c>
      <c r="AR48" s="125">
        <v>7933</v>
      </c>
      <c r="AS48" s="125">
        <v>3286.26</v>
      </c>
      <c r="AT48" s="125">
        <v>183.74</v>
      </c>
      <c r="AU48" s="125">
        <v>3470</v>
      </c>
      <c r="AV48" s="124">
        <v>23</v>
      </c>
      <c r="AW48" s="124">
        <v>30</v>
      </c>
      <c r="AX48" s="124" t="s">
        <v>742</v>
      </c>
      <c r="AY48" s="124"/>
      <c r="AZ48" s="124"/>
      <c r="BA48" s="124"/>
      <c r="BB48" s="124" t="s">
        <v>842</v>
      </c>
      <c r="BC48" s="124"/>
      <c r="BD48" s="124"/>
      <c r="BE48" s="125">
        <v>0</v>
      </c>
      <c r="BF48" s="124" t="s">
        <v>313</v>
      </c>
      <c r="BG48" s="124" t="s">
        <v>889</v>
      </c>
      <c r="BH48" s="124" t="s">
        <v>918</v>
      </c>
      <c r="BI48" s="130" t="s">
        <v>100</v>
      </c>
      <c r="BJ48" s="121">
        <v>46186</v>
      </c>
      <c r="BK48" s="94" t="s">
        <v>103</v>
      </c>
      <c r="BL48" s="95" t="s">
        <v>108</v>
      </c>
      <c r="BM48" s="96" t="s">
        <v>180</v>
      </c>
      <c r="BN48" s="94" t="s">
        <v>221</v>
      </c>
      <c r="BO48" s="94">
        <v>11400</v>
      </c>
      <c r="BP48" s="42" t="s">
        <v>183</v>
      </c>
      <c r="BQ48" s="150" t="s">
        <v>364</v>
      </c>
    </row>
    <row r="49" spans="1:69" ht="23" x14ac:dyDescent="0.35">
      <c r="A49" s="146">
        <v>45</v>
      </c>
      <c r="B49" s="124" t="s">
        <v>267</v>
      </c>
      <c r="C49" s="124" t="s">
        <v>385</v>
      </c>
      <c r="D49" s="124" t="s">
        <v>266</v>
      </c>
      <c r="E49" s="124" t="s">
        <v>265</v>
      </c>
      <c r="F49" s="124" t="s">
        <v>265</v>
      </c>
      <c r="G49" s="124" t="s">
        <v>374</v>
      </c>
      <c r="H49" s="124" t="s">
        <v>265</v>
      </c>
      <c r="I49" s="124">
        <v>46778</v>
      </c>
      <c r="J49" s="124" t="s">
        <v>386</v>
      </c>
      <c r="K49" s="124">
        <v>46778</v>
      </c>
      <c r="L49" s="124" t="s">
        <v>382</v>
      </c>
      <c r="M49" s="124" t="s">
        <v>377</v>
      </c>
      <c r="N49" s="124">
        <v>366067</v>
      </c>
      <c r="O49" s="124" t="s">
        <v>275</v>
      </c>
      <c r="P49" s="124">
        <v>530480</v>
      </c>
      <c r="Q49" s="124" t="s">
        <v>414</v>
      </c>
      <c r="R49" s="124" t="s">
        <v>403</v>
      </c>
      <c r="S49" s="124" t="s">
        <v>314</v>
      </c>
      <c r="T49" s="124" t="s">
        <v>314</v>
      </c>
      <c r="U49" s="124" t="s">
        <v>400</v>
      </c>
      <c r="V49" s="124" t="s">
        <v>394</v>
      </c>
      <c r="W49" s="124">
        <v>0</v>
      </c>
      <c r="X49" s="124" t="s">
        <v>395</v>
      </c>
      <c r="Y49" s="124">
        <v>357072630</v>
      </c>
      <c r="Z49" s="124" t="s">
        <v>327</v>
      </c>
      <c r="AA49" s="124" t="s">
        <v>338</v>
      </c>
      <c r="AB49" s="125">
        <v>65000</v>
      </c>
      <c r="AC49" s="124" t="s">
        <v>579</v>
      </c>
      <c r="AD49" s="124">
        <v>24</v>
      </c>
      <c r="AE49" s="124" t="s">
        <v>737</v>
      </c>
      <c r="AF49" s="124" t="s">
        <v>743</v>
      </c>
      <c r="AG49" s="124" t="s">
        <v>744</v>
      </c>
      <c r="AH49" s="124" t="s">
        <v>582</v>
      </c>
      <c r="AI49" s="124" t="s">
        <v>339</v>
      </c>
      <c r="AJ49" s="125">
        <v>3470</v>
      </c>
      <c r="AK49" s="125">
        <v>3470</v>
      </c>
      <c r="AL49" s="124" t="s">
        <v>745</v>
      </c>
      <c r="AM49" s="125">
        <v>58073.61</v>
      </c>
      <c r="AN49" s="125">
        <v>18266.39</v>
      </c>
      <c r="AO49" s="125">
        <v>76340</v>
      </c>
      <c r="AP49" s="125">
        <v>6926.39</v>
      </c>
      <c r="AQ49" s="125">
        <v>202.61</v>
      </c>
      <c r="AR49" s="125">
        <v>7129</v>
      </c>
      <c r="AS49" s="125">
        <v>6926.39</v>
      </c>
      <c r="AT49" s="125">
        <v>202.61</v>
      </c>
      <c r="AU49" s="125">
        <v>7129</v>
      </c>
      <c r="AV49" s="124">
        <v>25</v>
      </c>
      <c r="AW49" s="124">
        <v>34</v>
      </c>
      <c r="AX49" s="124" t="s">
        <v>713</v>
      </c>
      <c r="AY49" s="124"/>
      <c r="AZ49" s="124"/>
      <c r="BA49" s="124"/>
      <c r="BB49" s="124" t="s">
        <v>842</v>
      </c>
      <c r="BC49" s="124"/>
      <c r="BD49" s="124"/>
      <c r="BE49" s="125">
        <v>0</v>
      </c>
      <c r="BF49" s="124" t="s">
        <v>314</v>
      </c>
      <c r="BG49" s="124" t="s">
        <v>890</v>
      </c>
      <c r="BH49" s="124" t="s">
        <v>918</v>
      </c>
      <c r="BI49" s="130" t="s">
        <v>100</v>
      </c>
      <c r="BJ49" s="121">
        <v>46184</v>
      </c>
      <c r="BK49" s="94" t="s">
        <v>103</v>
      </c>
      <c r="BL49" s="95" t="s">
        <v>108</v>
      </c>
      <c r="BM49" s="96" t="s">
        <v>180</v>
      </c>
      <c r="BN49" s="94" t="s">
        <v>221</v>
      </c>
      <c r="BO49" s="94">
        <v>10300</v>
      </c>
      <c r="BP49" s="42" t="s">
        <v>183</v>
      </c>
      <c r="BQ49" s="150" t="s">
        <v>1399</v>
      </c>
    </row>
    <row r="50" spans="1:69" ht="23" hidden="1" x14ac:dyDescent="0.35">
      <c r="A50" s="146">
        <v>46</v>
      </c>
      <c r="B50" s="124" t="s">
        <v>267</v>
      </c>
      <c r="C50" s="124" t="s">
        <v>385</v>
      </c>
      <c r="D50" s="124" t="s">
        <v>266</v>
      </c>
      <c r="E50" s="124" t="s">
        <v>265</v>
      </c>
      <c r="F50" s="124" t="s">
        <v>265</v>
      </c>
      <c r="G50" s="124" t="s">
        <v>374</v>
      </c>
      <c r="H50" s="124" t="s">
        <v>265</v>
      </c>
      <c r="I50" s="124">
        <v>46778</v>
      </c>
      <c r="J50" s="124" t="s">
        <v>386</v>
      </c>
      <c r="K50" s="124">
        <v>46778</v>
      </c>
      <c r="L50" s="124" t="s">
        <v>382</v>
      </c>
      <c r="M50" s="124" t="s">
        <v>377</v>
      </c>
      <c r="N50" s="124">
        <v>367904</v>
      </c>
      <c r="O50" s="124" t="s">
        <v>284</v>
      </c>
      <c r="P50" s="124">
        <v>533489</v>
      </c>
      <c r="Q50" s="124" t="s">
        <v>488</v>
      </c>
      <c r="R50" s="124" t="s">
        <v>403</v>
      </c>
      <c r="S50" s="124" t="s">
        <v>489</v>
      </c>
      <c r="T50" s="124" t="s">
        <v>489</v>
      </c>
      <c r="U50" s="124" t="s">
        <v>400</v>
      </c>
      <c r="V50" s="124" t="s">
        <v>394</v>
      </c>
      <c r="W50" s="124">
        <v>0</v>
      </c>
      <c r="X50" s="124" t="s">
        <v>395</v>
      </c>
      <c r="Y50" s="124">
        <v>357214334</v>
      </c>
      <c r="Z50" s="124" t="s">
        <v>552</v>
      </c>
      <c r="AA50" s="124" t="s">
        <v>338</v>
      </c>
      <c r="AB50" s="125">
        <v>65000</v>
      </c>
      <c r="AC50" s="124" t="s">
        <v>579</v>
      </c>
      <c r="AD50" s="124">
        <v>24</v>
      </c>
      <c r="AE50" s="124" t="s">
        <v>737</v>
      </c>
      <c r="AF50" s="124" t="s">
        <v>746</v>
      </c>
      <c r="AG50" s="124" t="s">
        <v>747</v>
      </c>
      <c r="AH50" s="124" t="s">
        <v>582</v>
      </c>
      <c r="AI50" s="124" t="s">
        <v>339</v>
      </c>
      <c r="AJ50" s="125">
        <v>3470</v>
      </c>
      <c r="AK50" s="125">
        <v>3470</v>
      </c>
      <c r="AL50" s="124" t="s">
        <v>748</v>
      </c>
      <c r="AM50" s="125">
        <v>61410.78</v>
      </c>
      <c r="AN50" s="125">
        <v>18399.22</v>
      </c>
      <c r="AO50" s="125">
        <v>79810</v>
      </c>
      <c r="AP50" s="125">
        <v>3589.22</v>
      </c>
      <c r="AQ50" s="125">
        <v>69.78</v>
      </c>
      <c r="AR50" s="125">
        <v>3659</v>
      </c>
      <c r="AS50" s="125">
        <v>3589.22</v>
      </c>
      <c r="AT50" s="125">
        <v>69.78</v>
      </c>
      <c r="AU50" s="125">
        <v>3659</v>
      </c>
      <c r="AV50" s="124">
        <v>25</v>
      </c>
      <c r="AW50" s="124">
        <v>7</v>
      </c>
      <c r="AX50" s="124" t="s">
        <v>742</v>
      </c>
      <c r="AY50" s="124"/>
      <c r="AZ50" s="124"/>
      <c r="BA50" s="124"/>
      <c r="BB50" s="124" t="s">
        <v>842</v>
      </c>
      <c r="BC50" s="124"/>
      <c r="BD50" s="124"/>
      <c r="BE50" s="125">
        <v>0</v>
      </c>
      <c r="BF50" s="124" t="s">
        <v>489</v>
      </c>
      <c r="BG50" s="124" t="s">
        <v>891</v>
      </c>
      <c r="BH50" s="124" t="s">
        <v>918</v>
      </c>
      <c r="BI50" s="130" t="s">
        <v>100</v>
      </c>
      <c r="BJ50" s="121">
        <v>46184</v>
      </c>
      <c r="BK50" s="94" t="s">
        <v>103</v>
      </c>
      <c r="BL50" s="95" t="s">
        <v>108</v>
      </c>
      <c r="BM50" s="96" t="s">
        <v>180</v>
      </c>
      <c r="BN50" s="94" t="s">
        <v>222</v>
      </c>
      <c r="BO50" s="94"/>
      <c r="BP50" s="42"/>
      <c r="BQ50" s="148" t="s">
        <v>928</v>
      </c>
    </row>
    <row r="51" spans="1:69" ht="23" x14ac:dyDescent="0.35">
      <c r="A51" s="146">
        <v>47</v>
      </c>
      <c r="B51" s="124" t="s">
        <v>267</v>
      </c>
      <c r="C51" s="124" t="s">
        <v>385</v>
      </c>
      <c r="D51" s="124" t="s">
        <v>266</v>
      </c>
      <c r="E51" s="124" t="s">
        <v>265</v>
      </c>
      <c r="F51" s="124" t="s">
        <v>265</v>
      </c>
      <c r="G51" s="124" t="s">
        <v>374</v>
      </c>
      <c r="H51" s="124" t="s">
        <v>265</v>
      </c>
      <c r="I51" s="124">
        <v>46682</v>
      </c>
      <c r="J51" s="124" t="s">
        <v>490</v>
      </c>
      <c r="K51" s="124">
        <v>46682</v>
      </c>
      <c r="L51" s="124" t="s">
        <v>405</v>
      </c>
      <c r="M51" s="124" t="s">
        <v>406</v>
      </c>
      <c r="N51" s="124">
        <v>75136</v>
      </c>
      <c r="O51" s="124" t="s">
        <v>303</v>
      </c>
      <c r="P51" s="124">
        <v>107107</v>
      </c>
      <c r="Q51" s="124" t="s">
        <v>491</v>
      </c>
      <c r="R51" s="124" t="s">
        <v>403</v>
      </c>
      <c r="S51" s="124" t="s">
        <v>315</v>
      </c>
      <c r="T51" s="124" t="s">
        <v>315</v>
      </c>
      <c r="U51" s="124" t="s">
        <v>400</v>
      </c>
      <c r="V51" s="124" t="s">
        <v>394</v>
      </c>
      <c r="W51" s="124">
        <v>0</v>
      </c>
      <c r="X51" s="124" t="s">
        <v>395</v>
      </c>
      <c r="Y51" s="124">
        <v>357490282</v>
      </c>
      <c r="Z51" s="124" t="s">
        <v>328</v>
      </c>
      <c r="AA51" s="124" t="s">
        <v>339</v>
      </c>
      <c r="AB51" s="125">
        <v>70000</v>
      </c>
      <c r="AC51" s="124" t="s">
        <v>585</v>
      </c>
      <c r="AD51" s="124">
        <v>30</v>
      </c>
      <c r="AE51" s="124" t="s">
        <v>749</v>
      </c>
      <c r="AF51" s="124" t="s">
        <v>750</v>
      </c>
      <c r="AG51" s="124" t="s">
        <v>751</v>
      </c>
      <c r="AH51" s="124" t="s">
        <v>569</v>
      </c>
      <c r="AI51" s="124" t="s">
        <v>752</v>
      </c>
      <c r="AJ51" s="125">
        <v>3160</v>
      </c>
      <c r="AK51" s="125">
        <v>3160</v>
      </c>
      <c r="AL51" s="124" t="s">
        <v>753</v>
      </c>
      <c r="AM51" s="125">
        <v>49336.52</v>
      </c>
      <c r="AN51" s="125">
        <v>23343.48</v>
      </c>
      <c r="AO51" s="125">
        <v>72680</v>
      </c>
      <c r="AP51" s="125">
        <v>20663.48</v>
      </c>
      <c r="AQ51" s="125">
        <v>1846.52</v>
      </c>
      <c r="AR51" s="125">
        <v>22510</v>
      </c>
      <c r="AS51" s="125">
        <v>0</v>
      </c>
      <c r="AT51" s="125">
        <v>0</v>
      </c>
      <c r="AU51" s="125">
        <v>0</v>
      </c>
      <c r="AV51" s="124">
        <v>23</v>
      </c>
      <c r="AW51" s="124" t="e">
        <v>#REF!</v>
      </c>
      <c r="AX51" s="124" t="s">
        <v>754</v>
      </c>
      <c r="AY51" s="124"/>
      <c r="AZ51" s="124"/>
      <c r="BA51" s="124"/>
      <c r="BB51" s="124" t="s">
        <v>842</v>
      </c>
      <c r="BC51" s="124"/>
      <c r="BD51" s="124"/>
      <c r="BE51" s="125">
        <v>0</v>
      </c>
      <c r="BF51" s="124" t="s">
        <v>315</v>
      </c>
      <c r="BG51" s="124" t="s">
        <v>892</v>
      </c>
      <c r="BH51" s="124" t="s">
        <v>918</v>
      </c>
      <c r="BI51" s="130" t="s">
        <v>100</v>
      </c>
      <c r="BJ51" s="123">
        <v>46186</v>
      </c>
      <c r="BK51" s="94" t="s">
        <v>103</v>
      </c>
      <c r="BL51" s="95" t="s">
        <v>108</v>
      </c>
      <c r="BM51" s="96" t="s">
        <v>180</v>
      </c>
      <c r="BN51" s="94" t="s">
        <v>221</v>
      </c>
      <c r="BO51" s="94">
        <v>3160</v>
      </c>
      <c r="BP51" s="42" t="s">
        <v>182</v>
      </c>
      <c r="BQ51" s="120" t="s">
        <v>366</v>
      </c>
    </row>
    <row r="52" spans="1:69" ht="23" hidden="1" x14ac:dyDescent="0.35">
      <c r="A52" s="146">
        <v>48</v>
      </c>
      <c r="B52" s="124" t="s">
        <v>267</v>
      </c>
      <c r="C52" s="124" t="s">
        <v>385</v>
      </c>
      <c r="D52" s="124" t="s">
        <v>266</v>
      </c>
      <c r="E52" s="124" t="s">
        <v>265</v>
      </c>
      <c r="F52" s="124" t="s">
        <v>265</v>
      </c>
      <c r="G52" s="124" t="s">
        <v>374</v>
      </c>
      <c r="H52" s="124" t="s">
        <v>265</v>
      </c>
      <c r="I52" s="124">
        <v>46709</v>
      </c>
      <c r="J52" s="124" t="s">
        <v>435</v>
      </c>
      <c r="K52" s="124">
        <v>46709</v>
      </c>
      <c r="L52" s="124" t="s">
        <v>382</v>
      </c>
      <c r="M52" s="124" t="s">
        <v>377</v>
      </c>
      <c r="N52" s="124">
        <v>384781</v>
      </c>
      <c r="O52" s="124" t="s">
        <v>300</v>
      </c>
      <c r="P52" s="124">
        <v>711081</v>
      </c>
      <c r="Q52" s="124" t="s">
        <v>492</v>
      </c>
      <c r="R52" s="124" t="s">
        <v>473</v>
      </c>
      <c r="S52" s="124" t="s">
        <v>493</v>
      </c>
      <c r="T52" s="124" t="s">
        <v>493</v>
      </c>
      <c r="U52" s="124" t="s">
        <v>400</v>
      </c>
      <c r="V52" s="124" t="s">
        <v>394</v>
      </c>
      <c r="W52" s="124">
        <v>0</v>
      </c>
      <c r="X52" s="124" t="s">
        <v>395</v>
      </c>
      <c r="Y52" s="124">
        <v>357522635</v>
      </c>
      <c r="Z52" s="124" t="s">
        <v>324</v>
      </c>
      <c r="AA52" s="124" t="s">
        <v>339</v>
      </c>
      <c r="AB52" s="125">
        <v>40000</v>
      </c>
      <c r="AC52" s="124" t="s">
        <v>635</v>
      </c>
      <c r="AD52" s="124">
        <v>18</v>
      </c>
      <c r="AE52" s="124" t="s">
        <v>755</v>
      </c>
      <c r="AF52" s="124" t="s">
        <v>676</v>
      </c>
      <c r="AG52" s="124" t="s">
        <v>677</v>
      </c>
      <c r="AH52" s="124" t="s">
        <v>582</v>
      </c>
      <c r="AI52" s="124" t="s">
        <v>756</v>
      </c>
      <c r="AJ52" s="125">
        <v>2690</v>
      </c>
      <c r="AK52" s="125">
        <v>2690</v>
      </c>
      <c r="AL52" s="124" t="s">
        <v>757</v>
      </c>
      <c r="AM52" s="125">
        <v>20336.78</v>
      </c>
      <c r="AN52" s="125">
        <v>6563.22</v>
      </c>
      <c r="AO52" s="125">
        <v>26900</v>
      </c>
      <c r="AP52" s="125">
        <v>19663.22</v>
      </c>
      <c r="AQ52" s="125">
        <v>1952.78</v>
      </c>
      <c r="AR52" s="125">
        <v>21616</v>
      </c>
      <c r="AS52" s="125">
        <v>19663.22</v>
      </c>
      <c r="AT52" s="125">
        <v>1952.78</v>
      </c>
      <c r="AU52" s="125">
        <v>21616</v>
      </c>
      <c r="AV52" s="124">
        <v>24</v>
      </c>
      <c r="AW52" s="124">
        <v>368</v>
      </c>
      <c r="AX52" s="124" t="s">
        <v>571</v>
      </c>
      <c r="AY52" s="124"/>
      <c r="AZ52" s="124"/>
      <c r="BA52" s="124"/>
      <c r="BB52" s="124" t="s">
        <v>842</v>
      </c>
      <c r="BC52" s="124"/>
      <c r="BD52" s="124"/>
      <c r="BE52" s="125">
        <v>0</v>
      </c>
      <c r="BF52" s="124" t="s">
        <v>493</v>
      </c>
      <c r="BG52" s="124" t="s">
        <v>893</v>
      </c>
      <c r="BH52" s="124" t="s">
        <v>918</v>
      </c>
      <c r="BI52" s="130" t="s">
        <v>100</v>
      </c>
      <c r="BJ52" s="123">
        <v>46183</v>
      </c>
      <c r="BK52" s="94" t="s">
        <v>104</v>
      </c>
      <c r="BL52" s="95" t="s">
        <v>119</v>
      </c>
      <c r="BM52" s="96" t="s">
        <v>181</v>
      </c>
      <c r="BN52" s="94" t="s">
        <v>223</v>
      </c>
      <c r="BO52" s="94"/>
      <c r="BP52" s="42"/>
      <c r="BQ52" s="135" t="s">
        <v>926</v>
      </c>
    </row>
    <row r="53" spans="1:69" ht="23" hidden="1" x14ac:dyDescent="0.35">
      <c r="A53" s="146">
        <v>49</v>
      </c>
      <c r="B53" s="124" t="s">
        <v>267</v>
      </c>
      <c r="C53" s="124" t="s">
        <v>385</v>
      </c>
      <c r="D53" s="124" t="s">
        <v>266</v>
      </c>
      <c r="E53" s="124" t="s">
        <v>265</v>
      </c>
      <c r="F53" s="124" t="s">
        <v>265</v>
      </c>
      <c r="G53" s="124" t="s">
        <v>374</v>
      </c>
      <c r="H53" s="124" t="s">
        <v>265</v>
      </c>
      <c r="I53" s="124">
        <v>46806</v>
      </c>
      <c r="J53" s="124" t="s">
        <v>462</v>
      </c>
      <c r="K53" s="124">
        <v>46806</v>
      </c>
      <c r="L53" s="124" t="s">
        <v>382</v>
      </c>
      <c r="M53" s="124" t="s">
        <v>377</v>
      </c>
      <c r="N53" s="124">
        <v>74877</v>
      </c>
      <c r="O53" s="124" t="s">
        <v>294</v>
      </c>
      <c r="P53" s="124">
        <v>106936</v>
      </c>
      <c r="Q53" s="124" t="s">
        <v>494</v>
      </c>
      <c r="R53" s="124" t="s">
        <v>403</v>
      </c>
      <c r="S53" s="124" t="s">
        <v>495</v>
      </c>
      <c r="T53" s="124" t="s">
        <v>495</v>
      </c>
      <c r="U53" s="124" t="s">
        <v>413</v>
      </c>
      <c r="V53" s="124" t="s">
        <v>394</v>
      </c>
      <c r="W53" s="124">
        <v>541</v>
      </c>
      <c r="X53" s="124" t="s">
        <v>395</v>
      </c>
      <c r="Y53" s="124">
        <v>357544792</v>
      </c>
      <c r="Z53" s="124" t="s">
        <v>553</v>
      </c>
      <c r="AA53" s="124" t="s">
        <v>339</v>
      </c>
      <c r="AB53" s="125">
        <v>42000</v>
      </c>
      <c r="AC53" s="124" t="s">
        <v>579</v>
      </c>
      <c r="AD53" s="124">
        <v>24</v>
      </c>
      <c r="AE53" s="124" t="s">
        <v>758</v>
      </c>
      <c r="AF53" s="124" t="s">
        <v>759</v>
      </c>
      <c r="AG53" s="124" t="s">
        <v>760</v>
      </c>
      <c r="AH53" s="124" t="s">
        <v>761</v>
      </c>
      <c r="AI53" s="124" t="s">
        <v>762</v>
      </c>
      <c r="AJ53" s="125">
        <v>2240</v>
      </c>
      <c r="AK53" s="125">
        <v>2240</v>
      </c>
      <c r="AL53" s="124" t="s">
        <v>763</v>
      </c>
      <c r="AM53" s="125">
        <v>39580.339999999997</v>
      </c>
      <c r="AN53" s="125">
        <v>11939.66</v>
      </c>
      <c r="AO53" s="125">
        <v>51520</v>
      </c>
      <c r="AP53" s="125">
        <v>2419.66</v>
      </c>
      <c r="AQ53" s="125">
        <v>47.34</v>
      </c>
      <c r="AR53" s="125">
        <v>2467</v>
      </c>
      <c r="AS53" s="125">
        <v>0</v>
      </c>
      <c r="AT53" s="125">
        <v>0</v>
      </c>
      <c r="AU53" s="125">
        <v>0</v>
      </c>
      <c r="AV53" s="124">
        <v>23</v>
      </c>
      <c r="AW53" s="124" t="e">
        <v>#REF!</v>
      </c>
      <c r="AX53" s="124" t="s">
        <v>754</v>
      </c>
      <c r="AY53" s="124"/>
      <c r="AZ53" s="124"/>
      <c r="BA53" s="124"/>
      <c r="BB53" s="124" t="s">
        <v>842</v>
      </c>
      <c r="BC53" s="124"/>
      <c r="BD53" s="124"/>
      <c r="BE53" s="125">
        <v>0</v>
      </c>
      <c r="BF53" s="124" t="s">
        <v>495</v>
      </c>
      <c r="BG53" s="124" t="s">
        <v>894</v>
      </c>
      <c r="BH53" s="124" t="s">
        <v>918</v>
      </c>
      <c r="BI53" s="130" t="s">
        <v>100</v>
      </c>
      <c r="BJ53" s="121">
        <v>46185</v>
      </c>
      <c r="BK53" s="94" t="s">
        <v>103</v>
      </c>
      <c r="BL53" s="95" t="s">
        <v>108</v>
      </c>
      <c r="BM53" s="96" t="s">
        <v>181</v>
      </c>
      <c r="BN53" s="94" t="s">
        <v>223</v>
      </c>
      <c r="BO53" s="94"/>
      <c r="BP53" s="42"/>
      <c r="BQ53" s="120" t="s">
        <v>923</v>
      </c>
    </row>
    <row r="54" spans="1:69" x14ac:dyDescent="0.35">
      <c r="A54" s="146">
        <v>50</v>
      </c>
      <c r="B54" s="124" t="s">
        <v>267</v>
      </c>
      <c r="C54" s="124" t="s">
        <v>385</v>
      </c>
      <c r="D54" s="124" t="s">
        <v>266</v>
      </c>
      <c r="E54" s="124" t="s">
        <v>265</v>
      </c>
      <c r="F54" s="124" t="s">
        <v>265</v>
      </c>
      <c r="G54" s="124" t="s">
        <v>374</v>
      </c>
      <c r="H54" s="124" t="s">
        <v>265</v>
      </c>
      <c r="I54" s="124">
        <v>46791</v>
      </c>
      <c r="J54" s="124" t="s">
        <v>474</v>
      </c>
      <c r="K54" s="124">
        <v>46791</v>
      </c>
      <c r="L54" s="124" t="s">
        <v>382</v>
      </c>
      <c r="M54" s="124" t="s">
        <v>377</v>
      </c>
      <c r="N54" s="124">
        <v>75108</v>
      </c>
      <c r="O54" s="124" t="s">
        <v>280</v>
      </c>
      <c r="P54" s="124">
        <v>107047</v>
      </c>
      <c r="Q54" s="124" t="s">
        <v>496</v>
      </c>
      <c r="R54" s="124" t="s">
        <v>403</v>
      </c>
      <c r="S54" s="124" t="s">
        <v>281</v>
      </c>
      <c r="T54" s="124" t="s">
        <v>281</v>
      </c>
      <c r="U54" s="124" t="s">
        <v>400</v>
      </c>
      <c r="V54" s="124" t="s">
        <v>394</v>
      </c>
      <c r="W54" s="124">
        <v>0</v>
      </c>
      <c r="X54" s="124" t="s">
        <v>395</v>
      </c>
      <c r="Y54" s="124">
        <v>357617404</v>
      </c>
      <c r="Z54" s="124" t="s">
        <v>282</v>
      </c>
      <c r="AA54" s="124" t="s">
        <v>283</v>
      </c>
      <c r="AB54" s="125">
        <v>80000</v>
      </c>
      <c r="AC54" s="124" t="s">
        <v>573</v>
      </c>
      <c r="AD54" s="124">
        <v>24</v>
      </c>
      <c r="AE54" s="124" t="s">
        <v>749</v>
      </c>
      <c r="AF54" s="124" t="s">
        <v>764</v>
      </c>
      <c r="AG54" s="124" t="s">
        <v>765</v>
      </c>
      <c r="AH54" s="124" t="s">
        <v>569</v>
      </c>
      <c r="AI54" s="124" t="s">
        <v>766</v>
      </c>
      <c r="AJ54" s="125">
        <v>4270</v>
      </c>
      <c r="AK54" s="125">
        <v>4270</v>
      </c>
      <c r="AL54" s="124" t="s">
        <v>767</v>
      </c>
      <c r="AM54" s="125">
        <v>63188.71</v>
      </c>
      <c r="AN54" s="125">
        <v>22211.29</v>
      </c>
      <c r="AO54" s="125">
        <v>85400</v>
      </c>
      <c r="AP54" s="125">
        <v>16811.29</v>
      </c>
      <c r="AQ54" s="125">
        <v>916.71</v>
      </c>
      <c r="AR54" s="125">
        <v>17728</v>
      </c>
      <c r="AS54" s="125">
        <v>3947.59</v>
      </c>
      <c r="AT54" s="125">
        <v>322.41000000000003</v>
      </c>
      <c r="AU54" s="125">
        <v>4270</v>
      </c>
      <c r="AV54" s="124">
        <v>21</v>
      </c>
      <c r="AW54" s="124">
        <v>31</v>
      </c>
      <c r="AX54" s="124" t="s">
        <v>713</v>
      </c>
      <c r="AY54" s="124"/>
      <c r="AZ54" s="124"/>
      <c r="BA54" s="124"/>
      <c r="BB54" s="124" t="s">
        <v>842</v>
      </c>
      <c r="BC54" s="124"/>
      <c r="BD54" s="124"/>
      <c r="BE54" s="125">
        <v>0</v>
      </c>
      <c r="BF54" s="124" t="s">
        <v>281</v>
      </c>
      <c r="BG54" s="124" t="s">
        <v>895</v>
      </c>
      <c r="BH54" s="124" t="s">
        <v>1390</v>
      </c>
      <c r="BI54" s="130" t="s">
        <v>100</v>
      </c>
      <c r="BJ54" s="121">
        <v>46184</v>
      </c>
      <c r="BK54" s="94" t="s">
        <v>103</v>
      </c>
      <c r="BL54" s="95" t="s">
        <v>108</v>
      </c>
      <c r="BM54" s="96" t="s">
        <v>181</v>
      </c>
      <c r="BN54" s="94" t="s">
        <v>221</v>
      </c>
      <c r="BO54" s="94">
        <v>8540</v>
      </c>
      <c r="BP54" s="42" t="s">
        <v>183</v>
      </c>
      <c r="BQ54" s="120" t="s">
        <v>1406</v>
      </c>
    </row>
    <row r="55" spans="1:69" ht="23" hidden="1" x14ac:dyDescent="0.35">
      <c r="A55" s="146">
        <v>51</v>
      </c>
      <c r="B55" s="124" t="s">
        <v>267</v>
      </c>
      <c r="C55" s="124" t="s">
        <v>385</v>
      </c>
      <c r="D55" s="124" t="s">
        <v>266</v>
      </c>
      <c r="E55" s="124" t="s">
        <v>265</v>
      </c>
      <c r="F55" s="124" t="s">
        <v>265</v>
      </c>
      <c r="G55" s="124" t="s">
        <v>374</v>
      </c>
      <c r="H55" s="124" t="s">
        <v>265</v>
      </c>
      <c r="I55" s="124">
        <v>46731</v>
      </c>
      <c r="J55" s="124" t="s">
        <v>396</v>
      </c>
      <c r="K55" s="124">
        <v>46731</v>
      </c>
      <c r="L55" s="124" t="s">
        <v>382</v>
      </c>
      <c r="M55" s="124" t="s">
        <v>377</v>
      </c>
      <c r="N55" s="124">
        <v>75003</v>
      </c>
      <c r="O55" s="124" t="s">
        <v>271</v>
      </c>
      <c r="P55" s="124">
        <v>107068</v>
      </c>
      <c r="Q55" s="124" t="s">
        <v>397</v>
      </c>
      <c r="R55" s="124" t="s">
        <v>403</v>
      </c>
      <c r="S55" s="124" t="s">
        <v>497</v>
      </c>
      <c r="T55" s="124" t="s">
        <v>497</v>
      </c>
      <c r="U55" s="124" t="s">
        <v>413</v>
      </c>
      <c r="V55" s="124" t="s">
        <v>394</v>
      </c>
      <c r="W55" s="124">
        <v>0</v>
      </c>
      <c r="X55" s="124" t="s">
        <v>395</v>
      </c>
      <c r="Y55" s="124">
        <v>357624116</v>
      </c>
      <c r="Z55" s="124" t="s">
        <v>554</v>
      </c>
      <c r="AA55" s="124" t="s">
        <v>339</v>
      </c>
      <c r="AB55" s="125">
        <v>42000</v>
      </c>
      <c r="AC55" s="124" t="s">
        <v>573</v>
      </c>
      <c r="AD55" s="124">
        <v>24</v>
      </c>
      <c r="AE55" s="124" t="s">
        <v>758</v>
      </c>
      <c r="AF55" s="124" t="s">
        <v>759</v>
      </c>
      <c r="AG55" s="124" t="s">
        <v>760</v>
      </c>
      <c r="AH55" s="124" t="s">
        <v>761</v>
      </c>
      <c r="AI55" s="124" t="s">
        <v>768</v>
      </c>
      <c r="AJ55" s="125">
        <v>2240</v>
      </c>
      <c r="AK55" s="125">
        <v>2240</v>
      </c>
      <c r="AL55" s="124" t="s">
        <v>769</v>
      </c>
      <c r="AM55" s="125">
        <v>39262.82</v>
      </c>
      <c r="AN55" s="125">
        <v>12257.18</v>
      </c>
      <c r="AO55" s="125">
        <v>51520</v>
      </c>
      <c r="AP55" s="125">
        <v>2737.18</v>
      </c>
      <c r="AQ55" s="125">
        <v>52.82</v>
      </c>
      <c r="AR55" s="125">
        <v>2790</v>
      </c>
      <c r="AS55" s="125">
        <v>0</v>
      </c>
      <c r="AT55" s="125">
        <v>0</v>
      </c>
      <c r="AU55" s="125">
        <v>0</v>
      </c>
      <c r="AV55" s="124">
        <v>23</v>
      </c>
      <c r="AW55" s="124" t="e">
        <v>#REF!</v>
      </c>
      <c r="AX55" s="124" t="s">
        <v>754</v>
      </c>
      <c r="AY55" s="124"/>
      <c r="AZ55" s="124"/>
      <c r="BA55" s="124"/>
      <c r="BB55" s="124" t="s">
        <v>842</v>
      </c>
      <c r="BC55" s="124"/>
      <c r="BD55" s="124"/>
      <c r="BE55" s="125">
        <v>0</v>
      </c>
      <c r="BF55" s="124" t="s">
        <v>497</v>
      </c>
      <c r="BG55" s="124" t="s">
        <v>896</v>
      </c>
      <c r="BH55" s="124" t="s">
        <v>918</v>
      </c>
      <c r="BI55" s="130" t="s">
        <v>100</v>
      </c>
      <c r="BJ55" s="121">
        <v>46185</v>
      </c>
      <c r="BK55" s="94" t="s">
        <v>103</v>
      </c>
      <c r="BL55" s="95" t="s">
        <v>108</v>
      </c>
      <c r="BM55" s="96" t="s">
        <v>180</v>
      </c>
      <c r="BN55" s="94" t="s">
        <v>222</v>
      </c>
      <c r="BO55" s="94"/>
      <c r="BP55" s="42"/>
      <c r="BQ55" s="148" t="s">
        <v>928</v>
      </c>
    </row>
    <row r="56" spans="1:69" ht="23" x14ac:dyDescent="0.35">
      <c r="A56" s="146">
        <v>52</v>
      </c>
      <c r="B56" s="124" t="s">
        <v>267</v>
      </c>
      <c r="C56" s="124" t="s">
        <v>385</v>
      </c>
      <c r="D56" s="124" t="s">
        <v>266</v>
      </c>
      <c r="E56" s="124" t="s">
        <v>265</v>
      </c>
      <c r="F56" s="124" t="s">
        <v>265</v>
      </c>
      <c r="G56" s="124" t="s">
        <v>374</v>
      </c>
      <c r="H56" s="124" t="s">
        <v>265</v>
      </c>
      <c r="I56" s="124">
        <v>46778</v>
      </c>
      <c r="J56" s="124" t="s">
        <v>386</v>
      </c>
      <c r="K56" s="124">
        <v>46778</v>
      </c>
      <c r="L56" s="124" t="s">
        <v>382</v>
      </c>
      <c r="M56" s="124" t="s">
        <v>377</v>
      </c>
      <c r="N56" s="124">
        <v>367904</v>
      </c>
      <c r="O56" s="124" t="s">
        <v>284</v>
      </c>
      <c r="P56" s="124">
        <v>533489</v>
      </c>
      <c r="Q56" s="124" t="s">
        <v>488</v>
      </c>
      <c r="R56" s="124" t="s">
        <v>403</v>
      </c>
      <c r="S56" s="124" t="s">
        <v>285</v>
      </c>
      <c r="T56" s="124" t="s">
        <v>285</v>
      </c>
      <c r="U56" s="124" t="s">
        <v>400</v>
      </c>
      <c r="V56" s="124" t="s">
        <v>394</v>
      </c>
      <c r="W56" s="124">
        <v>0</v>
      </c>
      <c r="X56" s="124" t="s">
        <v>395</v>
      </c>
      <c r="Y56" s="124">
        <v>357922008</v>
      </c>
      <c r="Z56" s="124" t="s">
        <v>286</v>
      </c>
      <c r="AA56" s="124" t="s">
        <v>287</v>
      </c>
      <c r="AB56" s="125">
        <v>34000</v>
      </c>
      <c r="AC56" s="124" t="s">
        <v>579</v>
      </c>
      <c r="AD56" s="124">
        <v>24</v>
      </c>
      <c r="AE56" s="124" t="s">
        <v>737</v>
      </c>
      <c r="AF56" s="124" t="s">
        <v>746</v>
      </c>
      <c r="AG56" s="124" t="s">
        <v>747</v>
      </c>
      <c r="AH56" s="124" t="s">
        <v>582</v>
      </c>
      <c r="AI56" s="124" t="s">
        <v>674</v>
      </c>
      <c r="AJ56" s="125">
        <v>1810</v>
      </c>
      <c r="AK56" s="125">
        <v>1810</v>
      </c>
      <c r="AL56" s="124" t="s">
        <v>770</v>
      </c>
      <c r="AM56" s="125">
        <v>16269</v>
      </c>
      <c r="AN56" s="125">
        <v>6951</v>
      </c>
      <c r="AO56" s="125">
        <v>23220</v>
      </c>
      <c r="AP56" s="125">
        <v>17731</v>
      </c>
      <c r="AQ56" s="125">
        <v>2257</v>
      </c>
      <c r="AR56" s="125">
        <v>19988</v>
      </c>
      <c r="AS56" s="125">
        <v>14451.99</v>
      </c>
      <c r="AT56" s="125">
        <v>2148.0100000000002</v>
      </c>
      <c r="AU56" s="125">
        <v>16600</v>
      </c>
      <c r="AV56" s="124">
        <v>22</v>
      </c>
      <c r="AW56" s="124">
        <v>273</v>
      </c>
      <c r="AX56" s="124" t="s">
        <v>571</v>
      </c>
      <c r="AY56" s="124"/>
      <c r="AZ56" s="124"/>
      <c r="BA56" s="124"/>
      <c r="BB56" s="124" t="s">
        <v>842</v>
      </c>
      <c r="BC56" s="124"/>
      <c r="BD56" s="124"/>
      <c r="BE56" s="125">
        <v>0</v>
      </c>
      <c r="BF56" s="124" t="s">
        <v>285</v>
      </c>
      <c r="BG56" s="124">
        <v>7061653683</v>
      </c>
      <c r="BH56" s="124" t="s">
        <v>918</v>
      </c>
      <c r="BI56" s="130" t="s">
        <v>100</v>
      </c>
      <c r="BJ56" s="121">
        <v>46184</v>
      </c>
      <c r="BK56" s="94" t="s">
        <v>103</v>
      </c>
      <c r="BL56" s="95" t="s">
        <v>108</v>
      </c>
      <c r="BM56" s="96" t="s">
        <v>180</v>
      </c>
      <c r="BN56" s="94" t="s">
        <v>221</v>
      </c>
      <c r="BO56" s="94">
        <v>5430</v>
      </c>
      <c r="BP56" s="42" t="s">
        <v>182</v>
      </c>
      <c r="BQ56" s="120" t="s">
        <v>1400</v>
      </c>
    </row>
    <row r="57" spans="1:69" ht="23" hidden="1" x14ac:dyDescent="0.35">
      <c r="A57" s="146">
        <v>53</v>
      </c>
      <c r="B57" s="124" t="s">
        <v>267</v>
      </c>
      <c r="C57" s="124" t="s">
        <v>385</v>
      </c>
      <c r="D57" s="124" t="s">
        <v>266</v>
      </c>
      <c r="E57" s="124" t="s">
        <v>265</v>
      </c>
      <c r="F57" s="124" t="s">
        <v>265</v>
      </c>
      <c r="G57" s="124" t="s">
        <v>374</v>
      </c>
      <c r="H57" s="124" t="s">
        <v>265</v>
      </c>
      <c r="I57" s="124">
        <v>46709</v>
      </c>
      <c r="J57" s="124" t="s">
        <v>435</v>
      </c>
      <c r="K57" s="124">
        <v>46709</v>
      </c>
      <c r="L57" s="124" t="s">
        <v>382</v>
      </c>
      <c r="M57" s="124" t="s">
        <v>377</v>
      </c>
      <c r="N57" s="124">
        <v>384781</v>
      </c>
      <c r="O57" s="124" t="s">
        <v>300</v>
      </c>
      <c r="P57" s="124">
        <v>566647</v>
      </c>
      <c r="Q57" s="124" t="s">
        <v>436</v>
      </c>
      <c r="R57" s="124" t="s">
        <v>403</v>
      </c>
      <c r="S57" s="124" t="s">
        <v>498</v>
      </c>
      <c r="T57" s="124" t="s">
        <v>498</v>
      </c>
      <c r="U57" s="124" t="s">
        <v>400</v>
      </c>
      <c r="V57" s="124" t="s">
        <v>394</v>
      </c>
      <c r="W57" s="124">
        <v>0</v>
      </c>
      <c r="X57" s="124" t="s">
        <v>395</v>
      </c>
      <c r="Y57" s="124">
        <v>358102864</v>
      </c>
      <c r="Z57" s="124" t="s">
        <v>555</v>
      </c>
      <c r="AA57" s="124" t="s">
        <v>612</v>
      </c>
      <c r="AB57" s="125">
        <v>39000</v>
      </c>
      <c r="AC57" s="124" t="s">
        <v>635</v>
      </c>
      <c r="AD57" s="124">
        <v>24</v>
      </c>
      <c r="AE57" s="124" t="s">
        <v>574</v>
      </c>
      <c r="AF57" s="124" t="s">
        <v>771</v>
      </c>
      <c r="AG57" s="124" t="s">
        <v>772</v>
      </c>
      <c r="AH57" s="124" t="s">
        <v>582</v>
      </c>
      <c r="AI57" s="124" t="s">
        <v>773</v>
      </c>
      <c r="AJ57" s="125">
        <v>2080</v>
      </c>
      <c r="AK57" s="125">
        <v>2080</v>
      </c>
      <c r="AL57" s="124" t="s">
        <v>345</v>
      </c>
      <c r="AM57" s="125">
        <v>7715.61</v>
      </c>
      <c r="AN57" s="125">
        <v>4524.3900000000003</v>
      </c>
      <c r="AO57" s="125">
        <v>12240</v>
      </c>
      <c r="AP57" s="125">
        <v>31284.39</v>
      </c>
      <c r="AQ57" s="125">
        <v>6404.61</v>
      </c>
      <c r="AR57" s="125">
        <v>37689</v>
      </c>
      <c r="AS57" s="125">
        <v>25284.36</v>
      </c>
      <c r="AT57" s="125">
        <v>6155.64</v>
      </c>
      <c r="AU57" s="125">
        <v>31440</v>
      </c>
      <c r="AV57" s="124">
        <v>21</v>
      </c>
      <c r="AW57" s="124">
        <v>459</v>
      </c>
      <c r="AX57" s="124" t="s">
        <v>571</v>
      </c>
      <c r="AY57" s="124"/>
      <c r="AZ57" s="124"/>
      <c r="BA57" s="124"/>
      <c r="BB57" s="124" t="s">
        <v>842</v>
      </c>
      <c r="BC57" s="124"/>
      <c r="BD57" s="124"/>
      <c r="BE57" s="125">
        <v>0</v>
      </c>
      <c r="BF57" s="124" t="s">
        <v>498</v>
      </c>
      <c r="BG57" s="124" t="s">
        <v>897</v>
      </c>
      <c r="BH57" s="124" t="s">
        <v>918</v>
      </c>
      <c r="BI57" s="130" t="s">
        <v>100</v>
      </c>
      <c r="BJ57" s="121">
        <v>46183</v>
      </c>
      <c r="BK57" s="94" t="s">
        <v>104</v>
      </c>
      <c r="BL57" s="95" t="s">
        <v>119</v>
      </c>
      <c r="BM57" s="96" t="s">
        <v>181</v>
      </c>
      <c r="BN57" s="94" t="s">
        <v>223</v>
      </c>
      <c r="BO57" s="94"/>
      <c r="BP57" s="42"/>
      <c r="BQ57" s="135" t="s">
        <v>926</v>
      </c>
    </row>
    <row r="58" spans="1:69" ht="23" hidden="1" x14ac:dyDescent="0.35">
      <c r="A58" s="146">
        <v>54</v>
      </c>
      <c r="B58" s="124" t="s">
        <v>267</v>
      </c>
      <c r="C58" s="124" t="s">
        <v>385</v>
      </c>
      <c r="D58" s="124" t="s">
        <v>266</v>
      </c>
      <c r="E58" s="124" t="s">
        <v>265</v>
      </c>
      <c r="F58" s="124" t="s">
        <v>265</v>
      </c>
      <c r="G58" s="124" t="s">
        <v>374</v>
      </c>
      <c r="H58" s="124" t="s">
        <v>265</v>
      </c>
      <c r="I58" s="124">
        <v>46806</v>
      </c>
      <c r="J58" s="124" t="s">
        <v>462</v>
      </c>
      <c r="K58" s="124">
        <v>46806</v>
      </c>
      <c r="L58" s="124" t="s">
        <v>382</v>
      </c>
      <c r="M58" s="124" t="s">
        <v>377</v>
      </c>
      <c r="N58" s="124">
        <v>394631</v>
      </c>
      <c r="O58" s="124" t="s">
        <v>463</v>
      </c>
      <c r="P58" s="124">
        <v>735786</v>
      </c>
      <c r="Q58" s="124" t="s">
        <v>464</v>
      </c>
      <c r="R58" s="124" t="s">
        <v>403</v>
      </c>
      <c r="S58" s="124" t="s">
        <v>499</v>
      </c>
      <c r="T58" s="124" t="s">
        <v>499</v>
      </c>
      <c r="U58" s="124" t="s">
        <v>413</v>
      </c>
      <c r="V58" s="124" t="s">
        <v>394</v>
      </c>
      <c r="W58" s="124">
        <v>0</v>
      </c>
      <c r="X58" s="124" t="s">
        <v>395</v>
      </c>
      <c r="Y58" s="124">
        <v>358102889</v>
      </c>
      <c r="Z58" s="124" t="s">
        <v>542</v>
      </c>
      <c r="AA58" s="124" t="s">
        <v>774</v>
      </c>
      <c r="AB58" s="125">
        <v>40000</v>
      </c>
      <c r="AC58" s="124" t="s">
        <v>579</v>
      </c>
      <c r="AD58" s="124">
        <v>24</v>
      </c>
      <c r="AE58" s="124" t="s">
        <v>574</v>
      </c>
      <c r="AF58" s="124" t="s">
        <v>775</v>
      </c>
      <c r="AG58" s="124" t="s">
        <v>776</v>
      </c>
      <c r="AH58" s="124" t="s">
        <v>582</v>
      </c>
      <c r="AI58" s="124" t="s">
        <v>777</v>
      </c>
      <c r="AJ58" s="125">
        <v>2130</v>
      </c>
      <c r="AK58" s="125">
        <v>2130</v>
      </c>
      <c r="AL58" s="124"/>
      <c r="AM58" s="125">
        <v>0</v>
      </c>
      <c r="AN58" s="125">
        <v>0</v>
      </c>
      <c r="AO58" s="125">
        <v>0</v>
      </c>
      <c r="AP58" s="125">
        <v>40000</v>
      </c>
      <c r="AQ58" s="125">
        <v>11587</v>
      </c>
      <c r="AR58" s="125">
        <v>51587</v>
      </c>
      <c r="AS58" s="125">
        <v>31477.75</v>
      </c>
      <c r="AT58" s="125">
        <v>11122.25</v>
      </c>
      <c r="AU58" s="125">
        <v>42600</v>
      </c>
      <c r="AV58" s="124">
        <v>20</v>
      </c>
      <c r="AW58" s="124">
        <v>572</v>
      </c>
      <c r="AX58" s="124" t="s">
        <v>571</v>
      </c>
      <c r="AY58" s="124"/>
      <c r="AZ58" s="124"/>
      <c r="BA58" s="124"/>
      <c r="BB58" s="124" t="s">
        <v>842</v>
      </c>
      <c r="BC58" s="124"/>
      <c r="BD58" s="124" t="s">
        <v>845</v>
      </c>
      <c r="BE58" s="125">
        <v>40000</v>
      </c>
      <c r="BF58" s="124" t="s">
        <v>499</v>
      </c>
      <c r="BG58" s="124" t="s">
        <v>898</v>
      </c>
      <c r="BH58" s="124" t="s">
        <v>918</v>
      </c>
      <c r="BI58" s="130" t="s">
        <v>100</v>
      </c>
      <c r="BJ58" s="121">
        <v>46183</v>
      </c>
      <c r="BK58" s="94" t="s">
        <v>104</v>
      </c>
      <c r="BL58" s="95" t="s">
        <v>119</v>
      </c>
      <c r="BM58" s="96" t="s">
        <v>181</v>
      </c>
      <c r="BN58" s="94" t="s">
        <v>223</v>
      </c>
      <c r="BO58" s="94"/>
      <c r="BP58" s="42"/>
      <c r="BQ58" s="135" t="s">
        <v>926</v>
      </c>
    </row>
    <row r="59" spans="1:69" ht="23" hidden="1" x14ac:dyDescent="0.35">
      <c r="A59" s="146">
        <v>55</v>
      </c>
      <c r="B59" s="124" t="s">
        <v>267</v>
      </c>
      <c r="C59" s="124" t="s">
        <v>385</v>
      </c>
      <c r="D59" s="124" t="s">
        <v>266</v>
      </c>
      <c r="E59" s="124" t="s">
        <v>265</v>
      </c>
      <c r="F59" s="124" t="s">
        <v>265</v>
      </c>
      <c r="G59" s="124" t="s">
        <v>374</v>
      </c>
      <c r="H59" s="124" t="s">
        <v>265</v>
      </c>
      <c r="I59" s="124">
        <v>46786</v>
      </c>
      <c r="J59" s="124" t="s">
        <v>483</v>
      </c>
      <c r="K59" s="124">
        <v>46786</v>
      </c>
      <c r="L59" s="124" t="s">
        <v>382</v>
      </c>
      <c r="M59" s="124" t="s">
        <v>377</v>
      </c>
      <c r="N59" s="124">
        <v>360568</v>
      </c>
      <c r="O59" s="124" t="s">
        <v>301</v>
      </c>
      <c r="P59" s="124">
        <v>518277</v>
      </c>
      <c r="Q59" s="124" t="s">
        <v>487</v>
      </c>
      <c r="R59" s="124" t="s">
        <v>403</v>
      </c>
      <c r="S59" s="124" t="s">
        <v>500</v>
      </c>
      <c r="T59" s="124" t="s">
        <v>500</v>
      </c>
      <c r="U59" s="124" t="s">
        <v>400</v>
      </c>
      <c r="V59" s="124" t="s">
        <v>394</v>
      </c>
      <c r="W59" s="124">
        <v>0</v>
      </c>
      <c r="X59" s="124" t="s">
        <v>395</v>
      </c>
      <c r="Y59" s="124">
        <v>358419347</v>
      </c>
      <c r="Z59" s="124" t="s">
        <v>556</v>
      </c>
      <c r="AA59" s="124" t="s">
        <v>633</v>
      </c>
      <c r="AB59" s="125">
        <v>65000</v>
      </c>
      <c r="AC59" s="124" t="s">
        <v>723</v>
      </c>
      <c r="AD59" s="124">
        <v>24</v>
      </c>
      <c r="AE59" s="124" t="s">
        <v>737</v>
      </c>
      <c r="AF59" s="124" t="s">
        <v>738</v>
      </c>
      <c r="AG59" s="124" t="s">
        <v>739</v>
      </c>
      <c r="AH59" s="124" t="s">
        <v>582</v>
      </c>
      <c r="AI59" s="124" t="s">
        <v>777</v>
      </c>
      <c r="AJ59" s="125">
        <v>3460</v>
      </c>
      <c r="AK59" s="125">
        <v>3460</v>
      </c>
      <c r="AL59" s="124" t="s">
        <v>778</v>
      </c>
      <c r="AM59" s="125">
        <v>48047.44</v>
      </c>
      <c r="AN59" s="125">
        <v>17692.560000000001</v>
      </c>
      <c r="AO59" s="125">
        <v>65740</v>
      </c>
      <c r="AP59" s="125">
        <v>16952.560000000001</v>
      </c>
      <c r="AQ59" s="125">
        <v>1074.44</v>
      </c>
      <c r="AR59" s="125">
        <v>18027</v>
      </c>
      <c r="AS59" s="125">
        <v>0</v>
      </c>
      <c r="AT59" s="125">
        <v>0</v>
      </c>
      <c r="AU59" s="125">
        <v>0</v>
      </c>
      <c r="AV59" s="124">
        <v>19</v>
      </c>
      <c r="AW59" s="124" t="e">
        <v>#REF!</v>
      </c>
      <c r="AX59" s="124" t="s">
        <v>754</v>
      </c>
      <c r="AY59" s="124"/>
      <c r="AZ59" s="124"/>
      <c r="BA59" s="124"/>
      <c r="BB59" s="124" t="s">
        <v>842</v>
      </c>
      <c r="BC59" s="124"/>
      <c r="BD59" s="124"/>
      <c r="BE59" s="125">
        <v>0</v>
      </c>
      <c r="BF59" s="124" t="s">
        <v>500</v>
      </c>
      <c r="BG59" s="124" t="s">
        <v>899</v>
      </c>
      <c r="BH59" s="124" t="s">
        <v>918</v>
      </c>
      <c r="BI59" s="130" t="s">
        <v>100</v>
      </c>
      <c r="BJ59" s="121">
        <v>46183</v>
      </c>
      <c r="BK59" s="94" t="s">
        <v>103</v>
      </c>
      <c r="BL59" s="95" t="s">
        <v>108</v>
      </c>
      <c r="BM59" s="96" t="s">
        <v>181</v>
      </c>
      <c r="BN59" s="94" t="s">
        <v>223</v>
      </c>
      <c r="BO59" s="94"/>
      <c r="BP59" s="42"/>
      <c r="BQ59" s="147" t="s">
        <v>927</v>
      </c>
    </row>
    <row r="60" spans="1:69" ht="23" hidden="1" x14ac:dyDescent="0.35">
      <c r="A60" s="146">
        <v>56</v>
      </c>
      <c r="B60" s="124" t="s">
        <v>267</v>
      </c>
      <c r="C60" s="124" t="s">
        <v>385</v>
      </c>
      <c r="D60" s="124" t="s">
        <v>266</v>
      </c>
      <c r="E60" s="124" t="s">
        <v>265</v>
      </c>
      <c r="F60" s="124" t="s">
        <v>265</v>
      </c>
      <c r="G60" s="124" t="s">
        <v>374</v>
      </c>
      <c r="H60" s="124" t="s">
        <v>265</v>
      </c>
      <c r="I60" s="124">
        <v>46670</v>
      </c>
      <c r="J60" s="124" t="s">
        <v>452</v>
      </c>
      <c r="K60" s="124">
        <v>46670</v>
      </c>
      <c r="L60" s="124" t="s">
        <v>382</v>
      </c>
      <c r="M60" s="124" t="s">
        <v>377</v>
      </c>
      <c r="N60" s="124">
        <v>419744</v>
      </c>
      <c r="O60" s="124" t="s">
        <v>299</v>
      </c>
      <c r="P60" s="124">
        <v>646991</v>
      </c>
      <c r="Q60" s="124" t="s">
        <v>501</v>
      </c>
      <c r="R60" s="124" t="s">
        <v>403</v>
      </c>
      <c r="S60" s="124" t="s">
        <v>502</v>
      </c>
      <c r="T60" s="124" t="s">
        <v>502</v>
      </c>
      <c r="U60" s="124" t="s">
        <v>413</v>
      </c>
      <c r="V60" s="124" t="s">
        <v>394</v>
      </c>
      <c r="W60" s="124">
        <v>0</v>
      </c>
      <c r="X60" s="124" t="s">
        <v>454</v>
      </c>
      <c r="Y60" s="124">
        <v>358514572</v>
      </c>
      <c r="Z60" s="124" t="s">
        <v>557</v>
      </c>
      <c r="AA60" s="124" t="s">
        <v>779</v>
      </c>
      <c r="AB60" s="125">
        <v>30000</v>
      </c>
      <c r="AC60" s="124" t="s">
        <v>660</v>
      </c>
      <c r="AD60" s="124">
        <v>18</v>
      </c>
      <c r="AE60" s="124" t="s">
        <v>574</v>
      </c>
      <c r="AF60" s="124" t="s">
        <v>657</v>
      </c>
      <c r="AG60" s="124" t="s">
        <v>658</v>
      </c>
      <c r="AH60" s="124" t="s">
        <v>582</v>
      </c>
      <c r="AI60" s="124" t="s">
        <v>780</v>
      </c>
      <c r="AJ60" s="125">
        <v>2010</v>
      </c>
      <c r="AK60" s="125">
        <v>2010</v>
      </c>
      <c r="AL60" s="124" t="s">
        <v>781</v>
      </c>
      <c r="AM60" s="125">
        <v>1643.84</v>
      </c>
      <c r="AN60" s="125">
        <v>366.16</v>
      </c>
      <c r="AO60" s="125">
        <v>2010</v>
      </c>
      <c r="AP60" s="125">
        <v>28356.16</v>
      </c>
      <c r="AQ60" s="125">
        <v>5524.84</v>
      </c>
      <c r="AR60" s="125">
        <v>33881</v>
      </c>
      <c r="AS60" s="125">
        <v>28356.16</v>
      </c>
      <c r="AT60" s="125">
        <v>5524.84</v>
      </c>
      <c r="AU60" s="125">
        <v>33881</v>
      </c>
      <c r="AV60" s="124">
        <v>19</v>
      </c>
      <c r="AW60" s="124">
        <v>517</v>
      </c>
      <c r="AX60" s="124" t="s">
        <v>571</v>
      </c>
      <c r="AY60" s="124"/>
      <c r="AZ60" s="124"/>
      <c r="BA60" s="124"/>
      <c r="BB60" s="124" t="s">
        <v>842</v>
      </c>
      <c r="BC60" s="124"/>
      <c r="BD60" s="124" t="s">
        <v>844</v>
      </c>
      <c r="BE60" s="125">
        <v>30000</v>
      </c>
      <c r="BF60" s="124" t="s">
        <v>502</v>
      </c>
      <c r="BG60" s="124" t="s">
        <v>900</v>
      </c>
      <c r="BH60" s="124" t="s">
        <v>918</v>
      </c>
      <c r="BI60" s="130" t="s">
        <v>100</v>
      </c>
      <c r="BJ60" s="121">
        <v>46184</v>
      </c>
      <c r="BK60" s="94" t="s">
        <v>103</v>
      </c>
      <c r="BL60" s="95" t="s">
        <v>108</v>
      </c>
      <c r="BM60" s="96" t="s">
        <v>181</v>
      </c>
      <c r="BN60" s="94" t="s">
        <v>223</v>
      </c>
      <c r="BO60" s="94"/>
      <c r="BP60" s="42"/>
      <c r="BQ60" s="147" t="s">
        <v>927</v>
      </c>
    </row>
    <row r="61" spans="1:69" ht="23" hidden="1" x14ac:dyDescent="0.35">
      <c r="A61" s="146">
        <v>57</v>
      </c>
      <c r="B61" s="124" t="s">
        <v>267</v>
      </c>
      <c r="C61" s="124" t="s">
        <v>385</v>
      </c>
      <c r="D61" s="124" t="s">
        <v>266</v>
      </c>
      <c r="E61" s="124" t="s">
        <v>265</v>
      </c>
      <c r="F61" s="124" t="s">
        <v>265</v>
      </c>
      <c r="G61" s="124" t="s">
        <v>374</v>
      </c>
      <c r="H61" s="124" t="s">
        <v>265</v>
      </c>
      <c r="I61" s="124">
        <v>46731</v>
      </c>
      <c r="J61" s="124" t="s">
        <v>396</v>
      </c>
      <c r="K61" s="124">
        <v>46731</v>
      </c>
      <c r="L61" s="124" t="s">
        <v>382</v>
      </c>
      <c r="M61" s="124" t="s">
        <v>377</v>
      </c>
      <c r="N61" s="124">
        <v>334057</v>
      </c>
      <c r="O61" s="124" t="s">
        <v>477</v>
      </c>
      <c r="P61" s="124">
        <v>594481</v>
      </c>
      <c r="Q61" s="124" t="s">
        <v>478</v>
      </c>
      <c r="R61" s="124" t="s">
        <v>403</v>
      </c>
      <c r="S61" s="124" t="s">
        <v>503</v>
      </c>
      <c r="T61" s="124" t="s">
        <v>503</v>
      </c>
      <c r="U61" s="124" t="s">
        <v>413</v>
      </c>
      <c r="V61" s="124" t="s">
        <v>394</v>
      </c>
      <c r="W61" s="124">
        <v>0</v>
      </c>
      <c r="X61" s="124" t="s">
        <v>395</v>
      </c>
      <c r="Y61" s="124">
        <v>358514632</v>
      </c>
      <c r="Z61" s="124" t="s">
        <v>558</v>
      </c>
      <c r="AA61" s="124" t="s">
        <v>782</v>
      </c>
      <c r="AB61" s="125">
        <v>63000</v>
      </c>
      <c r="AC61" s="124" t="s">
        <v>573</v>
      </c>
      <c r="AD61" s="124">
        <v>24</v>
      </c>
      <c r="AE61" s="124" t="s">
        <v>586</v>
      </c>
      <c r="AF61" s="124" t="s">
        <v>729</v>
      </c>
      <c r="AG61" s="124" t="s">
        <v>783</v>
      </c>
      <c r="AH61" s="124" t="s">
        <v>582</v>
      </c>
      <c r="AI61" s="124" t="s">
        <v>784</v>
      </c>
      <c r="AJ61" s="125">
        <v>3350</v>
      </c>
      <c r="AK61" s="125">
        <v>3350</v>
      </c>
      <c r="AL61" s="124" t="s">
        <v>785</v>
      </c>
      <c r="AM61" s="125">
        <v>4912.09</v>
      </c>
      <c r="AN61" s="125">
        <v>3787.91</v>
      </c>
      <c r="AO61" s="125">
        <v>8700</v>
      </c>
      <c r="AP61" s="125">
        <v>58087.91</v>
      </c>
      <c r="AQ61" s="125">
        <v>13529.09</v>
      </c>
      <c r="AR61" s="125">
        <v>71617</v>
      </c>
      <c r="AS61" s="125">
        <v>39490.22</v>
      </c>
      <c r="AT61" s="125">
        <v>12109.78</v>
      </c>
      <c r="AU61" s="125">
        <v>51600</v>
      </c>
      <c r="AV61" s="124">
        <v>18</v>
      </c>
      <c r="AW61" s="124">
        <v>479</v>
      </c>
      <c r="AX61" s="124" t="s">
        <v>571</v>
      </c>
      <c r="AY61" s="124"/>
      <c r="AZ61" s="124"/>
      <c r="BA61" s="124"/>
      <c r="BB61" s="124" t="s">
        <v>842</v>
      </c>
      <c r="BC61" s="124"/>
      <c r="BD61" s="124"/>
      <c r="BE61" s="125">
        <v>0</v>
      </c>
      <c r="BF61" s="124" t="s">
        <v>503</v>
      </c>
      <c r="BG61" s="124" t="s">
        <v>901</v>
      </c>
      <c r="BH61" s="124" t="s">
        <v>918</v>
      </c>
      <c r="BI61" s="130" t="s">
        <v>100</v>
      </c>
      <c r="BJ61" s="121">
        <v>46184</v>
      </c>
      <c r="BK61" s="94" t="s">
        <v>104</v>
      </c>
      <c r="BL61" s="95" t="s">
        <v>119</v>
      </c>
      <c r="BM61" s="96" t="s">
        <v>181</v>
      </c>
      <c r="BN61" s="94" t="s">
        <v>223</v>
      </c>
      <c r="BO61" s="94"/>
      <c r="BP61" s="42"/>
      <c r="BQ61" s="135" t="s">
        <v>926</v>
      </c>
    </row>
    <row r="62" spans="1:69" ht="23" hidden="1" x14ac:dyDescent="0.35">
      <c r="A62" s="146">
        <v>58</v>
      </c>
      <c r="B62" s="124" t="s">
        <v>267</v>
      </c>
      <c r="C62" s="124" t="s">
        <v>385</v>
      </c>
      <c r="D62" s="124" t="s">
        <v>266</v>
      </c>
      <c r="E62" s="124" t="s">
        <v>265</v>
      </c>
      <c r="F62" s="124" t="s">
        <v>265</v>
      </c>
      <c r="G62" s="124" t="s">
        <v>374</v>
      </c>
      <c r="H62" s="124" t="s">
        <v>265</v>
      </c>
      <c r="I62" s="124">
        <v>46778</v>
      </c>
      <c r="J62" s="124" t="s">
        <v>386</v>
      </c>
      <c r="K62" s="124">
        <v>46778</v>
      </c>
      <c r="L62" s="124" t="s">
        <v>405</v>
      </c>
      <c r="M62" s="124" t="s">
        <v>406</v>
      </c>
      <c r="N62" s="124">
        <v>75143</v>
      </c>
      <c r="O62" s="124" t="s">
        <v>407</v>
      </c>
      <c r="P62" s="124">
        <v>107120</v>
      </c>
      <c r="Q62" s="124" t="s">
        <v>408</v>
      </c>
      <c r="R62" s="124" t="s">
        <v>403</v>
      </c>
      <c r="S62" s="124" t="s">
        <v>504</v>
      </c>
      <c r="T62" s="124" t="s">
        <v>504</v>
      </c>
      <c r="U62" s="124" t="s">
        <v>400</v>
      </c>
      <c r="V62" s="124" t="s">
        <v>394</v>
      </c>
      <c r="W62" s="124">
        <v>0</v>
      </c>
      <c r="X62" s="124" t="s">
        <v>395</v>
      </c>
      <c r="Y62" s="124">
        <v>358514646</v>
      </c>
      <c r="Z62" s="124" t="s">
        <v>326</v>
      </c>
      <c r="AA62" s="124" t="s">
        <v>633</v>
      </c>
      <c r="AB62" s="125">
        <v>30000</v>
      </c>
      <c r="AC62" s="124" t="s">
        <v>585</v>
      </c>
      <c r="AD62" s="124">
        <v>18</v>
      </c>
      <c r="AE62" s="124" t="s">
        <v>574</v>
      </c>
      <c r="AF62" s="124" t="s">
        <v>786</v>
      </c>
      <c r="AG62" s="124" t="s">
        <v>787</v>
      </c>
      <c r="AH62" s="124" t="s">
        <v>582</v>
      </c>
      <c r="AI62" s="124" t="s">
        <v>613</v>
      </c>
      <c r="AJ62" s="125">
        <v>2010</v>
      </c>
      <c r="AK62" s="125">
        <v>2010</v>
      </c>
      <c r="AL62" s="124" t="s">
        <v>696</v>
      </c>
      <c r="AM62" s="125">
        <v>8674.2999999999993</v>
      </c>
      <c r="AN62" s="125">
        <v>3375.7</v>
      </c>
      <c r="AO62" s="125">
        <v>12050</v>
      </c>
      <c r="AP62" s="125">
        <v>21325.7</v>
      </c>
      <c r="AQ62" s="125">
        <v>2932.3</v>
      </c>
      <c r="AR62" s="125">
        <v>24258</v>
      </c>
      <c r="AS62" s="125">
        <v>21325.7</v>
      </c>
      <c r="AT62" s="125">
        <v>2932.3</v>
      </c>
      <c r="AU62" s="125">
        <v>24258</v>
      </c>
      <c r="AV62" s="124">
        <v>20</v>
      </c>
      <c r="AW62" s="124">
        <v>427</v>
      </c>
      <c r="AX62" s="124" t="s">
        <v>571</v>
      </c>
      <c r="AY62" s="124"/>
      <c r="AZ62" s="124"/>
      <c r="BA62" s="124"/>
      <c r="BB62" s="124" t="s">
        <v>842</v>
      </c>
      <c r="BC62" s="124"/>
      <c r="BD62" s="124" t="s">
        <v>843</v>
      </c>
      <c r="BE62" s="125">
        <v>30000</v>
      </c>
      <c r="BF62" s="124" t="s">
        <v>504</v>
      </c>
      <c r="BG62" s="124" t="s">
        <v>902</v>
      </c>
      <c r="BH62" s="124" t="s">
        <v>918</v>
      </c>
      <c r="BI62" s="130" t="s">
        <v>100</v>
      </c>
      <c r="BJ62" s="121">
        <v>46186</v>
      </c>
      <c r="BK62" s="94" t="s">
        <v>103</v>
      </c>
      <c r="BL62" s="95" t="s">
        <v>108</v>
      </c>
      <c r="BM62" s="96" t="s">
        <v>181</v>
      </c>
      <c r="BN62" s="94" t="s">
        <v>223</v>
      </c>
      <c r="BO62" s="94"/>
      <c r="BP62" s="42"/>
      <c r="BQ62" s="147" t="s">
        <v>927</v>
      </c>
    </row>
    <row r="63" spans="1:69" ht="23" hidden="1" x14ac:dyDescent="0.35">
      <c r="A63" s="146">
        <v>59</v>
      </c>
      <c r="B63" s="124" t="s">
        <v>267</v>
      </c>
      <c r="C63" s="124" t="s">
        <v>385</v>
      </c>
      <c r="D63" s="124" t="s">
        <v>266</v>
      </c>
      <c r="E63" s="124" t="s">
        <v>265</v>
      </c>
      <c r="F63" s="124" t="s">
        <v>265</v>
      </c>
      <c r="G63" s="124" t="s">
        <v>374</v>
      </c>
      <c r="H63" s="124" t="s">
        <v>265</v>
      </c>
      <c r="I63" s="124">
        <v>46778</v>
      </c>
      <c r="J63" s="124" t="s">
        <v>386</v>
      </c>
      <c r="K63" s="124">
        <v>46778</v>
      </c>
      <c r="L63" s="124" t="s">
        <v>405</v>
      </c>
      <c r="M63" s="124" t="s">
        <v>406</v>
      </c>
      <c r="N63" s="124">
        <v>75143</v>
      </c>
      <c r="O63" s="124" t="s">
        <v>407</v>
      </c>
      <c r="P63" s="124">
        <v>107120</v>
      </c>
      <c r="Q63" s="124" t="s">
        <v>408</v>
      </c>
      <c r="R63" s="124" t="s">
        <v>403</v>
      </c>
      <c r="S63" s="124" t="s">
        <v>505</v>
      </c>
      <c r="T63" s="124" t="s">
        <v>505</v>
      </c>
      <c r="U63" s="124" t="s">
        <v>400</v>
      </c>
      <c r="V63" s="124" t="s">
        <v>394</v>
      </c>
      <c r="W63" s="124">
        <v>0</v>
      </c>
      <c r="X63" s="124" t="s">
        <v>395</v>
      </c>
      <c r="Y63" s="124">
        <v>358514647</v>
      </c>
      <c r="Z63" s="124" t="s">
        <v>539</v>
      </c>
      <c r="AA63" s="124" t="s">
        <v>633</v>
      </c>
      <c r="AB63" s="125">
        <v>41000</v>
      </c>
      <c r="AC63" s="124" t="s">
        <v>585</v>
      </c>
      <c r="AD63" s="124">
        <v>24</v>
      </c>
      <c r="AE63" s="124" t="s">
        <v>619</v>
      </c>
      <c r="AF63" s="124" t="s">
        <v>587</v>
      </c>
      <c r="AG63" s="124" t="s">
        <v>588</v>
      </c>
      <c r="AH63" s="124" t="s">
        <v>569</v>
      </c>
      <c r="AI63" s="124" t="s">
        <v>613</v>
      </c>
      <c r="AJ63" s="125">
        <v>2160</v>
      </c>
      <c r="AK63" s="125">
        <v>2160</v>
      </c>
      <c r="AL63" s="124" t="s">
        <v>788</v>
      </c>
      <c r="AM63" s="125">
        <v>30638.9</v>
      </c>
      <c r="AN63" s="125">
        <v>10401.1</v>
      </c>
      <c r="AO63" s="125">
        <v>41040</v>
      </c>
      <c r="AP63" s="125">
        <v>10361.1</v>
      </c>
      <c r="AQ63" s="125">
        <v>638.9</v>
      </c>
      <c r="AR63" s="125">
        <v>11000</v>
      </c>
      <c r="AS63" s="125">
        <v>1971.23</v>
      </c>
      <c r="AT63" s="125">
        <v>188.77</v>
      </c>
      <c r="AU63" s="125">
        <v>2160</v>
      </c>
      <c r="AV63" s="124">
        <v>20</v>
      </c>
      <c r="AW63" s="124">
        <v>6</v>
      </c>
      <c r="AX63" s="124" t="s">
        <v>742</v>
      </c>
      <c r="AY63" s="124"/>
      <c r="AZ63" s="124"/>
      <c r="BA63" s="124"/>
      <c r="BB63" s="124" t="s">
        <v>842</v>
      </c>
      <c r="BC63" s="124"/>
      <c r="BD63" s="124"/>
      <c r="BE63" s="125">
        <v>0</v>
      </c>
      <c r="BF63" s="124" t="s">
        <v>505</v>
      </c>
      <c r="BG63" s="124" t="s">
        <v>903</v>
      </c>
      <c r="BH63" s="124" t="s">
        <v>918</v>
      </c>
      <c r="BI63" s="130" t="s">
        <v>100</v>
      </c>
      <c r="BJ63" s="121">
        <v>46184</v>
      </c>
      <c r="BK63" s="94" t="s">
        <v>103</v>
      </c>
      <c r="BL63" s="95" t="s">
        <v>108</v>
      </c>
      <c r="BM63" s="96" t="s">
        <v>181</v>
      </c>
      <c r="BN63" s="94" t="s">
        <v>223</v>
      </c>
      <c r="BO63" s="94"/>
      <c r="BP63" s="42"/>
      <c r="BQ63" s="147" t="s">
        <v>927</v>
      </c>
    </row>
    <row r="64" spans="1:69" ht="23" x14ac:dyDescent="0.35">
      <c r="A64" s="146">
        <v>60</v>
      </c>
      <c r="B64" s="124" t="s">
        <v>267</v>
      </c>
      <c r="C64" s="124" t="s">
        <v>385</v>
      </c>
      <c r="D64" s="124" t="s">
        <v>266</v>
      </c>
      <c r="E64" s="124" t="s">
        <v>265</v>
      </c>
      <c r="F64" s="124" t="s">
        <v>265</v>
      </c>
      <c r="G64" s="124" t="s">
        <v>374</v>
      </c>
      <c r="H64" s="124" t="s">
        <v>265</v>
      </c>
      <c r="I64" s="124">
        <v>46670</v>
      </c>
      <c r="J64" s="124" t="s">
        <v>452</v>
      </c>
      <c r="K64" s="124">
        <v>46670</v>
      </c>
      <c r="L64" s="124" t="s">
        <v>382</v>
      </c>
      <c r="M64" s="124" t="s">
        <v>377</v>
      </c>
      <c r="N64" s="124">
        <v>360959</v>
      </c>
      <c r="O64" s="124" t="s">
        <v>288</v>
      </c>
      <c r="P64" s="124">
        <v>519202</v>
      </c>
      <c r="Q64" s="124" t="s">
        <v>506</v>
      </c>
      <c r="R64" s="124" t="s">
        <v>403</v>
      </c>
      <c r="S64" s="124" t="s">
        <v>289</v>
      </c>
      <c r="T64" s="124" t="s">
        <v>289</v>
      </c>
      <c r="U64" s="124" t="s">
        <v>400</v>
      </c>
      <c r="V64" s="124" t="s">
        <v>394</v>
      </c>
      <c r="W64" s="124">
        <v>0</v>
      </c>
      <c r="X64" s="124" t="s">
        <v>395</v>
      </c>
      <c r="Y64" s="124">
        <v>358623969</v>
      </c>
      <c r="Z64" s="124" t="s">
        <v>290</v>
      </c>
      <c r="AA64" s="124" t="s">
        <v>291</v>
      </c>
      <c r="AB64" s="125">
        <v>65000</v>
      </c>
      <c r="AC64" s="124" t="s">
        <v>660</v>
      </c>
      <c r="AD64" s="124">
        <v>24</v>
      </c>
      <c r="AE64" s="124" t="s">
        <v>737</v>
      </c>
      <c r="AF64" s="124" t="s">
        <v>789</v>
      </c>
      <c r="AG64" s="124" t="s">
        <v>790</v>
      </c>
      <c r="AH64" s="124" t="s">
        <v>582</v>
      </c>
      <c r="AI64" s="124" t="s">
        <v>791</v>
      </c>
      <c r="AJ64" s="125">
        <v>3460</v>
      </c>
      <c r="AK64" s="125">
        <v>3460</v>
      </c>
      <c r="AL64" s="124" t="s">
        <v>792</v>
      </c>
      <c r="AM64" s="125">
        <v>20759.52</v>
      </c>
      <c r="AN64" s="125">
        <v>10380.48</v>
      </c>
      <c r="AO64" s="125">
        <v>31140</v>
      </c>
      <c r="AP64" s="125">
        <v>44240.480000000003</v>
      </c>
      <c r="AQ64" s="125">
        <v>7561.52</v>
      </c>
      <c r="AR64" s="125">
        <v>51802</v>
      </c>
      <c r="AS64" s="125">
        <v>24968.23</v>
      </c>
      <c r="AT64" s="125">
        <v>6171.77</v>
      </c>
      <c r="AU64" s="125">
        <v>31140</v>
      </c>
      <c r="AV64" s="124">
        <v>18</v>
      </c>
      <c r="AW64" s="124">
        <v>271</v>
      </c>
      <c r="AX64" s="124" t="s">
        <v>571</v>
      </c>
      <c r="AY64" s="124"/>
      <c r="AZ64" s="124"/>
      <c r="BA64" s="124"/>
      <c r="BB64" s="124" t="s">
        <v>842</v>
      </c>
      <c r="BC64" s="124"/>
      <c r="BD64" s="124"/>
      <c r="BE64" s="125">
        <v>0</v>
      </c>
      <c r="BF64" s="124" t="s">
        <v>289</v>
      </c>
      <c r="BG64" s="124" t="s">
        <v>904</v>
      </c>
      <c r="BH64" s="124" t="s">
        <v>918</v>
      </c>
      <c r="BI64" s="130" t="s">
        <v>100</v>
      </c>
      <c r="BJ64" s="123">
        <v>46185</v>
      </c>
      <c r="BK64" s="94" t="s">
        <v>103</v>
      </c>
      <c r="BL64" s="95" t="s">
        <v>108</v>
      </c>
      <c r="BM64" s="96" t="s">
        <v>180</v>
      </c>
      <c r="BN64" s="94" t="s">
        <v>221</v>
      </c>
      <c r="BO64" s="94">
        <v>17300</v>
      </c>
      <c r="BP64" s="42" t="s">
        <v>182</v>
      </c>
      <c r="BQ64" s="120" t="s">
        <v>924</v>
      </c>
    </row>
    <row r="65" spans="1:69" ht="23" x14ac:dyDescent="0.35">
      <c r="A65" s="146">
        <v>61</v>
      </c>
      <c r="B65" s="124" t="s">
        <v>267</v>
      </c>
      <c r="C65" s="124" t="s">
        <v>385</v>
      </c>
      <c r="D65" s="124" t="s">
        <v>266</v>
      </c>
      <c r="E65" s="124" t="s">
        <v>265</v>
      </c>
      <c r="F65" s="124" t="s">
        <v>265</v>
      </c>
      <c r="G65" s="124" t="s">
        <v>374</v>
      </c>
      <c r="H65" s="124" t="s">
        <v>265</v>
      </c>
      <c r="I65" s="124">
        <v>46778</v>
      </c>
      <c r="J65" s="124" t="s">
        <v>386</v>
      </c>
      <c r="K65" s="124">
        <v>46778</v>
      </c>
      <c r="L65" s="124" t="s">
        <v>382</v>
      </c>
      <c r="M65" s="124" t="s">
        <v>377</v>
      </c>
      <c r="N65" s="124">
        <v>367904</v>
      </c>
      <c r="O65" s="124" t="s">
        <v>284</v>
      </c>
      <c r="P65" s="124">
        <v>533489</v>
      </c>
      <c r="Q65" s="124" t="s">
        <v>488</v>
      </c>
      <c r="R65" s="124" t="s">
        <v>403</v>
      </c>
      <c r="S65" s="124" t="s">
        <v>316</v>
      </c>
      <c r="T65" s="124" t="s">
        <v>316</v>
      </c>
      <c r="U65" s="124" t="s">
        <v>400</v>
      </c>
      <c r="V65" s="124" t="s">
        <v>394</v>
      </c>
      <c r="W65" s="124">
        <v>0</v>
      </c>
      <c r="X65" s="124" t="s">
        <v>395</v>
      </c>
      <c r="Y65" s="124">
        <v>358628820</v>
      </c>
      <c r="Z65" s="124" t="s">
        <v>329</v>
      </c>
      <c r="AA65" s="124" t="s">
        <v>340</v>
      </c>
      <c r="AB65" s="125">
        <v>65000</v>
      </c>
      <c r="AC65" s="124" t="s">
        <v>579</v>
      </c>
      <c r="AD65" s="124">
        <v>24</v>
      </c>
      <c r="AE65" s="124" t="s">
        <v>737</v>
      </c>
      <c r="AF65" s="124" t="s">
        <v>580</v>
      </c>
      <c r="AG65" s="124" t="s">
        <v>793</v>
      </c>
      <c r="AH65" s="124" t="s">
        <v>582</v>
      </c>
      <c r="AI65" s="124" t="s">
        <v>794</v>
      </c>
      <c r="AJ65" s="125">
        <v>3460</v>
      </c>
      <c r="AK65" s="125">
        <v>3460</v>
      </c>
      <c r="AL65" s="124" t="s">
        <v>795</v>
      </c>
      <c r="AM65" s="125">
        <v>45058.879999999997</v>
      </c>
      <c r="AN65" s="125">
        <v>17221.12</v>
      </c>
      <c r="AO65" s="125">
        <v>62280</v>
      </c>
      <c r="AP65" s="125">
        <v>19941.12</v>
      </c>
      <c r="AQ65" s="125">
        <v>1476.88</v>
      </c>
      <c r="AR65" s="125">
        <v>21418</v>
      </c>
      <c r="AS65" s="125">
        <v>6221.29</v>
      </c>
      <c r="AT65" s="125">
        <v>698.71</v>
      </c>
      <c r="AU65" s="125">
        <v>6920</v>
      </c>
      <c r="AV65" s="124">
        <v>20</v>
      </c>
      <c r="AW65" s="124">
        <v>34</v>
      </c>
      <c r="AX65" s="124" t="s">
        <v>713</v>
      </c>
      <c r="AY65" s="124"/>
      <c r="AZ65" s="124"/>
      <c r="BA65" s="124"/>
      <c r="BB65" s="124" t="s">
        <v>842</v>
      </c>
      <c r="BC65" s="124"/>
      <c r="BD65" s="124"/>
      <c r="BE65" s="125">
        <v>0</v>
      </c>
      <c r="BF65" s="124" t="s">
        <v>316</v>
      </c>
      <c r="BG65" s="124" t="s">
        <v>905</v>
      </c>
      <c r="BH65" s="124" t="s">
        <v>918</v>
      </c>
      <c r="BI65" s="130" t="s">
        <v>100</v>
      </c>
      <c r="BJ65" s="123">
        <v>46184</v>
      </c>
      <c r="BK65" s="94" t="s">
        <v>103</v>
      </c>
      <c r="BL65" s="95" t="s">
        <v>108</v>
      </c>
      <c r="BM65" s="96" t="s">
        <v>180</v>
      </c>
      <c r="BN65" s="94" t="s">
        <v>221</v>
      </c>
      <c r="BO65" s="94">
        <v>24800</v>
      </c>
      <c r="BP65" s="42" t="s">
        <v>182</v>
      </c>
      <c r="BQ65" s="120" t="s">
        <v>367</v>
      </c>
    </row>
    <row r="66" spans="1:69" ht="23" hidden="1" x14ac:dyDescent="0.35">
      <c r="A66" s="146">
        <v>62</v>
      </c>
      <c r="B66" s="124" t="s">
        <v>267</v>
      </c>
      <c r="C66" s="124" t="s">
        <v>385</v>
      </c>
      <c r="D66" s="124" t="s">
        <v>266</v>
      </c>
      <c r="E66" s="124" t="s">
        <v>265</v>
      </c>
      <c r="F66" s="124" t="s">
        <v>265</v>
      </c>
      <c r="G66" s="124" t="s">
        <v>374</v>
      </c>
      <c r="H66" s="124" t="s">
        <v>265</v>
      </c>
      <c r="I66" s="124">
        <v>46778</v>
      </c>
      <c r="J66" s="124" t="s">
        <v>386</v>
      </c>
      <c r="K66" s="124">
        <v>46778</v>
      </c>
      <c r="L66" s="124" t="s">
        <v>382</v>
      </c>
      <c r="M66" s="124" t="s">
        <v>377</v>
      </c>
      <c r="N66" s="124">
        <v>367904</v>
      </c>
      <c r="O66" s="124" t="s">
        <v>284</v>
      </c>
      <c r="P66" s="124">
        <v>533489</v>
      </c>
      <c r="Q66" s="124" t="s">
        <v>488</v>
      </c>
      <c r="R66" s="124" t="s">
        <v>403</v>
      </c>
      <c r="S66" s="124" t="s">
        <v>507</v>
      </c>
      <c r="T66" s="124" t="s">
        <v>507</v>
      </c>
      <c r="U66" s="124" t="s">
        <v>413</v>
      </c>
      <c r="V66" s="124" t="s">
        <v>394</v>
      </c>
      <c r="W66" s="124">
        <v>0</v>
      </c>
      <c r="X66" s="124" t="s">
        <v>395</v>
      </c>
      <c r="Y66" s="124">
        <v>358666449</v>
      </c>
      <c r="Z66" s="124" t="s">
        <v>559</v>
      </c>
      <c r="AA66" s="124" t="s">
        <v>340</v>
      </c>
      <c r="AB66" s="125">
        <v>65000</v>
      </c>
      <c r="AC66" s="124" t="s">
        <v>579</v>
      </c>
      <c r="AD66" s="124">
        <v>24</v>
      </c>
      <c r="AE66" s="124" t="s">
        <v>737</v>
      </c>
      <c r="AF66" s="124" t="s">
        <v>796</v>
      </c>
      <c r="AG66" s="124" t="s">
        <v>797</v>
      </c>
      <c r="AH66" s="124" t="s">
        <v>582</v>
      </c>
      <c r="AI66" s="124" t="s">
        <v>794</v>
      </c>
      <c r="AJ66" s="125">
        <v>3460</v>
      </c>
      <c r="AK66" s="125">
        <v>3460</v>
      </c>
      <c r="AL66" s="124" t="s">
        <v>798</v>
      </c>
      <c r="AM66" s="125">
        <v>48140.27</v>
      </c>
      <c r="AN66" s="125">
        <v>17599.73</v>
      </c>
      <c r="AO66" s="125">
        <v>65740</v>
      </c>
      <c r="AP66" s="125">
        <v>16859.73</v>
      </c>
      <c r="AQ66" s="125">
        <v>1098.27</v>
      </c>
      <c r="AR66" s="125">
        <v>17958</v>
      </c>
      <c r="AS66" s="125">
        <v>3139.9</v>
      </c>
      <c r="AT66" s="125">
        <v>320.10000000000002</v>
      </c>
      <c r="AU66" s="125">
        <v>3460</v>
      </c>
      <c r="AV66" s="124">
        <v>20</v>
      </c>
      <c r="AW66" s="124">
        <v>3</v>
      </c>
      <c r="AX66" s="124" t="s">
        <v>742</v>
      </c>
      <c r="AY66" s="124"/>
      <c r="AZ66" s="124"/>
      <c r="BA66" s="124"/>
      <c r="BB66" s="124" t="s">
        <v>842</v>
      </c>
      <c r="BC66" s="124"/>
      <c r="BD66" s="124"/>
      <c r="BE66" s="125">
        <v>0</v>
      </c>
      <c r="BF66" s="124" t="s">
        <v>507</v>
      </c>
      <c r="BG66" s="124" t="s">
        <v>906</v>
      </c>
      <c r="BH66" s="124" t="s">
        <v>918</v>
      </c>
      <c r="BI66" s="130" t="s">
        <v>100</v>
      </c>
      <c r="BJ66" s="123">
        <v>46185</v>
      </c>
      <c r="BK66" s="94" t="s">
        <v>103</v>
      </c>
      <c r="BL66" s="95" t="s">
        <v>108</v>
      </c>
      <c r="BM66" s="96" t="s">
        <v>180</v>
      </c>
      <c r="BN66" s="94" t="s">
        <v>222</v>
      </c>
      <c r="BO66" s="94"/>
      <c r="BP66" s="42"/>
      <c r="BQ66" s="148" t="s">
        <v>928</v>
      </c>
    </row>
    <row r="67" spans="1:69" ht="23" hidden="1" x14ac:dyDescent="0.35">
      <c r="A67" s="146">
        <v>63</v>
      </c>
      <c r="B67" s="124" t="s">
        <v>267</v>
      </c>
      <c r="C67" s="124" t="s">
        <v>385</v>
      </c>
      <c r="D67" s="124" t="s">
        <v>266</v>
      </c>
      <c r="E67" s="124" t="s">
        <v>265</v>
      </c>
      <c r="F67" s="124" t="s">
        <v>265</v>
      </c>
      <c r="G67" s="124" t="s">
        <v>374</v>
      </c>
      <c r="H67" s="124" t="s">
        <v>265</v>
      </c>
      <c r="I67" s="124">
        <v>46670</v>
      </c>
      <c r="J67" s="124" t="s">
        <v>452</v>
      </c>
      <c r="K67" s="124">
        <v>46670</v>
      </c>
      <c r="L67" s="124" t="s">
        <v>387</v>
      </c>
      <c r="M67" s="124" t="s">
        <v>388</v>
      </c>
      <c r="N67" s="124">
        <v>347811</v>
      </c>
      <c r="O67" s="124" t="s">
        <v>508</v>
      </c>
      <c r="P67" s="124">
        <v>491711</v>
      </c>
      <c r="Q67" s="124" t="s">
        <v>509</v>
      </c>
      <c r="R67" s="124" t="s">
        <v>403</v>
      </c>
      <c r="S67" s="124" t="s">
        <v>510</v>
      </c>
      <c r="T67" s="124" t="s">
        <v>510</v>
      </c>
      <c r="U67" s="124" t="s">
        <v>400</v>
      </c>
      <c r="V67" s="124" t="s">
        <v>394</v>
      </c>
      <c r="W67" s="124">
        <v>0</v>
      </c>
      <c r="X67" s="124" t="s">
        <v>395</v>
      </c>
      <c r="Y67" s="124">
        <v>358835202</v>
      </c>
      <c r="Z67" s="124" t="s">
        <v>560</v>
      </c>
      <c r="AA67" s="124" t="s">
        <v>799</v>
      </c>
      <c r="AB67" s="125">
        <v>28000</v>
      </c>
      <c r="AC67" s="124" t="s">
        <v>800</v>
      </c>
      <c r="AD67" s="124">
        <v>18</v>
      </c>
      <c r="AE67" s="124" t="s">
        <v>574</v>
      </c>
      <c r="AF67" s="124" t="s">
        <v>801</v>
      </c>
      <c r="AG67" s="124" t="s">
        <v>802</v>
      </c>
      <c r="AH67" s="124" t="s">
        <v>582</v>
      </c>
      <c r="AI67" s="124" t="s">
        <v>803</v>
      </c>
      <c r="AJ67" s="125">
        <v>1880</v>
      </c>
      <c r="AK67" s="125">
        <v>1880</v>
      </c>
      <c r="AL67" s="124" t="s">
        <v>804</v>
      </c>
      <c r="AM67" s="125">
        <v>5074.6499999999996</v>
      </c>
      <c r="AN67" s="125">
        <v>2445.35</v>
      </c>
      <c r="AO67" s="125">
        <v>7520</v>
      </c>
      <c r="AP67" s="125">
        <v>22925.35</v>
      </c>
      <c r="AQ67" s="125">
        <v>3795.65</v>
      </c>
      <c r="AR67" s="125">
        <v>26721</v>
      </c>
      <c r="AS67" s="125">
        <v>22925.35</v>
      </c>
      <c r="AT67" s="125">
        <v>3795.65</v>
      </c>
      <c r="AU67" s="125">
        <v>26721</v>
      </c>
      <c r="AV67" s="124">
        <v>18</v>
      </c>
      <c r="AW67" s="124">
        <v>397</v>
      </c>
      <c r="AX67" s="124" t="s">
        <v>571</v>
      </c>
      <c r="AY67" s="124"/>
      <c r="AZ67" s="124"/>
      <c r="BA67" s="124"/>
      <c r="BB67" s="124" t="s">
        <v>842</v>
      </c>
      <c r="BC67" s="124"/>
      <c r="BD67" s="124" t="s">
        <v>843</v>
      </c>
      <c r="BE67" s="125">
        <v>28000</v>
      </c>
      <c r="BF67" s="124" t="s">
        <v>510</v>
      </c>
      <c r="BG67" s="124" t="s">
        <v>907</v>
      </c>
      <c r="BH67" s="124" t="s">
        <v>918</v>
      </c>
      <c r="BI67" s="130" t="s">
        <v>100</v>
      </c>
      <c r="BJ67" s="123">
        <v>46183</v>
      </c>
      <c r="BK67" s="94" t="s">
        <v>104</v>
      </c>
      <c r="BL67" s="95" t="s">
        <v>119</v>
      </c>
      <c r="BM67" s="96" t="s">
        <v>181</v>
      </c>
      <c r="BN67" s="94" t="s">
        <v>223</v>
      </c>
      <c r="BO67" s="94"/>
      <c r="BP67" s="42"/>
      <c r="BQ67" s="135" t="s">
        <v>926</v>
      </c>
    </row>
    <row r="68" spans="1:69" ht="23" hidden="1" x14ac:dyDescent="0.35">
      <c r="A68" s="146">
        <v>64</v>
      </c>
      <c r="B68" s="124" t="s">
        <v>267</v>
      </c>
      <c r="C68" s="124" t="s">
        <v>385</v>
      </c>
      <c r="D68" s="124" t="s">
        <v>266</v>
      </c>
      <c r="E68" s="124" t="s">
        <v>265</v>
      </c>
      <c r="F68" s="124" t="s">
        <v>265</v>
      </c>
      <c r="G68" s="124" t="s">
        <v>374</v>
      </c>
      <c r="H68" s="124" t="s">
        <v>265</v>
      </c>
      <c r="I68" s="124">
        <v>46786</v>
      </c>
      <c r="J68" s="124" t="s">
        <v>483</v>
      </c>
      <c r="K68" s="124">
        <v>46786</v>
      </c>
      <c r="L68" s="124" t="s">
        <v>382</v>
      </c>
      <c r="M68" s="124" t="s">
        <v>377</v>
      </c>
      <c r="N68" s="124">
        <v>360568</v>
      </c>
      <c r="O68" s="124" t="s">
        <v>301</v>
      </c>
      <c r="P68" s="124">
        <v>540504</v>
      </c>
      <c r="Q68" s="124" t="s">
        <v>484</v>
      </c>
      <c r="R68" s="124" t="s">
        <v>403</v>
      </c>
      <c r="S68" s="124" t="s">
        <v>511</v>
      </c>
      <c r="T68" s="124" t="s">
        <v>511</v>
      </c>
      <c r="U68" s="124" t="s">
        <v>400</v>
      </c>
      <c r="V68" s="124" t="s">
        <v>394</v>
      </c>
      <c r="W68" s="124">
        <v>0</v>
      </c>
      <c r="X68" s="124" t="s">
        <v>395</v>
      </c>
      <c r="Y68" s="124">
        <v>359659456</v>
      </c>
      <c r="Z68" s="124" t="s">
        <v>561</v>
      </c>
      <c r="AA68" s="124" t="s">
        <v>805</v>
      </c>
      <c r="AB68" s="125">
        <v>75000</v>
      </c>
      <c r="AC68" s="124" t="s">
        <v>723</v>
      </c>
      <c r="AD68" s="124">
        <v>24</v>
      </c>
      <c r="AE68" s="124" t="s">
        <v>737</v>
      </c>
      <c r="AF68" s="124" t="s">
        <v>806</v>
      </c>
      <c r="AG68" s="124" t="s">
        <v>807</v>
      </c>
      <c r="AH68" s="124" t="s">
        <v>582</v>
      </c>
      <c r="AI68" s="124" t="s">
        <v>808</v>
      </c>
      <c r="AJ68" s="125">
        <v>3970</v>
      </c>
      <c r="AK68" s="125">
        <v>3970</v>
      </c>
      <c r="AL68" s="124" t="s">
        <v>809</v>
      </c>
      <c r="AM68" s="125">
        <v>20668.3</v>
      </c>
      <c r="AN68" s="125">
        <v>11091.7</v>
      </c>
      <c r="AO68" s="125">
        <v>31760</v>
      </c>
      <c r="AP68" s="125">
        <v>54331.7</v>
      </c>
      <c r="AQ68" s="125">
        <v>9834.2999999999993</v>
      </c>
      <c r="AR68" s="125">
        <v>64166</v>
      </c>
      <c r="AS68" s="125">
        <v>0</v>
      </c>
      <c r="AT68" s="125">
        <v>0</v>
      </c>
      <c r="AU68" s="125">
        <v>0</v>
      </c>
      <c r="AV68" s="124">
        <v>8</v>
      </c>
      <c r="AW68" s="124" t="e">
        <v>#REF!</v>
      </c>
      <c r="AX68" s="124" t="s">
        <v>754</v>
      </c>
      <c r="AY68" s="124"/>
      <c r="AZ68" s="124"/>
      <c r="BA68" s="124"/>
      <c r="BB68" s="124" t="s">
        <v>842</v>
      </c>
      <c r="BC68" s="124"/>
      <c r="BD68" s="124"/>
      <c r="BE68" s="125">
        <v>0</v>
      </c>
      <c r="BF68" s="124" t="s">
        <v>511</v>
      </c>
      <c r="BG68" s="124" t="s">
        <v>908</v>
      </c>
      <c r="BH68" s="124" t="s">
        <v>918</v>
      </c>
      <c r="BI68" s="130" t="s">
        <v>100</v>
      </c>
      <c r="BJ68" s="123">
        <v>46183</v>
      </c>
      <c r="BK68" s="94" t="s">
        <v>103</v>
      </c>
      <c r="BL68" s="95" t="s">
        <v>108</v>
      </c>
      <c r="BM68" s="96" t="s">
        <v>180</v>
      </c>
      <c r="BN68" s="94" t="s">
        <v>222</v>
      </c>
      <c r="BO68" s="94"/>
      <c r="BP68" s="42"/>
      <c r="BQ68" s="148" t="s">
        <v>928</v>
      </c>
    </row>
    <row r="69" spans="1:69" ht="23" hidden="1" x14ac:dyDescent="0.35">
      <c r="A69" s="146">
        <v>65</v>
      </c>
      <c r="B69" s="124" t="s">
        <v>267</v>
      </c>
      <c r="C69" s="124" t="s">
        <v>385</v>
      </c>
      <c r="D69" s="124" t="s">
        <v>266</v>
      </c>
      <c r="E69" s="124" t="s">
        <v>265</v>
      </c>
      <c r="F69" s="124" t="s">
        <v>265</v>
      </c>
      <c r="G69" s="124" t="s">
        <v>374</v>
      </c>
      <c r="H69" s="124" t="s">
        <v>265</v>
      </c>
      <c r="I69" s="124">
        <v>169216</v>
      </c>
      <c r="J69" s="124" t="s">
        <v>512</v>
      </c>
      <c r="K69" s="124">
        <v>169216</v>
      </c>
      <c r="L69" s="124" t="s">
        <v>382</v>
      </c>
      <c r="M69" s="124" t="s">
        <v>377</v>
      </c>
      <c r="N69" s="124">
        <v>74915</v>
      </c>
      <c r="O69" s="124" t="s">
        <v>513</v>
      </c>
      <c r="P69" s="124">
        <v>106838</v>
      </c>
      <c r="Q69" s="124" t="s">
        <v>514</v>
      </c>
      <c r="R69" s="124" t="s">
        <v>403</v>
      </c>
      <c r="S69" s="124" t="s">
        <v>515</v>
      </c>
      <c r="T69" s="124" t="s">
        <v>515</v>
      </c>
      <c r="U69" s="124" t="s">
        <v>413</v>
      </c>
      <c r="V69" s="124" t="s">
        <v>394</v>
      </c>
      <c r="W69" s="124">
        <v>0</v>
      </c>
      <c r="X69" s="124" t="s">
        <v>395</v>
      </c>
      <c r="Y69" s="124">
        <v>359661372</v>
      </c>
      <c r="Z69" s="124" t="s">
        <v>562</v>
      </c>
      <c r="AA69" s="124" t="s">
        <v>810</v>
      </c>
      <c r="AB69" s="125">
        <v>85000</v>
      </c>
      <c r="AC69" s="124" t="s">
        <v>723</v>
      </c>
      <c r="AD69" s="124">
        <v>24</v>
      </c>
      <c r="AE69" s="124" t="s">
        <v>737</v>
      </c>
      <c r="AF69" s="124" t="s">
        <v>811</v>
      </c>
      <c r="AG69" s="124" t="s">
        <v>812</v>
      </c>
      <c r="AH69" s="124" t="s">
        <v>582</v>
      </c>
      <c r="AI69" s="124" t="s">
        <v>808</v>
      </c>
      <c r="AJ69" s="125">
        <v>4500</v>
      </c>
      <c r="AK69" s="125">
        <v>4500</v>
      </c>
      <c r="AL69" s="124" t="s">
        <v>813</v>
      </c>
      <c r="AM69" s="125">
        <v>18067.55</v>
      </c>
      <c r="AN69" s="125">
        <v>8932.4500000000007</v>
      </c>
      <c r="AO69" s="125">
        <v>27000</v>
      </c>
      <c r="AP69" s="125">
        <v>66932.45</v>
      </c>
      <c r="AQ69" s="125">
        <v>13526.55</v>
      </c>
      <c r="AR69" s="125">
        <v>80459</v>
      </c>
      <c r="AS69" s="125">
        <v>6274.15</v>
      </c>
      <c r="AT69" s="125">
        <v>2725.85</v>
      </c>
      <c r="AU69" s="125">
        <v>9000</v>
      </c>
      <c r="AV69" s="124">
        <v>8</v>
      </c>
      <c r="AW69" s="124">
        <v>60</v>
      </c>
      <c r="AX69" s="124" t="s">
        <v>713</v>
      </c>
      <c r="AY69" s="124"/>
      <c r="AZ69" s="124"/>
      <c r="BA69" s="124"/>
      <c r="BB69" s="124" t="s">
        <v>842</v>
      </c>
      <c r="BC69" s="124"/>
      <c r="BD69" s="124"/>
      <c r="BE69" s="125">
        <v>0</v>
      </c>
      <c r="BF69" s="124" t="s">
        <v>515</v>
      </c>
      <c r="BG69" s="124" t="s">
        <v>909</v>
      </c>
      <c r="BH69" s="124" t="s">
        <v>918</v>
      </c>
      <c r="BI69" s="130" t="s">
        <v>100</v>
      </c>
      <c r="BJ69" s="123">
        <v>46182</v>
      </c>
      <c r="BK69" s="94" t="s">
        <v>103</v>
      </c>
      <c r="BL69" s="95" t="s">
        <v>108</v>
      </c>
      <c r="BM69" s="96" t="s">
        <v>181</v>
      </c>
      <c r="BN69" s="94" t="s">
        <v>222</v>
      </c>
      <c r="BO69" s="94"/>
      <c r="BP69" s="42"/>
      <c r="BQ69" s="120" t="s">
        <v>925</v>
      </c>
    </row>
    <row r="70" spans="1:69" ht="23" x14ac:dyDescent="0.35">
      <c r="A70" s="146">
        <v>66</v>
      </c>
      <c r="B70" s="124" t="s">
        <v>267</v>
      </c>
      <c r="C70" s="124" t="s">
        <v>385</v>
      </c>
      <c r="D70" s="124" t="s">
        <v>266</v>
      </c>
      <c r="E70" s="124" t="s">
        <v>265</v>
      </c>
      <c r="F70" s="124" t="s">
        <v>265</v>
      </c>
      <c r="G70" s="124" t="s">
        <v>374</v>
      </c>
      <c r="H70" s="124" t="s">
        <v>265</v>
      </c>
      <c r="I70" s="124">
        <v>46806</v>
      </c>
      <c r="J70" s="124" t="s">
        <v>462</v>
      </c>
      <c r="K70" s="124">
        <v>46806</v>
      </c>
      <c r="L70" s="124" t="s">
        <v>382</v>
      </c>
      <c r="M70" s="124" t="s">
        <v>377</v>
      </c>
      <c r="N70" s="124">
        <v>74877</v>
      </c>
      <c r="O70" s="124" t="s">
        <v>294</v>
      </c>
      <c r="P70" s="124">
        <v>626365</v>
      </c>
      <c r="Q70" s="124" t="s">
        <v>516</v>
      </c>
      <c r="R70" s="124" t="s">
        <v>403</v>
      </c>
      <c r="S70" s="124" t="s">
        <v>295</v>
      </c>
      <c r="T70" s="124" t="s">
        <v>295</v>
      </c>
      <c r="U70" s="124" t="s">
        <v>413</v>
      </c>
      <c r="V70" s="124" t="s">
        <v>394</v>
      </c>
      <c r="W70" s="124">
        <v>0</v>
      </c>
      <c r="X70" s="124" t="s">
        <v>395</v>
      </c>
      <c r="Y70" s="124">
        <v>359740297</v>
      </c>
      <c r="Z70" s="124" t="s">
        <v>296</v>
      </c>
      <c r="AA70" s="124" t="s">
        <v>297</v>
      </c>
      <c r="AB70" s="125">
        <v>75000</v>
      </c>
      <c r="AC70" s="124" t="s">
        <v>579</v>
      </c>
      <c r="AD70" s="124">
        <v>24</v>
      </c>
      <c r="AE70" s="124" t="s">
        <v>737</v>
      </c>
      <c r="AF70" s="124" t="s">
        <v>814</v>
      </c>
      <c r="AG70" s="124" t="s">
        <v>815</v>
      </c>
      <c r="AH70" s="124" t="s">
        <v>582</v>
      </c>
      <c r="AI70" s="124" t="s">
        <v>622</v>
      </c>
      <c r="AJ70" s="125">
        <v>3970</v>
      </c>
      <c r="AK70" s="125">
        <v>3970</v>
      </c>
      <c r="AL70" s="124" t="s">
        <v>712</v>
      </c>
      <c r="AM70" s="125">
        <v>15092.93</v>
      </c>
      <c r="AN70" s="125">
        <v>8727.07</v>
      </c>
      <c r="AO70" s="125">
        <v>23820</v>
      </c>
      <c r="AP70" s="125">
        <v>59907.07</v>
      </c>
      <c r="AQ70" s="125">
        <v>12327.93</v>
      </c>
      <c r="AR70" s="125">
        <v>72235</v>
      </c>
      <c r="AS70" s="125">
        <v>5498.92</v>
      </c>
      <c r="AT70" s="125">
        <v>2441.08</v>
      </c>
      <c r="AU70" s="125">
        <v>7940</v>
      </c>
      <c r="AV70" s="124">
        <v>8</v>
      </c>
      <c r="AW70" s="124">
        <v>34</v>
      </c>
      <c r="AX70" s="124" t="s">
        <v>713</v>
      </c>
      <c r="AY70" s="124"/>
      <c r="AZ70" s="124"/>
      <c r="BA70" s="124"/>
      <c r="BB70" s="124" t="s">
        <v>842</v>
      </c>
      <c r="BC70" s="124"/>
      <c r="BD70" s="124"/>
      <c r="BE70" s="125">
        <v>0</v>
      </c>
      <c r="BF70" s="124" t="s">
        <v>295</v>
      </c>
      <c r="BG70" s="124" t="s">
        <v>910</v>
      </c>
      <c r="BH70" s="124" t="s">
        <v>918</v>
      </c>
      <c r="BI70" s="130" t="s">
        <v>100</v>
      </c>
      <c r="BJ70" s="123">
        <v>46187</v>
      </c>
      <c r="BK70" s="94" t="s">
        <v>104</v>
      </c>
      <c r="BL70" s="95" t="s">
        <v>919</v>
      </c>
      <c r="BM70" s="96" t="s">
        <v>181</v>
      </c>
      <c r="BN70" s="94" t="s">
        <v>221</v>
      </c>
      <c r="BO70" s="94">
        <v>3970</v>
      </c>
      <c r="BP70" s="42" t="s">
        <v>183</v>
      </c>
      <c r="BQ70" s="150" t="s">
        <v>1401</v>
      </c>
    </row>
    <row r="71" spans="1:69" ht="23" x14ac:dyDescent="0.35">
      <c r="A71" s="146">
        <v>67</v>
      </c>
      <c r="B71" s="124" t="s">
        <v>267</v>
      </c>
      <c r="C71" s="124" t="s">
        <v>385</v>
      </c>
      <c r="D71" s="124" t="s">
        <v>266</v>
      </c>
      <c r="E71" s="124" t="s">
        <v>265</v>
      </c>
      <c r="F71" s="124" t="s">
        <v>265</v>
      </c>
      <c r="G71" s="124" t="s">
        <v>374</v>
      </c>
      <c r="H71" s="124" t="s">
        <v>265</v>
      </c>
      <c r="I71" s="124">
        <v>180377</v>
      </c>
      <c r="J71" s="124" t="s">
        <v>517</v>
      </c>
      <c r="K71" s="124">
        <v>180377</v>
      </c>
      <c r="L71" s="124" t="s">
        <v>405</v>
      </c>
      <c r="M71" s="124" t="s">
        <v>406</v>
      </c>
      <c r="N71" s="124">
        <v>75130</v>
      </c>
      <c r="O71" s="124" t="s">
        <v>304</v>
      </c>
      <c r="P71" s="124">
        <v>107090</v>
      </c>
      <c r="Q71" s="124" t="s">
        <v>518</v>
      </c>
      <c r="R71" s="124" t="s">
        <v>403</v>
      </c>
      <c r="S71" s="124" t="s">
        <v>317</v>
      </c>
      <c r="T71" s="124" t="s">
        <v>317</v>
      </c>
      <c r="U71" s="124" t="s">
        <v>400</v>
      </c>
      <c r="V71" s="124" t="s">
        <v>394</v>
      </c>
      <c r="W71" s="124">
        <v>0</v>
      </c>
      <c r="X71" s="124" t="s">
        <v>395</v>
      </c>
      <c r="Y71" s="124">
        <v>360043433</v>
      </c>
      <c r="Z71" s="124" t="s">
        <v>330</v>
      </c>
      <c r="AA71" s="124" t="s">
        <v>341</v>
      </c>
      <c r="AB71" s="125">
        <v>75000</v>
      </c>
      <c r="AC71" s="124" t="s">
        <v>660</v>
      </c>
      <c r="AD71" s="124">
        <v>24</v>
      </c>
      <c r="AE71" s="124" t="s">
        <v>737</v>
      </c>
      <c r="AF71" s="124" t="s">
        <v>816</v>
      </c>
      <c r="AG71" s="124" t="s">
        <v>637</v>
      </c>
      <c r="AH71" s="124" t="s">
        <v>582</v>
      </c>
      <c r="AI71" s="124" t="s">
        <v>817</v>
      </c>
      <c r="AJ71" s="125">
        <v>4000</v>
      </c>
      <c r="AK71" s="125">
        <v>4000</v>
      </c>
      <c r="AL71" s="124" t="s">
        <v>788</v>
      </c>
      <c r="AM71" s="125">
        <v>9870.16</v>
      </c>
      <c r="AN71" s="125">
        <v>6129.84</v>
      </c>
      <c r="AO71" s="125">
        <v>16000</v>
      </c>
      <c r="AP71" s="125">
        <v>65129.84</v>
      </c>
      <c r="AQ71" s="125">
        <v>15304.16</v>
      </c>
      <c r="AR71" s="125">
        <v>80434</v>
      </c>
      <c r="AS71" s="125">
        <v>0</v>
      </c>
      <c r="AT71" s="125">
        <v>0</v>
      </c>
      <c r="AU71" s="125">
        <v>0</v>
      </c>
      <c r="AV71" s="124">
        <v>4</v>
      </c>
      <c r="AW71" s="124" t="e">
        <v>#REF!</v>
      </c>
      <c r="AX71" s="124" t="s">
        <v>754</v>
      </c>
      <c r="AY71" s="124"/>
      <c r="AZ71" s="124"/>
      <c r="BA71" s="124"/>
      <c r="BB71" s="124" t="s">
        <v>842</v>
      </c>
      <c r="BC71" s="124"/>
      <c r="BD71" s="124"/>
      <c r="BE71" s="125">
        <v>0</v>
      </c>
      <c r="BF71" s="124" t="s">
        <v>317</v>
      </c>
      <c r="BG71" s="124" t="s">
        <v>911</v>
      </c>
      <c r="BH71" s="124" t="s">
        <v>918</v>
      </c>
      <c r="BI71" s="130" t="s">
        <v>100</v>
      </c>
      <c r="BJ71" s="123">
        <v>46181</v>
      </c>
      <c r="BK71" s="94" t="s">
        <v>103</v>
      </c>
      <c r="BL71" s="95" t="s">
        <v>108</v>
      </c>
      <c r="BM71" s="96" t="s">
        <v>180</v>
      </c>
      <c r="BN71" s="94" t="s">
        <v>221</v>
      </c>
      <c r="BO71" s="94">
        <v>4000</v>
      </c>
      <c r="BP71" s="42" t="s">
        <v>183</v>
      </c>
      <c r="BQ71" s="150" t="s">
        <v>368</v>
      </c>
    </row>
    <row r="72" spans="1:69" ht="23" x14ac:dyDescent="0.35">
      <c r="A72" s="146">
        <v>68</v>
      </c>
      <c r="B72" s="124" t="s">
        <v>267</v>
      </c>
      <c r="C72" s="124" t="s">
        <v>385</v>
      </c>
      <c r="D72" s="124" t="s">
        <v>266</v>
      </c>
      <c r="E72" s="124" t="s">
        <v>265</v>
      </c>
      <c r="F72" s="124" t="s">
        <v>265</v>
      </c>
      <c r="G72" s="124" t="s">
        <v>374</v>
      </c>
      <c r="H72" s="124" t="s">
        <v>265</v>
      </c>
      <c r="I72" s="124">
        <v>46654</v>
      </c>
      <c r="J72" s="124" t="s">
        <v>519</v>
      </c>
      <c r="K72" s="124">
        <v>46654</v>
      </c>
      <c r="L72" s="124" t="s">
        <v>387</v>
      </c>
      <c r="M72" s="124" t="s">
        <v>388</v>
      </c>
      <c r="N72" s="124">
        <v>74948</v>
      </c>
      <c r="O72" s="124" t="s">
        <v>305</v>
      </c>
      <c r="P72" s="124">
        <v>106974</v>
      </c>
      <c r="Q72" s="124" t="s">
        <v>520</v>
      </c>
      <c r="R72" s="124" t="s">
        <v>403</v>
      </c>
      <c r="S72" s="124" t="s">
        <v>318</v>
      </c>
      <c r="T72" s="124" t="s">
        <v>318</v>
      </c>
      <c r="U72" s="124" t="s">
        <v>413</v>
      </c>
      <c r="V72" s="124" t="s">
        <v>394</v>
      </c>
      <c r="W72" s="124">
        <v>0</v>
      </c>
      <c r="X72" s="124" t="s">
        <v>395</v>
      </c>
      <c r="Y72" s="124">
        <v>360068692</v>
      </c>
      <c r="Z72" s="124" t="s">
        <v>331</v>
      </c>
      <c r="AA72" s="124" t="s">
        <v>342</v>
      </c>
      <c r="AB72" s="125">
        <v>98000</v>
      </c>
      <c r="AC72" s="124" t="s">
        <v>800</v>
      </c>
      <c r="AD72" s="124">
        <v>30</v>
      </c>
      <c r="AE72" s="124" t="s">
        <v>818</v>
      </c>
      <c r="AF72" s="124" t="s">
        <v>819</v>
      </c>
      <c r="AG72" s="124" t="s">
        <v>820</v>
      </c>
      <c r="AH72" s="124" t="s">
        <v>569</v>
      </c>
      <c r="AI72" s="124" t="s">
        <v>821</v>
      </c>
      <c r="AJ72" s="125">
        <v>4330</v>
      </c>
      <c r="AK72" s="125">
        <v>4330</v>
      </c>
      <c r="AL72" s="124" t="s">
        <v>822</v>
      </c>
      <c r="AM72" s="125">
        <v>13274.89</v>
      </c>
      <c r="AN72" s="125">
        <v>8375.11</v>
      </c>
      <c r="AO72" s="125">
        <v>21650</v>
      </c>
      <c r="AP72" s="125">
        <v>84725.11</v>
      </c>
      <c r="AQ72" s="125">
        <v>22526.89</v>
      </c>
      <c r="AR72" s="125">
        <v>107252</v>
      </c>
      <c r="AS72" s="125">
        <v>0</v>
      </c>
      <c r="AT72" s="125">
        <v>0</v>
      </c>
      <c r="AU72" s="125">
        <v>0</v>
      </c>
      <c r="AV72" s="124">
        <v>5</v>
      </c>
      <c r="AW72" s="124" t="e">
        <v>#REF!</v>
      </c>
      <c r="AX72" s="124" t="s">
        <v>754</v>
      </c>
      <c r="AY72" s="124"/>
      <c r="AZ72" s="124"/>
      <c r="BA72" s="124"/>
      <c r="BB72" s="124" t="s">
        <v>842</v>
      </c>
      <c r="BC72" s="124"/>
      <c r="BD72" s="124"/>
      <c r="BE72" s="125">
        <v>0</v>
      </c>
      <c r="BF72" s="124" t="s">
        <v>318</v>
      </c>
      <c r="BG72" s="124" t="s">
        <v>912</v>
      </c>
      <c r="BH72" s="124" t="s">
        <v>918</v>
      </c>
      <c r="BI72" s="130" t="s">
        <v>100</v>
      </c>
      <c r="BJ72" s="123">
        <v>46185</v>
      </c>
      <c r="BK72" s="94" t="s">
        <v>103</v>
      </c>
      <c r="BL72" s="95" t="s">
        <v>108</v>
      </c>
      <c r="BM72" s="96" t="s">
        <v>180</v>
      </c>
      <c r="BN72" s="94" t="s">
        <v>221</v>
      </c>
      <c r="BO72" s="94">
        <v>8660</v>
      </c>
      <c r="BP72" s="42" t="s">
        <v>182</v>
      </c>
      <c r="BQ72" s="120" t="s">
        <v>1403</v>
      </c>
    </row>
    <row r="73" spans="1:69" ht="23" x14ac:dyDescent="0.35">
      <c r="A73" s="146">
        <v>69</v>
      </c>
      <c r="B73" s="124" t="s">
        <v>267</v>
      </c>
      <c r="C73" s="124" t="s">
        <v>385</v>
      </c>
      <c r="D73" s="124" t="s">
        <v>266</v>
      </c>
      <c r="E73" s="124" t="s">
        <v>265</v>
      </c>
      <c r="F73" s="124" t="s">
        <v>265</v>
      </c>
      <c r="G73" s="124" t="s">
        <v>374</v>
      </c>
      <c r="H73" s="124" t="s">
        <v>265</v>
      </c>
      <c r="I73" s="124">
        <v>46778</v>
      </c>
      <c r="J73" s="124" t="s">
        <v>386</v>
      </c>
      <c r="K73" s="124">
        <v>46778</v>
      </c>
      <c r="L73" s="124" t="s">
        <v>387</v>
      </c>
      <c r="M73" s="124" t="s">
        <v>388</v>
      </c>
      <c r="N73" s="124">
        <v>412686</v>
      </c>
      <c r="O73" s="124" t="s">
        <v>306</v>
      </c>
      <c r="P73" s="124">
        <v>687654</v>
      </c>
      <c r="Q73" s="124" t="s">
        <v>458</v>
      </c>
      <c r="R73" s="124" t="s">
        <v>403</v>
      </c>
      <c r="S73" s="124" t="s">
        <v>319</v>
      </c>
      <c r="T73" s="124" t="s">
        <v>319</v>
      </c>
      <c r="U73" s="124" t="s">
        <v>400</v>
      </c>
      <c r="V73" s="124" t="s">
        <v>394</v>
      </c>
      <c r="W73" s="124">
        <v>0</v>
      </c>
      <c r="X73" s="124" t="s">
        <v>395</v>
      </c>
      <c r="Y73" s="124">
        <v>360083499</v>
      </c>
      <c r="Z73" s="124" t="s">
        <v>329</v>
      </c>
      <c r="AA73" s="124" t="s">
        <v>343</v>
      </c>
      <c r="AB73" s="125">
        <v>75000</v>
      </c>
      <c r="AC73" s="124" t="s">
        <v>641</v>
      </c>
      <c r="AD73" s="124">
        <v>24</v>
      </c>
      <c r="AE73" s="124" t="s">
        <v>737</v>
      </c>
      <c r="AF73" s="124" t="s">
        <v>823</v>
      </c>
      <c r="AG73" s="124" t="s">
        <v>824</v>
      </c>
      <c r="AH73" s="124" t="s">
        <v>582</v>
      </c>
      <c r="AI73" s="124" t="s">
        <v>825</v>
      </c>
      <c r="AJ73" s="125">
        <v>4040</v>
      </c>
      <c r="AK73" s="125">
        <v>4040</v>
      </c>
      <c r="AL73" s="124" t="s">
        <v>826</v>
      </c>
      <c r="AM73" s="125">
        <v>10748.67</v>
      </c>
      <c r="AN73" s="125">
        <v>5411.33</v>
      </c>
      <c r="AO73" s="125">
        <v>16160</v>
      </c>
      <c r="AP73" s="125">
        <v>64251.33</v>
      </c>
      <c r="AQ73" s="125">
        <v>15447.67</v>
      </c>
      <c r="AR73" s="125">
        <v>79699</v>
      </c>
      <c r="AS73" s="125">
        <v>2621.19</v>
      </c>
      <c r="AT73" s="125">
        <v>1418.81</v>
      </c>
      <c r="AU73" s="125">
        <v>4040</v>
      </c>
      <c r="AV73" s="124">
        <v>5</v>
      </c>
      <c r="AW73" s="124">
        <v>5</v>
      </c>
      <c r="AX73" s="124" t="s">
        <v>742</v>
      </c>
      <c r="AY73" s="124"/>
      <c r="AZ73" s="124"/>
      <c r="BA73" s="124"/>
      <c r="BB73" s="124" t="s">
        <v>842</v>
      </c>
      <c r="BC73" s="124"/>
      <c r="BD73" s="124"/>
      <c r="BE73" s="125">
        <v>0</v>
      </c>
      <c r="BF73" s="124" t="s">
        <v>319</v>
      </c>
      <c r="BG73" s="124" t="s">
        <v>913</v>
      </c>
      <c r="BH73" s="124" t="s">
        <v>918</v>
      </c>
      <c r="BI73" s="130" t="s">
        <v>100</v>
      </c>
      <c r="BJ73" s="123">
        <v>46182</v>
      </c>
      <c r="BK73" s="94" t="s">
        <v>103</v>
      </c>
      <c r="BL73" s="95" t="s">
        <v>108</v>
      </c>
      <c r="BM73" s="96" t="s">
        <v>180</v>
      </c>
      <c r="BN73" s="94" t="s">
        <v>221</v>
      </c>
      <c r="BO73" s="94">
        <v>4040</v>
      </c>
      <c r="BP73" s="42" t="s">
        <v>183</v>
      </c>
      <c r="BQ73" s="150" t="s">
        <v>370</v>
      </c>
    </row>
    <row r="74" spans="1:69" ht="23" hidden="1" x14ac:dyDescent="0.35">
      <c r="A74" s="146">
        <v>70</v>
      </c>
      <c r="B74" s="124" t="s">
        <v>267</v>
      </c>
      <c r="C74" s="124" t="s">
        <v>385</v>
      </c>
      <c r="D74" s="124" t="s">
        <v>266</v>
      </c>
      <c r="E74" s="124" t="s">
        <v>265</v>
      </c>
      <c r="F74" s="124" t="s">
        <v>265</v>
      </c>
      <c r="G74" s="124" t="s">
        <v>374</v>
      </c>
      <c r="H74" s="124" t="s">
        <v>265</v>
      </c>
      <c r="I74" s="124">
        <v>46786</v>
      </c>
      <c r="J74" s="124" t="s">
        <v>483</v>
      </c>
      <c r="K74" s="124">
        <v>46786</v>
      </c>
      <c r="L74" s="124" t="s">
        <v>382</v>
      </c>
      <c r="M74" s="124" t="s">
        <v>377</v>
      </c>
      <c r="N74" s="124">
        <v>360568</v>
      </c>
      <c r="O74" s="124" t="s">
        <v>301</v>
      </c>
      <c r="P74" s="124">
        <v>518277</v>
      </c>
      <c r="Q74" s="124" t="s">
        <v>487</v>
      </c>
      <c r="R74" s="124" t="s">
        <v>403</v>
      </c>
      <c r="S74" s="124" t="s">
        <v>521</v>
      </c>
      <c r="T74" s="124" t="s">
        <v>521</v>
      </c>
      <c r="U74" s="124" t="s">
        <v>400</v>
      </c>
      <c r="V74" s="124" t="s">
        <v>394</v>
      </c>
      <c r="W74" s="124">
        <v>0</v>
      </c>
      <c r="X74" s="124" t="s">
        <v>395</v>
      </c>
      <c r="Y74" s="124">
        <v>360174288</v>
      </c>
      <c r="Z74" s="124" t="s">
        <v>557</v>
      </c>
      <c r="AA74" s="124" t="s">
        <v>827</v>
      </c>
      <c r="AB74" s="125">
        <v>60000</v>
      </c>
      <c r="AC74" s="124" t="s">
        <v>723</v>
      </c>
      <c r="AD74" s="124">
        <v>24</v>
      </c>
      <c r="AE74" s="124" t="s">
        <v>758</v>
      </c>
      <c r="AF74" s="124" t="s">
        <v>828</v>
      </c>
      <c r="AG74" s="124" t="s">
        <v>829</v>
      </c>
      <c r="AH74" s="124" t="s">
        <v>761</v>
      </c>
      <c r="AI74" s="124" t="s">
        <v>830</v>
      </c>
      <c r="AJ74" s="125">
        <v>3230</v>
      </c>
      <c r="AK74" s="125">
        <v>3230</v>
      </c>
      <c r="AL74" s="124" t="s">
        <v>809</v>
      </c>
      <c r="AM74" s="125">
        <v>6016.19</v>
      </c>
      <c r="AN74" s="125">
        <v>3673.81</v>
      </c>
      <c r="AO74" s="125">
        <v>9690</v>
      </c>
      <c r="AP74" s="125">
        <v>53983.81</v>
      </c>
      <c r="AQ74" s="125">
        <v>13824.19</v>
      </c>
      <c r="AR74" s="125">
        <v>67808</v>
      </c>
      <c r="AS74" s="125">
        <v>0</v>
      </c>
      <c r="AT74" s="125">
        <v>0</v>
      </c>
      <c r="AU74" s="125">
        <v>0</v>
      </c>
      <c r="AV74" s="124">
        <v>3</v>
      </c>
      <c r="AW74" s="124" t="e">
        <v>#REF!</v>
      </c>
      <c r="AX74" s="124" t="s">
        <v>754</v>
      </c>
      <c r="AY74" s="124"/>
      <c r="AZ74" s="124"/>
      <c r="BA74" s="124"/>
      <c r="BB74" s="124" t="s">
        <v>842</v>
      </c>
      <c r="BC74" s="124"/>
      <c r="BD74" s="124"/>
      <c r="BE74" s="125">
        <v>0</v>
      </c>
      <c r="BF74" s="124" t="s">
        <v>521</v>
      </c>
      <c r="BG74" s="124" t="s">
        <v>914</v>
      </c>
      <c r="BH74" s="124" t="s">
        <v>918</v>
      </c>
      <c r="BI74" s="130" t="s">
        <v>100</v>
      </c>
      <c r="BJ74" s="123">
        <v>46183</v>
      </c>
      <c r="BK74" s="94" t="s">
        <v>103</v>
      </c>
      <c r="BL74" s="95" t="s">
        <v>108</v>
      </c>
      <c r="BM74" s="96" t="s">
        <v>180</v>
      </c>
      <c r="BN74" s="94" t="s">
        <v>222</v>
      </c>
      <c r="BO74" s="94"/>
      <c r="BP74" s="42"/>
      <c r="BQ74" s="148" t="s">
        <v>928</v>
      </c>
    </row>
    <row r="75" spans="1:69" ht="23" x14ac:dyDescent="0.35">
      <c r="A75" s="146">
        <v>71</v>
      </c>
      <c r="B75" s="124" t="s">
        <v>267</v>
      </c>
      <c r="C75" s="124" t="s">
        <v>385</v>
      </c>
      <c r="D75" s="124" t="s">
        <v>266</v>
      </c>
      <c r="E75" s="124" t="s">
        <v>265</v>
      </c>
      <c r="F75" s="124" t="s">
        <v>265</v>
      </c>
      <c r="G75" s="124" t="s">
        <v>374</v>
      </c>
      <c r="H75" s="124" t="s">
        <v>265</v>
      </c>
      <c r="I75" s="124">
        <v>46709</v>
      </c>
      <c r="J75" s="124" t="s">
        <v>435</v>
      </c>
      <c r="K75" s="124">
        <v>46709</v>
      </c>
      <c r="L75" s="124" t="s">
        <v>382</v>
      </c>
      <c r="M75" s="124" t="s">
        <v>377</v>
      </c>
      <c r="N75" s="124">
        <v>322906</v>
      </c>
      <c r="O75" s="124" t="s">
        <v>307</v>
      </c>
      <c r="P75" s="124">
        <v>447840</v>
      </c>
      <c r="Q75" s="124" t="s">
        <v>460</v>
      </c>
      <c r="R75" s="124" t="s">
        <v>403</v>
      </c>
      <c r="S75" s="124" t="s">
        <v>320</v>
      </c>
      <c r="T75" s="124" t="s">
        <v>320</v>
      </c>
      <c r="U75" s="124" t="s">
        <v>413</v>
      </c>
      <c r="V75" s="124" t="s">
        <v>522</v>
      </c>
      <c r="W75" s="124">
        <v>0</v>
      </c>
      <c r="X75" s="124" t="s">
        <v>395</v>
      </c>
      <c r="Y75" s="124">
        <v>360183461</v>
      </c>
      <c r="Z75" s="124" t="s">
        <v>332</v>
      </c>
      <c r="AA75" s="124" t="s">
        <v>344</v>
      </c>
      <c r="AB75" s="125">
        <v>60000</v>
      </c>
      <c r="AC75" s="124" t="s">
        <v>635</v>
      </c>
      <c r="AD75" s="124">
        <v>24</v>
      </c>
      <c r="AE75" s="124" t="s">
        <v>758</v>
      </c>
      <c r="AF75" s="124" t="s">
        <v>831</v>
      </c>
      <c r="AG75" s="124" t="s">
        <v>832</v>
      </c>
      <c r="AH75" s="124" t="s">
        <v>761</v>
      </c>
      <c r="AI75" s="124" t="s">
        <v>833</v>
      </c>
      <c r="AJ75" s="125">
        <v>3230</v>
      </c>
      <c r="AK75" s="125">
        <v>3230</v>
      </c>
      <c r="AL75" s="124" t="s">
        <v>834</v>
      </c>
      <c r="AM75" s="125">
        <v>8236.51</v>
      </c>
      <c r="AN75" s="125">
        <v>4683.49</v>
      </c>
      <c r="AO75" s="125">
        <v>12920</v>
      </c>
      <c r="AP75" s="125">
        <v>51763.49</v>
      </c>
      <c r="AQ75" s="125">
        <v>12533.51</v>
      </c>
      <c r="AR75" s="125">
        <v>64297</v>
      </c>
      <c r="AS75" s="125">
        <v>0</v>
      </c>
      <c r="AT75" s="125">
        <v>0</v>
      </c>
      <c r="AU75" s="125">
        <v>0</v>
      </c>
      <c r="AV75" s="124">
        <v>4</v>
      </c>
      <c r="AW75" s="124" t="e">
        <v>#REF!</v>
      </c>
      <c r="AX75" s="124" t="s">
        <v>754</v>
      </c>
      <c r="AY75" s="124"/>
      <c r="AZ75" s="124"/>
      <c r="BA75" s="124"/>
      <c r="BB75" s="124" t="s">
        <v>842</v>
      </c>
      <c r="BC75" s="124"/>
      <c r="BD75" s="124"/>
      <c r="BE75" s="125">
        <v>0</v>
      </c>
      <c r="BF75" s="124" t="s">
        <v>320</v>
      </c>
      <c r="BG75" s="124" t="s">
        <v>915</v>
      </c>
      <c r="BH75" s="124" t="s">
        <v>918</v>
      </c>
      <c r="BI75" s="130" t="s">
        <v>100</v>
      </c>
      <c r="BJ75" s="123">
        <v>46187</v>
      </c>
      <c r="BK75" s="94" t="s">
        <v>103</v>
      </c>
      <c r="BL75" s="95" t="s">
        <v>108</v>
      </c>
      <c r="BM75" s="96" t="s">
        <v>180</v>
      </c>
      <c r="BN75" s="94" t="s">
        <v>221</v>
      </c>
      <c r="BO75" s="94">
        <v>3230</v>
      </c>
      <c r="BP75" s="42" t="s">
        <v>183</v>
      </c>
      <c r="BQ75" s="150" t="s">
        <v>371</v>
      </c>
    </row>
    <row r="76" spans="1:69" ht="23" x14ac:dyDescent="0.35">
      <c r="A76" s="146">
        <v>72</v>
      </c>
      <c r="B76" s="124" t="s">
        <v>267</v>
      </c>
      <c r="C76" s="124" t="s">
        <v>385</v>
      </c>
      <c r="D76" s="124" t="s">
        <v>266</v>
      </c>
      <c r="E76" s="124" t="s">
        <v>265</v>
      </c>
      <c r="F76" s="124" t="s">
        <v>265</v>
      </c>
      <c r="G76" s="124" t="s">
        <v>374</v>
      </c>
      <c r="H76" s="124" t="s">
        <v>265</v>
      </c>
      <c r="I76" s="124">
        <v>46778</v>
      </c>
      <c r="J76" s="124" t="s">
        <v>386</v>
      </c>
      <c r="K76" s="124">
        <v>46778</v>
      </c>
      <c r="L76" s="124" t="s">
        <v>387</v>
      </c>
      <c r="M76" s="124" t="s">
        <v>388</v>
      </c>
      <c r="N76" s="124">
        <v>412686</v>
      </c>
      <c r="O76" s="124" t="s">
        <v>306</v>
      </c>
      <c r="P76" s="124">
        <v>687654</v>
      </c>
      <c r="Q76" s="124" t="s">
        <v>458</v>
      </c>
      <c r="R76" s="124" t="s">
        <v>403</v>
      </c>
      <c r="S76" s="124" t="s">
        <v>321</v>
      </c>
      <c r="T76" s="124" t="s">
        <v>321</v>
      </c>
      <c r="U76" s="124" t="s">
        <v>400</v>
      </c>
      <c r="V76" s="124" t="s">
        <v>394</v>
      </c>
      <c r="W76" s="124">
        <v>0</v>
      </c>
      <c r="X76" s="124" t="s">
        <v>395</v>
      </c>
      <c r="Y76" s="124">
        <v>360209708</v>
      </c>
      <c r="Z76" s="124" t="s">
        <v>333</v>
      </c>
      <c r="AA76" s="124" t="s">
        <v>345</v>
      </c>
      <c r="AB76" s="125">
        <v>60000</v>
      </c>
      <c r="AC76" s="124" t="s">
        <v>641</v>
      </c>
      <c r="AD76" s="124">
        <v>24</v>
      </c>
      <c r="AE76" s="124" t="s">
        <v>758</v>
      </c>
      <c r="AF76" s="124" t="s">
        <v>835</v>
      </c>
      <c r="AG76" s="124" t="s">
        <v>836</v>
      </c>
      <c r="AH76" s="124" t="s">
        <v>761</v>
      </c>
      <c r="AI76" s="124" t="s">
        <v>837</v>
      </c>
      <c r="AJ76" s="125">
        <v>3230</v>
      </c>
      <c r="AK76" s="125">
        <v>3230</v>
      </c>
      <c r="AL76" s="124" t="s">
        <v>822</v>
      </c>
      <c r="AM76" s="125">
        <v>8646.94</v>
      </c>
      <c r="AN76" s="125">
        <v>4273.0600000000004</v>
      </c>
      <c r="AO76" s="125">
        <v>12920</v>
      </c>
      <c r="AP76" s="125">
        <v>51353.06</v>
      </c>
      <c r="AQ76" s="125">
        <v>12312.94</v>
      </c>
      <c r="AR76" s="125">
        <v>63666</v>
      </c>
      <c r="AS76" s="125">
        <v>0</v>
      </c>
      <c r="AT76" s="125">
        <v>0</v>
      </c>
      <c r="AU76" s="125">
        <v>0</v>
      </c>
      <c r="AV76" s="124">
        <v>4</v>
      </c>
      <c r="AW76" s="124" t="e">
        <v>#REF!</v>
      </c>
      <c r="AX76" s="124" t="s">
        <v>754</v>
      </c>
      <c r="AY76" s="124"/>
      <c r="AZ76" s="124"/>
      <c r="BA76" s="124"/>
      <c r="BB76" s="124" t="s">
        <v>842</v>
      </c>
      <c r="BC76" s="124"/>
      <c r="BD76" s="124"/>
      <c r="BE76" s="125">
        <v>0</v>
      </c>
      <c r="BF76" s="124" t="s">
        <v>321</v>
      </c>
      <c r="BG76" s="124" t="s">
        <v>916</v>
      </c>
      <c r="BH76" s="124" t="s">
        <v>918</v>
      </c>
      <c r="BI76" s="130" t="s">
        <v>100</v>
      </c>
      <c r="BJ76" s="123">
        <v>46185</v>
      </c>
      <c r="BK76" s="94" t="s">
        <v>103</v>
      </c>
      <c r="BL76" s="95" t="s">
        <v>108</v>
      </c>
      <c r="BM76" s="96" t="s">
        <v>180</v>
      </c>
      <c r="BN76" s="94" t="s">
        <v>221</v>
      </c>
      <c r="BO76" s="94">
        <v>6460</v>
      </c>
      <c r="BP76" s="42" t="s">
        <v>183</v>
      </c>
      <c r="BQ76" s="150" t="s">
        <v>1402</v>
      </c>
    </row>
    <row r="77" spans="1:69" ht="23" hidden="1" x14ac:dyDescent="0.35">
      <c r="A77" s="146">
        <v>73</v>
      </c>
      <c r="B77" s="124" t="s">
        <v>267</v>
      </c>
      <c r="C77" s="124" t="s">
        <v>385</v>
      </c>
      <c r="D77" s="124" t="s">
        <v>266</v>
      </c>
      <c r="E77" s="124" t="s">
        <v>265</v>
      </c>
      <c r="F77" s="124" t="s">
        <v>265</v>
      </c>
      <c r="G77" s="124" t="s">
        <v>374</v>
      </c>
      <c r="H77" s="124" t="s">
        <v>265</v>
      </c>
      <c r="I77" s="124">
        <v>46670</v>
      </c>
      <c r="J77" s="124" t="s">
        <v>452</v>
      </c>
      <c r="K77" s="124">
        <v>46670</v>
      </c>
      <c r="L77" s="124" t="s">
        <v>382</v>
      </c>
      <c r="M77" s="124" t="s">
        <v>377</v>
      </c>
      <c r="N77" s="124">
        <v>419744</v>
      </c>
      <c r="O77" s="124" t="s">
        <v>299</v>
      </c>
      <c r="P77" s="124">
        <v>646991</v>
      </c>
      <c r="Q77" s="124" t="s">
        <v>501</v>
      </c>
      <c r="R77" s="124" t="s">
        <v>403</v>
      </c>
      <c r="S77" s="124" t="s">
        <v>523</v>
      </c>
      <c r="T77" s="124" t="s">
        <v>523</v>
      </c>
      <c r="U77" s="124" t="s">
        <v>400</v>
      </c>
      <c r="V77" s="124" t="s">
        <v>394</v>
      </c>
      <c r="W77" s="124">
        <v>0</v>
      </c>
      <c r="X77" s="124" t="s">
        <v>395</v>
      </c>
      <c r="Y77" s="124">
        <v>360252704</v>
      </c>
      <c r="Z77" s="124" t="s">
        <v>563</v>
      </c>
      <c r="AA77" s="124" t="s">
        <v>838</v>
      </c>
      <c r="AB77" s="125">
        <v>50000</v>
      </c>
      <c r="AC77" s="124" t="s">
        <v>660</v>
      </c>
      <c r="AD77" s="124">
        <v>24</v>
      </c>
      <c r="AE77" s="124" t="s">
        <v>758</v>
      </c>
      <c r="AF77" s="124" t="s">
        <v>839</v>
      </c>
      <c r="AG77" s="124" t="s">
        <v>840</v>
      </c>
      <c r="AH77" s="124" t="s">
        <v>761</v>
      </c>
      <c r="AI77" s="124" t="s">
        <v>741</v>
      </c>
      <c r="AJ77" s="125">
        <v>2690</v>
      </c>
      <c r="AK77" s="125">
        <v>2690</v>
      </c>
      <c r="AL77" s="124" t="s">
        <v>841</v>
      </c>
      <c r="AM77" s="125">
        <v>2841.13</v>
      </c>
      <c r="AN77" s="125">
        <v>2538.87</v>
      </c>
      <c r="AO77" s="125">
        <v>5380</v>
      </c>
      <c r="AP77" s="125">
        <v>47158.87</v>
      </c>
      <c r="AQ77" s="125">
        <v>12840.13</v>
      </c>
      <c r="AR77" s="125">
        <v>59999</v>
      </c>
      <c r="AS77" s="125">
        <v>0</v>
      </c>
      <c r="AT77" s="125">
        <v>0</v>
      </c>
      <c r="AU77" s="125">
        <v>0</v>
      </c>
      <c r="AV77" s="124">
        <v>2</v>
      </c>
      <c r="AW77" s="124" t="e">
        <v>#REF!</v>
      </c>
      <c r="AX77" s="124" t="s">
        <v>754</v>
      </c>
      <c r="AY77" s="124"/>
      <c r="AZ77" s="124"/>
      <c r="BA77" s="124"/>
      <c r="BB77" s="124" t="s">
        <v>842</v>
      </c>
      <c r="BC77" s="124"/>
      <c r="BD77" s="124"/>
      <c r="BE77" s="125">
        <v>0</v>
      </c>
      <c r="BF77" s="124" t="s">
        <v>523</v>
      </c>
      <c r="BG77" s="124" t="s">
        <v>917</v>
      </c>
      <c r="BH77" s="124" t="s">
        <v>918</v>
      </c>
      <c r="BI77" s="130" t="s">
        <v>100</v>
      </c>
      <c r="BJ77" s="123">
        <v>46184</v>
      </c>
      <c r="BK77" s="94" t="s">
        <v>103</v>
      </c>
      <c r="BL77" s="95" t="s">
        <v>108</v>
      </c>
      <c r="BM77" s="96" t="s">
        <v>181</v>
      </c>
      <c r="BN77" s="94" t="s">
        <v>223</v>
      </c>
      <c r="BO77" s="94"/>
      <c r="BP77" s="42"/>
      <c r="BQ77" s="147" t="s">
        <v>927</v>
      </c>
    </row>
    <row r="78" spans="1:69" hidden="1" x14ac:dyDescent="0.35">
      <c r="A78" s="146">
        <v>74</v>
      </c>
      <c r="B78" s="124" t="s">
        <v>267</v>
      </c>
      <c r="C78" s="124" t="s">
        <v>385</v>
      </c>
      <c r="D78" s="124" t="s">
        <v>266</v>
      </c>
      <c r="E78" s="124" t="s">
        <v>265</v>
      </c>
      <c r="F78" s="124" t="s">
        <v>265</v>
      </c>
      <c r="G78" s="124" t="s">
        <v>374</v>
      </c>
      <c r="H78" s="124" t="s">
        <v>265</v>
      </c>
      <c r="I78" s="124">
        <v>46724</v>
      </c>
      <c r="J78" s="124" t="s">
        <v>929</v>
      </c>
      <c r="K78" s="124">
        <v>46724</v>
      </c>
      <c r="L78" s="124" t="s">
        <v>382</v>
      </c>
      <c r="M78" s="124" t="s">
        <v>377</v>
      </c>
      <c r="N78" s="124">
        <v>74990</v>
      </c>
      <c r="O78" s="124" t="s">
        <v>930</v>
      </c>
      <c r="P78" s="124">
        <v>107092</v>
      </c>
      <c r="Q78" s="124" t="s">
        <v>931</v>
      </c>
      <c r="R78" s="124" t="s">
        <v>403</v>
      </c>
      <c r="S78" s="124" t="s">
        <v>932</v>
      </c>
      <c r="T78" s="124" t="s">
        <v>932</v>
      </c>
      <c r="U78" s="124" t="s">
        <v>413</v>
      </c>
      <c r="V78" s="124" t="s">
        <v>394</v>
      </c>
      <c r="W78" s="124">
        <v>0</v>
      </c>
      <c r="X78" s="124" t="s">
        <v>395</v>
      </c>
      <c r="Y78" s="124">
        <v>356757703</v>
      </c>
      <c r="Z78" s="124" t="s">
        <v>1049</v>
      </c>
      <c r="AA78" s="124" t="s">
        <v>336</v>
      </c>
      <c r="AB78" s="125">
        <v>80000</v>
      </c>
      <c r="AC78" s="124" t="s">
        <v>723</v>
      </c>
      <c r="AD78" s="124">
        <v>30</v>
      </c>
      <c r="AE78" s="124" t="s">
        <v>619</v>
      </c>
      <c r="AF78" s="124" t="s">
        <v>1112</v>
      </c>
      <c r="AG78" s="124" t="s">
        <v>1113</v>
      </c>
      <c r="AH78" s="124" t="s">
        <v>569</v>
      </c>
      <c r="AI78" s="124" t="s">
        <v>726</v>
      </c>
      <c r="AJ78" s="125">
        <v>3610</v>
      </c>
      <c r="AK78" s="125">
        <v>3610</v>
      </c>
      <c r="AL78" s="124" t="s">
        <v>809</v>
      </c>
      <c r="AM78" s="125">
        <v>58839.13</v>
      </c>
      <c r="AN78" s="125">
        <v>27800.87</v>
      </c>
      <c r="AO78" s="125">
        <v>86640</v>
      </c>
      <c r="AP78" s="125">
        <v>21160.87</v>
      </c>
      <c r="AQ78" s="125">
        <v>1604.13</v>
      </c>
      <c r="AR78" s="125">
        <v>22765</v>
      </c>
      <c r="AS78" s="125">
        <v>0</v>
      </c>
      <c r="AT78" s="125">
        <v>0</v>
      </c>
      <c r="AU78" s="125">
        <v>0</v>
      </c>
      <c r="AV78" s="124">
        <v>24</v>
      </c>
      <c r="AW78" s="124" t="e">
        <v>#REF!</v>
      </c>
      <c r="AX78" s="124" t="s">
        <v>754</v>
      </c>
      <c r="AY78" s="124"/>
      <c r="AZ78" s="124"/>
      <c r="BA78" s="124"/>
      <c r="BB78" s="124" t="s">
        <v>842</v>
      </c>
      <c r="BC78" s="124"/>
      <c r="BD78" s="124"/>
      <c r="BE78" s="125">
        <v>0</v>
      </c>
      <c r="BF78" s="124" t="s">
        <v>932</v>
      </c>
      <c r="BG78" s="124" t="s">
        <v>1310</v>
      </c>
      <c r="BH78" s="124" t="s">
        <v>1390</v>
      </c>
      <c r="BI78" s="130" t="s">
        <v>100</v>
      </c>
      <c r="BJ78" s="123">
        <v>46184</v>
      </c>
      <c r="BK78" s="94" t="s">
        <v>103</v>
      </c>
      <c r="BL78" s="95" t="s">
        <v>108</v>
      </c>
      <c r="BM78" s="96" t="s">
        <v>180</v>
      </c>
      <c r="BN78" s="94" t="s">
        <v>222</v>
      </c>
      <c r="BO78" s="94"/>
      <c r="BP78" s="42"/>
      <c r="BQ78" s="120" t="s">
        <v>1391</v>
      </c>
    </row>
    <row r="79" spans="1:69" hidden="1" x14ac:dyDescent="0.35">
      <c r="A79" s="146">
        <v>75</v>
      </c>
      <c r="B79" s="124" t="s">
        <v>267</v>
      </c>
      <c r="C79" s="124" t="s">
        <v>385</v>
      </c>
      <c r="D79" s="124" t="s">
        <v>266</v>
      </c>
      <c r="E79" s="124" t="s">
        <v>265</v>
      </c>
      <c r="F79" s="124" t="s">
        <v>265</v>
      </c>
      <c r="G79" s="124" t="s">
        <v>374</v>
      </c>
      <c r="H79" s="124" t="s">
        <v>265</v>
      </c>
      <c r="I79" s="124">
        <v>46731</v>
      </c>
      <c r="J79" s="124" t="s">
        <v>396</v>
      </c>
      <c r="K79" s="124">
        <v>46731</v>
      </c>
      <c r="L79" s="124" t="s">
        <v>382</v>
      </c>
      <c r="M79" s="124" t="s">
        <v>377</v>
      </c>
      <c r="N79" s="124">
        <v>75003</v>
      </c>
      <c r="O79" s="124" t="s">
        <v>271</v>
      </c>
      <c r="P79" s="124">
        <v>107068</v>
      </c>
      <c r="Q79" s="124" t="s">
        <v>397</v>
      </c>
      <c r="R79" s="124" t="s">
        <v>403</v>
      </c>
      <c r="S79" s="124" t="s">
        <v>933</v>
      </c>
      <c r="T79" s="124" t="s">
        <v>933</v>
      </c>
      <c r="U79" s="124" t="s">
        <v>400</v>
      </c>
      <c r="V79" s="124" t="s">
        <v>394</v>
      </c>
      <c r="W79" s="124">
        <v>0</v>
      </c>
      <c r="X79" s="124" t="s">
        <v>395</v>
      </c>
      <c r="Y79" s="124">
        <v>356935390</v>
      </c>
      <c r="Z79" s="124" t="s">
        <v>1050</v>
      </c>
      <c r="AA79" s="124" t="s">
        <v>1114</v>
      </c>
      <c r="AB79" s="125">
        <v>80000</v>
      </c>
      <c r="AC79" s="124" t="s">
        <v>573</v>
      </c>
      <c r="AD79" s="124">
        <v>24</v>
      </c>
      <c r="AE79" s="124" t="s">
        <v>749</v>
      </c>
      <c r="AF79" s="124" t="s">
        <v>1115</v>
      </c>
      <c r="AG79" s="124" t="s">
        <v>1116</v>
      </c>
      <c r="AH79" s="124" t="s">
        <v>569</v>
      </c>
      <c r="AI79" s="124" t="s">
        <v>716</v>
      </c>
      <c r="AJ79" s="125">
        <v>4270</v>
      </c>
      <c r="AK79" s="125">
        <v>4270</v>
      </c>
      <c r="AL79" s="124" t="s">
        <v>1117</v>
      </c>
      <c r="AM79" s="125">
        <v>74163.199999999997</v>
      </c>
      <c r="AN79" s="125">
        <v>24046.799999999999</v>
      </c>
      <c r="AO79" s="125">
        <v>98210</v>
      </c>
      <c r="AP79" s="125">
        <v>5836.8</v>
      </c>
      <c r="AQ79" s="125">
        <v>140.19999999999999</v>
      </c>
      <c r="AR79" s="125">
        <v>5977</v>
      </c>
      <c r="AS79" s="125">
        <v>0</v>
      </c>
      <c r="AT79" s="125">
        <v>0</v>
      </c>
      <c r="AU79" s="125">
        <v>0</v>
      </c>
      <c r="AV79" s="124">
        <v>23</v>
      </c>
      <c r="AW79" s="124" t="e">
        <v>#REF!</v>
      </c>
      <c r="AX79" s="124" t="s">
        <v>754</v>
      </c>
      <c r="AY79" s="124"/>
      <c r="AZ79" s="124"/>
      <c r="BA79" s="124"/>
      <c r="BB79" s="124" t="s">
        <v>842</v>
      </c>
      <c r="BC79" s="124"/>
      <c r="BD79" s="124"/>
      <c r="BE79" s="125">
        <v>0</v>
      </c>
      <c r="BF79" s="124" t="s">
        <v>933</v>
      </c>
      <c r="BG79" s="124" t="s">
        <v>1311</v>
      </c>
      <c r="BH79" s="124" t="s">
        <v>1390</v>
      </c>
      <c r="BI79" s="130" t="s">
        <v>100</v>
      </c>
      <c r="BJ79" s="123">
        <v>46184</v>
      </c>
      <c r="BK79" s="94" t="s">
        <v>103</v>
      </c>
      <c r="BL79" s="95" t="s">
        <v>108</v>
      </c>
      <c r="BM79" s="96" t="s">
        <v>180</v>
      </c>
      <c r="BN79" s="94" t="s">
        <v>222</v>
      </c>
      <c r="BO79" s="94"/>
      <c r="BP79" s="42"/>
      <c r="BQ79" s="120" t="s">
        <v>1391</v>
      </c>
    </row>
    <row r="80" spans="1:69" hidden="1" x14ac:dyDescent="0.35">
      <c r="A80" s="146">
        <v>76</v>
      </c>
      <c r="B80" s="124" t="s">
        <v>267</v>
      </c>
      <c r="C80" s="124" t="s">
        <v>385</v>
      </c>
      <c r="D80" s="124" t="s">
        <v>266</v>
      </c>
      <c r="E80" s="124" t="s">
        <v>265</v>
      </c>
      <c r="F80" s="124" t="s">
        <v>265</v>
      </c>
      <c r="G80" s="124" t="s">
        <v>374</v>
      </c>
      <c r="H80" s="124" t="s">
        <v>265</v>
      </c>
      <c r="I80" s="124">
        <v>46791</v>
      </c>
      <c r="J80" s="124" t="s">
        <v>474</v>
      </c>
      <c r="K80" s="124">
        <v>46791</v>
      </c>
      <c r="L80" s="124" t="s">
        <v>382</v>
      </c>
      <c r="M80" s="124" t="s">
        <v>377</v>
      </c>
      <c r="N80" s="124">
        <v>75108</v>
      </c>
      <c r="O80" s="124" t="s">
        <v>280</v>
      </c>
      <c r="P80" s="124">
        <v>575617</v>
      </c>
      <c r="Q80" s="124" t="s">
        <v>934</v>
      </c>
      <c r="R80" s="124" t="s">
        <v>403</v>
      </c>
      <c r="S80" s="124" t="s">
        <v>935</v>
      </c>
      <c r="T80" s="124" t="s">
        <v>935</v>
      </c>
      <c r="U80" s="124" t="s">
        <v>444</v>
      </c>
      <c r="V80" s="124" t="s">
        <v>394</v>
      </c>
      <c r="W80" s="124">
        <v>0</v>
      </c>
      <c r="X80" s="124" t="s">
        <v>395</v>
      </c>
      <c r="Y80" s="124">
        <v>356965670</v>
      </c>
      <c r="Z80" s="124" t="s">
        <v>1051</v>
      </c>
      <c r="AA80" s="124" t="s">
        <v>1118</v>
      </c>
      <c r="AB80" s="125">
        <v>40000</v>
      </c>
      <c r="AC80" s="124" t="s">
        <v>573</v>
      </c>
      <c r="AD80" s="124">
        <v>24</v>
      </c>
      <c r="AE80" s="124" t="s">
        <v>737</v>
      </c>
      <c r="AF80" s="124" t="s">
        <v>1119</v>
      </c>
      <c r="AG80" s="124" t="s">
        <v>1120</v>
      </c>
      <c r="AH80" s="124" t="s">
        <v>1121</v>
      </c>
      <c r="AI80" s="124" t="s">
        <v>716</v>
      </c>
      <c r="AJ80" s="125">
        <v>2130</v>
      </c>
      <c r="AK80" s="125">
        <v>2130</v>
      </c>
      <c r="AL80" s="124" t="s">
        <v>798</v>
      </c>
      <c r="AM80" s="125">
        <v>37022.39</v>
      </c>
      <c r="AN80" s="125">
        <v>11967.61</v>
      </c>
      <c r="AO80" s="125">
        <v>48990</v>
      </c>
      <c r="AP80" s="125">
        <v>2977.61</v>
      </c>
      <c r="AQ80" s="125">
        <v>71.39</v>
      </c>
      <c r="AR80" s="125">
        <v>3049</v>
      </c>
      <c r="AS80" s="125">
        <v>0</v>
      </c>
      <c r="AT80" s="125">
        <v>0</v>
      </c>
      <c r="AU80" s="125">
        <v>0</v>
      </c>
      <c r="AV80" s="124">
        <v>23</v>
      </c>
      <c r="AW80" s="124" t="e">
        <v>#REF!</v>
      </c>
      <c r="AX80" s="124" t="s">
        <v>754</v>
      </c>
      <c r="AY80" s="124"/>
      <c r="AZ80" s="124"/>
      <c r="BA80" s="124"/>
      <c r="BB80" s="124" t="s">
        <v>842</v>
      </c>
      <c r="BC80" s="124"/>
      <c r="BD80" s="124"/>
      <c r="BE80" s="125">
        <v>0</v>
      </c>
      <c r="BF80" s="124" t="s">
        <v>935</v>
      </c>
      <c r="BG80" s="124" t="s">
        <v>1312</v>
      </c>
      <c r="BH80" s="124" t="s">
        <v>1390</v>
      </c>
      <c r="BI80" s="130" t="s">
        <v>100</v>
      </c>
      <c r="BJ80" s="121">
        <v>46184</v>
      </c>
      <c r="BK80" s="94" t="s">
        <v>103</v>
      </c>
      <c r="BL80" s="95" t="s">
        <v>108</v>
      </c>
      <c r="BM80" s="96" t="s">
        <v>180</v>
      </c>
      <c r="BN80" s="94" t="s">
        <v>222</v>
      </c>
      <c r="BO80" s="94"/>
      <c r="BP80" s="42"/>
      <c r="BQ80" s="120" t="s">
        <v>1391</v>
      </c>
    </row>
    <row r="81" spans="1:69" hidden="1" x14ac:dyDescent="0.35">
      <c r="A81" s="146">
        <v>77</v>
      </c>
      <c r="B81" s="124" t="s">
        <v>267</v>
      </c>
      <c r="C81" s="124" t="s">
        <v>385</v>
      </c>
      <c r="D81" s="124" t="s">
        <v>266</v>
      </c>
      <c r="E81" s="124" t="s">
        <v>265</v>
      </c>
      <c r="F81" s="124" t="s">
        <v>265</v>
      </c>
      <c r="G81" s="124" t="s">
        <v>374</v>
      </c>
      <c r="H81" s="124" t="s">
        <v>265</v>
      </c>
      <c r="I81" s="124">
        <v>46731</v>
      </c>
      <c r="J81" s="124" t="s">
        <v>396</v>
      </c>
      <c r="K81" s="124">
        <v>46731</v>
      </c>
      <c r="L81" s="124" t="s">
        <v>382</v>
      </c>
      <c r="M81" s="124" t="s">
        <v>377</v>
      </c>
      <c r="N81" s="124">
        <v>75003</v>
      </c>
      <c r="O81" s="124" t="s">
        <v>271</v>
      </c>
      <c r="P81" s="124">
        <v>107068</v>
      </c>
      <c r="Q81" s="124" t="s">
        <v>397</v>
      </c>
      <c r="R81" s="124" t="s">
        <v>403</v>
      </c>
      <c r="S81" s="124" t="s">
        <v>936</v>
      </c>
      <c r="T81" s="124" t="s">
        <v>936</v>
      </c>
      <c r="U81" s="124" t="s">
        <v>413</v>
      </c>
      <c r="V81" s="124" t="s">
        <v>394</v>
      </c>
      <c r="W81" s="124">
        <v>0</v>
      </c>
      <c r="X81" s="124" t="s">
        <v>395</v>
      </c>
      <c r="Y81" s="124">
        <v>356979429</v>
      </c>
      <c r="Z81" s="124" t="s">
        <v>1052</v>
      </c>
      <c r="AA81" s="124" t="s">
        <v>1122</v>
      </c>
      <c r="AB81" s="125">
        <v>65000</v>
      </c>
      <c r="AC81" s="124" t="s">
        <v>573</v>
      </c>
      <c r="AD81" s="124">
        <v>24</v>
      </c>
      <c r="AE81" s="124" t="s">
        <v>737</v>
      </c>
      <c r="AF81" s="124" t="s">
        <v>1123</v>
      </c>
      <c r="AG81" s="124" t="s">
        <v>1124</v>
      </c>
      <c r="AH81" s="124" t="s">
        <v>582</v>
      </c>
      <c r="AI81" s="124" t="s">
        <v>716</v>
      </c>
      <c r="AJ81" s="125">
        <v>3470</v>
      </c>
      <c r="AK81" s="125">
        <v>3470</v>
      </c>
      <c r="AL81" s="124" t="s">
        <v>798</v>
      </c>
      <c r="AM81" s="125">
        <v>60485.35</v>
      </c>
      <c r="AN81" s="125">
        <v>19324.650000000001</v>
      </c>
      <c r="AO81" s="125">
        <v>79810</v>
      </c>
      <c r="AP81" s="125">
        <v>4514.6499999999996</v>
      </c>
      <c r="AQ81" s="125">
        <v>108.35</v>
      </c>
      <c r="AR81" s="125">
        <v>4623</v>
      </c>
      <c r="AS81" s="125">
        <v>0</v>
      </c>
      <c r="AT81" s="125">
        <v>0</v>
      </c>
      <c r="AU81" s="125">
        <v>0</v>
      </c>
      <c r="AV81" s="124">
        <v>23</v>
      </c>
      <c r="AW81" s="124" t="e">
        <v>#REF!</v>
      </c>
      <c r="AX81" s="124" t="s">
        <v>754</v>
      </c>
      <c r="AY81" s="124"/>
      <c r="AZ81" s="124"/>
      <c r="BA81" s="124"/>
      <c r="BB81" s="124" t="s">
        <v>842</v>
      </c>
      <c r="BC81" s="124"/>
      <c r="BD81" s="124"/>
      <c r="BE81" s="125">
        <v>0</v>
      </c>
      <c r="BF81" s="124" t="s">
        <v>936</v>
      </c>
      <c r="BG81" s="124" t="s">
        <v>1313</v>
      </c>
      <c r="BH81" s="124" t="s">
        <v>1390</v>
      </c>
      <c r="BI81" s="130" t="s">
        <v>100</v>
      </c>
      <c r="BJ81" s="121">
        <v>46184</v>
      </c>
      <c r="BK81" s="94" t="s">
        <v>103</v>
      </c>
      <c r="BL81" s="95" t="s">
        <v>108</v>
      </c>
      <c r="BM81" s="96" t="s">
        <v>180</v>
      </c>
      <c r="BN81" s="94" t="s">
        <v>222</v>
      </c>
      <c r="BO81" s="94"/>
      <c r="BP81" s="42"/>
      <c r="BQ81" s="120" t="s">
        <v>1391</v>
      </c>
    </row>
    <row r="82" spans="1:69" hidden="1" x14ac:dyDescent="0.35">
      <c r="A82" s="146">
        <v>78</v>
      </c>
      <c r="B82" s="124" t="s">
        <v>267</v>
      </c>
      <c r="C82" s="124" t="s">
        <v>385</v>
      </c>
      <c r="D82" s="124" t="s">
        <v>266</v>
      </c>
      <c r="E82" s="124" t="s">
        <v>265</v>
      </c>
      <c r="F82" s="124" t="s">
        <v>265</v>
      </c>
      <c r="G82" s="124" t="s">
        <v>374</v>
      </c>
      <c r="H82" s="124" t="s">
        <v>265</v>
      </c>
      <c r="I82" s="124">
        <v>46731</v>
      </c>
      <c r="J82" s="124" t="s">
        <v>396</v>
      </c>
      <c r="K82" s="124">
        <v>46731</v>
      </c>
      <c r="L82" s="124" t="s">
        <v>382</v>
      </c>
      <c r="M82" s="124" t="s">
        <v>377</v>
      </c>
      <c r="N82" s="124">
        <v>334057</v>
      </c>
      <c r="O82" s="124" t="s">
        <v>477</v>
      </c>
      <c r="P82" s="124">
        <v>594481</v>
      </c>
      <c r="Q82" s="124" t="s">
        <v>478</v>
      </c>
      <c r="R82" s="124" t="s">
        <v>403</v>
      </c>
      <c r="S82" s="124" t="s">
        <v>937</v>
      </c>
      <c r="T82" s="124" t="s">
        <v>937</v>
      </c>
      <c r="U82" s="124" t="s">
        <v>413</v>
      </c>
      <c r="V82" s="124" t="s">
        <v>394</v>
      </c>
      <c r="W82" s="124">
        <v>0</v>
      </c>
      <c r="X82" s="124" t="s">
        <v>395</v>
      </c>
      <c r="Y82" s="124">
        <v>357227836</v>
      </c>
      <c r="Z82" s="124" t="s">
        <v>1053</v>
      </c>
      <c r="AA82" s="124" t="s">
        <v>338</v>
      </c>
      <c r="AB82" s="125">
        <v>52000</v>
      </c>
      <c r="AC82" s="124" t="s">
        <v>573</v>
      </c>
      <c r="AD82" s="124">
        <v>24</v>
      </c>
      <c r="AE82" s="124" t="s">
        <v>737</v>
      </c>
      <c r="AF82" s="124" t="s">
        <v>610</v>
      </c>
      <c r="AG82" s="124" t="s">
        <v>1125</v>
      </c>
      <c r="AH82" s="124" t="s">
        <v>582</v>
      </c>
      <c r="AI82" s="124" t="s">
        <v>716</v>
      </c>
      <c r="AJ82" s="125">
        <v>2780</v>
      </c>
      <c r="AK82" s="125">
        <v>2780</v>
      </c>
      <c r="AL82" s="124" t="s">
        <v>798</v>
      </c>
      <c r="AM82" s="125">
        <v>48839.9</v>
      </c>
      <c r="AN82" s="125">
        <v>15100.1</v>
      </c>
      <c r="AO82" s="125">
        <v>63940</v>
      </c>
      <c r="AP82" s="125">
        <v>3160.1</v>
      </c>
      <c r="AQ82" s="125">
        <v>75.900000000000006</v>
      </c>
      <c r="AR82" s="125">
        <v>3236</v>
      </c>
      <c r="AS82" s="125">
        <v>0</v>
      </c>
      <c r="AT82" s="125">
        <v>0</v>
      </c>
      <c r="AU82" s="125">
        <v>0</v>
      </c>
      <c r="AV82" s="124">
        <v>23</v>
      </c>
      <c r="AW82" s="124" t="e">
        <v>#REF!</v>
      </c>
      <c r="AX82" s="124" t="s">
        <v>754</v>
      </c>
      <c r="AY82" s="124"/>
      <c r="AZ82" s="124"/>
      <c r="BA82" s="124"/>
      <c r="BB82" s="124" t="s">
        <v>842</v>
      </c>
      <c r="BC82" s="124"/>
      <c r="BD82" s="124"/>
      <c r="BE82" s="125">
        <v>0</v>
      </c>
      <c r="BF82" s="124" t="s">
        <v>937</v>
      </c>
      <c r="BG82" s="124" t="s">
        <v>1314</v>
      </c>
      <c r="BH82" s="124" t="s">
        <v>1390</v>
      </c>
      <c r="BI82" s="130" t="s">
        <v>100</v>
      </c>
      <c r="BJ82" s="121">
        <v>46184</v>
      </c>
      <c r="BK82" s="94" t="s">
        <v>104</v>
      </c>
      <c r="BL82" s="95" t="s">
        <v>919</v>
      </c>
      <c r="BM82" s="96" t="s">
        <v>180</v>
      </c>
      <c r="BN82" s="94" t="s">
        <v>222</v>
      </c>
      <c r="BO82" s="94"/>
      <c r="BP82" s="42"/>
      <c r="BQ82" s="120" t="s">
        <v>1391</v>
      </c>
    </row>
    <row r="83" spans="1:69" hidden="1" x14ac:dyDescent="0.35">
      <c r="A83" s="146">
        <v>79</v>
      </c>
      <c r="B83" s="124" t="s">
        <v>267</v>
      </c>
      <c r="C83" s="124" t="s">
        <v>385</v>
      </c>
      <c r="D83" s="124" t="s">
        <v>266</v>
      </c>
      <c r="E83" s="124" t="s">
        <v>265</v>
      </c>
      <c r="F83" s="124" t="s">
        <v>265</v>
      </c>
      <c r="G83" s="124" t="s">
        <v>374</v>
      </c>
      <c r="H83" s="124" t="s">
        <v>265</v>
      </c>
      <c r="I83" s="124">
        <v>46791</v>
      </c>
      <c r="J83" s="124" t="s">
        <v>474</v>
      </c>
      <c r="K83" s="124">
        <v>46791</v>
      </c>
      <c r="L83" s="124" t="s">
        <v>382</v>
      </c>
      <c r="M83" s="124" t="s">
        <v>377</v>
      </c>
      <c r="N83" s="124">
        <v>390838</v>
      </c>
      <c r="O83" s="124" t="s">
        <v>938</v>
      </c>
      <c r="P83" s="124">
        <v>590849</v>
      </c>
      <c r="Q83" s="124" t="s">
        <v>939</v>
      </c>
      <c r="R83" s="124" t="s">
        <v>403</v>
      </c>
      <c r="S83" s="124" t="s">
        <v>940</v>
      </c>
      <c r="T83" s="124" t="s">
        <v>940</v>
      </c>
      <c r="U83" s="124" t="s">
        <v>413</v>
      </c>
      <c r="V83" s="124" t="s">
        <v>394</v>
      </c>
      <c r="W83" s="124">
        <v>0</v>
      </c>
      <c r="X83" s="124" t="s">
        <v>395</v>
      </c>
      <c r="Y83" s="124">
        <v>357243368</v>
      </c>
      <c r="Z83" s="124" t="s">
        <v>1054</v>
      </c>
      <c r="AA83" s="124" t="s">
        <v>338</v>
      </c>
      <c r="AB83" s="125">
        <v>52000</v>
      </c>
      <c r="AC83" s="124" t="s">
        <v>573</v>
      </c>
      <c r="AD83" s="124">
        <v>24</v>
      </c>
      <c r="AE83" s="124" t="s">
        <v>737</v>
      </c>
      <c r="AF83" s="124" t="s">
        <v>1126</v>
      </c>
      <c r="AG83" s="124" t="s">
        <v>1127</v>
      </c>
      <c r="AH83" s="124" t="s">
        <v>582</v>
      </c>
      <c r="AI83" s="124" t="s">
        <v>716</v>
      </c>
      <c r="AJ83" s="125">
        <v>2780</v>
      </c>
      <c r="AK83" s="125">
        <v>2780</v>
      </c>
      <c r="AL83" s="124" t="s">
        <v>798</v>
      </c>
      <c r="AM83" s="125">
        <v>48839.9</v>
      </c>
      <c r="AN83" s="125">
        <v>15100.1</v>
      </c>
      <c r="AO83" s="125">
        <v>63940</v>
      </c>
      <c r="AP83" s="125">
        <v>3160.1</v>
      </c>
      <c r="AQ83" s="125">
        <v>75.900000000000006</v>
      </c>
      <c r="AR83" s="125">
        <v>3236</v>
      </c>
      <c r="AS83" s="125">
        <v>0</v>
      </c>
      <c r="AT83" s="125">
        <v>0</v>
      </c>
      <c r="AU83" s="125">
        <v>0</v>
      </c>
      <c r="AV83" s="124">
        <v>23</v>
      </c>
      <c r="AW83" s="124" t="e">
        <v>#REF!</v>
      </c>
      <c r="AX83" s="124" t="s">
        <v>754</v>
      </c>
      <c r="AY83" s="124"/>
      <c r="AZ83" s="124"/>
      <c r="BA83" s="124"/>
      <c r="BB83" s="124" t="s">
        <v>842</v>
      </c>
      <c r="BC83" s="124"/>
      <c r="BD83" s="124"/>
      <c r="BE83" s="125">
        <v>0</v>
      </c>
      <c r="BF83" s="124" t="s">
        <v>940</v>
      </c>
      <c r="BG83" s="124" t="s">
        <v>1315</v>
      </c>
      <c r="BH83" s="124" t="s">
        <v>1390</v>
      </c>
      <c r="BI83" s="130" t="s">
        <v>100</v>
      </c>
      <c r="BJ83" s="121">
        <v>46184</v>
      </c>
      <c r="BK83" s="94" t="s">
        <v>104</v>
      </c>
      <c r="BL83" s="95" t="s">
        <v>919</v>
      </c>
      <c r="BM83" s="96" t="s">
        <v>180</v>
      </c>
      <c r="BN83" s="94" t="s">
        <v>222</v>
      </c>
      <c r="BO83" s="94"/>
      <c r="BP83" s="42"/>
      <c r="BQ83" s="120" t="s">
        <v>1391</v>
      </c>
    </row>
    <row r="84" spans="1:69" hidden="1" x14ac:dyDescent="0.35">
      <c r="A84" s="146">
        <v>80</v>
      </c>
      <c r="B84" s="124" t="s">
        <v>267</v>
      </c>
      <c r="C84" s="124" t="s">
        <v>385</v>
      </c>
      <c r="D84" s="124" t="s">
        <v>266</v>
      </c>
      <c r="E84" s="124" t="s">
        <v>265</v>
      </c>
      <c r="F84" s="124" t="s">
        <v>265</v>
      </c>
      <c r="G84" s="124" t="s">
        <v>374</v>
      </c>
      <c r="H84" s="124" t="s">
        <v>265</v>
      </c>
      <c r="I84" s="124">
        <v>46731</v>
      </c>
      <c r="J84" s="124" t="s">
        <v>396</v>
      </c>
      <c r="K84" s="124">
        <v>46731</v>
      </c>
      <c r="L84" s="124" t="s">
        <v>382</v>
      </c>
      <c r="M84" s="124" t="s">
        <v>377</v>
      </c>
      <c r="N84" s="124">
        <v>75003</v>
      </c>
      <c r="O84" s="124" t="s">
        <v>271</v>
      </c>
      <c r="P84" s="124">
        <v>106998</v>
      </c>
      <c r="Q84" s="124" t="s">
        <v>941</v>
      </c>
      <c r="R84" s="124" t="s">
        <v>403</v>
      </c>
      <c r="S84" s="124" t="s">
        <v>942</v>
      </c>
      <c r="T84" s="124" t="s">
        <v>942</v>
      </c>
      <c r="U84" s="124" t="s">
        <v>400</v>
      </c>
      <c r="V84" s="124" t="s">
        <v>394</v>
      </c>
      <c r="W84" s="124">
        <v>0</v>
      </c>
      <c r="X84" s="124" t="s">
        <v>395</v>
      </c>
      <c r="Y84" s="124">
        <v>357419940</v>
      </c>
      <c r="Z84" s="124" t="s">
        <v>542</v>
      </c>
      <c r="AA84" s="124" t="s">
        <v>338</v>
      </c>
      <c r="AB84" s="125">
        <v>65000</v>
      </c>
      <c r="AC84" s="124" t="s">
        <v>573</v>
      </c>
      <c r="AD84" s="124">
        <v>24</v>
      </c>
      <c r="AE84" s="124" t="s">
        <v>737</v>
      </c>
      <c r="AF84" s="124" t="s">
        <v>729</v>
      </c>
      <c r="AG84" s="124" t="s">
        <v>1128</v>
      </c>
      <c r="AH84" s="124" t="s">
        <v>582</v>
      </c>
      <c r="AI84" s="124" t="s">
        <v>716</v>
      </c>
      <c r="AJ84" s="125">
        <v>3470</v>
      </c>
      <c r="AK84" s="125">
        <v>3470</v>
      </c>
      <c r="AL84" s="124" t="s">
        <v>798</v>
      </c>
      <c r="AM84" s="125">
        <v>60904.66</v>
      </c>
      <c r="AN84" s="125">
        <v>18905.34</v>
      </c>
      <c r="AO84" s="125">
        <v>79810</v>
      </c>
      <c r="AP84" s="125">
        <v>4095.34</v>
      </c>
      <c r="AQ84" s="125">
        <v>98.66</v>
      </c>
      <c r="AR84" s="125">
        <v>4194</v>
      </c>
      <c r="AS84" s="125">
        <v>0</v>
      </c>
      <c r="AT84" s="125">
        <v>0</v>
      </c>
      <c r="AU84" s="125">
        <v>0</v>
      </c>
      <c r="AV84" s="124">
        <v>23</v>
      </c>
      <c r="AW84" s="124" t="e">
        <v>#REF!</v>
      </c>
      <c r="AX84" s="124" t="s">
        <v>754</v>
      </c>
      <c r="AY84" s="124"/>
      <c r="AZ84" s="124"/>
      <c r="BA84" s="124"/>
      <c r="BB84" s="124" t="s">
        <v>842</v>
      </c>
      <c r="BC84" s="124"/>
      <c r="BD84" s="124"/>
      <c r="BE84" s="125">
        <v>0</v>
      </c>
      <c r="BF84" s="124" t="s">
        <v>942</v>
      </c>
      <c r="BG84" s="124" t="s">
        <v>1316</v>
      </c>
      <c r="BH84" s="124" t="s">
        <v>1390</v>
      </c>
      <c r="BI84" s="130" t="s">
        <v>100</v>
      </c>
      <c r="BJ84" s="121">
        <v>46184</v>
      </c>
      <c r="BK84" s="94" t="s">
        <v>104</v>
      </c>
      <c r="BL84" s="95" t="s">
        <v>919</v>
      </c>
      <c r="BM84" s="96" t="s">
        <v>180</v>
      </c>
      <c r="BN84" s="94" t="s">
        <v>222</v>
      </c>
      <c r="BO84" s="94"/>
      <c r="BP84" s="42"/>
      <c r="BQ84" s="120" t="s">
        <v>1391</v>
      </c>
    </row>
    <row r="85" spans="1:69" hidden="1" x14ac:dyDescent="0.35">
      <c r="A85" s="146">
        <v>81</v>
      </c>
      <c r="B85" s="124" t="s">
        <v>267</v>
      </c>
      <c r="C85" s="124" t="s">
        <v>385</v>
      </c>
      <c r="D85" s="124" t="s">
        <v>266</v>
      </c>
      <c r="E85" s="124" t="s">
        <v>265</v>
      </c>
      <c r="F85" s="124" t="s">
        <v>265</v>
      </c>
      <c r="G85" s="124" t="s">
        <v>374</v>
      </c>
      <c r="H85" s="124" t="s">
        <v>265</v>
      </c>
      <c r="I85" s="124">
        <v>46791</v>
      </c>
      <c r="J85" s="124" t="s">
        <v>474</v>
      </c>
      <c r="K85" s="124">
        <v>46791</v>
      </c>
      <c r="L85" s="124" t="s">
        <v>382</v>
      </c>
      <c r="M85" s="124" t="s">
        <v>377</v>
      </c>
      <c r="N85" s="124">
        <v>75108</v>
      </c>
      <c r="O85" s="124" t="s">
        <v>280</v>
      </c>
      <c r="P85" s="124">
        <v>107069</v>
      </c>
      <c r="Q85" s="124" t="s">
        <v>943</v>
      </c>
      <c r="R85" s="124" t="s">
        <v>403</v>
      </c>
      <c r="S85" s="124" t="s">
        <v>944</v>
      </c>
      <c r="T85" s="124" t="s">
        <v>944</v>
      </c>
      <c r="U85" s="124" t="s">
        <v>394</v>
      </c>
      <c r="V85" s="124" t="s">
        <v>394</v>
      </c>
      <c r="W85" s="124">
        <v>0</v>
      </c>
      <c r="X85" s="124" t="s">
        <v>395</v>
      </c>
      <c r="Y85" s="124">
        <v>357621857</v>
      </c>
      <c r="Z85" s="124" t="s">
        <v>1055</v>
      </c>
      <c r="AA85" s="124" t="s">
        <v>339</v>
      </c>
      <c r="AB85" s="125">
        <v>65000</v>
      </c>
      <c r="AC85" s="124" t="s">
        <v>573</v>
      </c>
      <c r="AD85" s="124">
        <v>24</v>
      </c>
      <c r="AE85" s="124" t="s">
        <v>737</v>
      </c>
      <c r="AF85" s="124" t="s">
        <v>1129</v>
      </c>
      <c r="AG85" s="124" t="s">
        <v>1130</v>
      </c>
      <c r="AH85" s="124" t="s">
        <v>582</v>
      </c>
      <c r="AI85" s="124" t="s">
        <v>768</v>
      </c>
      <c r="AJ85" s="125">
        <v>3470</v>
      </c>
      <c r="AK85" s="125">
        <v>3470</v>
      </c>
      <c r="AL85" s="124" t="s">
        <v>798</v>
      </c>
      <c r="AM85" s="125">
        <v>57569.120000000003</v>
      </c>
      <c r="AN85" s="125">
        <v>18770.88</v>
      </c>
      <c r="AO85" s="125">
        <v>76340</v>
      </c>
      <c r="AP85" s="125">
        <v>7430.88</v>
      </c>
      <c r="AQ85" s="125">
        <v>258.12</v>
      </c>
      <c r="AR85" s="125">
        <v>7689</v>
      </c>
      <c r="AS85" s="125">
        <v>0</v>
      </c>
      <c r="AT85" s="125">
        <v>0</v>
      </c>
      <c r="AU85" s="125">
        <v>0</v>
      </c>
      <c r="AV85" s="124">
        <v>22</v>
      </c>
      <c r="AW85" s="124" t="e">
        <v>#REF!</v>
      </c>
      <c r="AX85" s="124" t="s">
        <v>754</v>
      </c>
      <c r="AY85" s="124"/>
      <c r="AZ85" s="124"/>
      <c r="BA85" s="124"/>
      <c r="BB85" s="124" t="s">
        <v>842</v>
      </c>
      <c r="BC85" s="124"/>
      <c r="BD85" s="124"/>
      <c r="BE85" s="125">
        <v>0</v>
      </c>
      <c r="BF85" s="124" t="s">
        <v>944</v>
      </c>
      <c r="BG85" s="124" t="s">
        <v>1317</v>
      </c>
      <c r="BH85" s="124" t="s">
        <v>1390</v>
      </c>
      <c r="BI85" s="130" t="s">
        <v>100</v>
      </c>
      <c r="BJ85" s="121">
        <v>46188</v>
      </c>
      <c r="BK85" s="94" t="s">
        <v>104</v>
      </c>
      <c r="BL85" s="95" t="s">
        <v>190</v>
      </c>
      <c r="BM85" s="96" t="s">
        <v>180</v>
      </c>
      <c r="BN85" s="94" t="s">
        <v>222</v>
      </c>
      <c r="BO85" s="94"/>
      <c r="BP85" s="42"/>
      <c r="BQ85" s="120" t="s">
        <v>1392</v>
      </c>
    </row>
    <row r="86" spans="1:69" hidden="1" x14ac:dyDescent="0.35">
      <c r="A86" s="146">
        <v>82</v>
      </c>
      <c r="B86" s="124" t="s">
        <v>267</v>
      </c>
      <c r="C86" s="124" t="s">
        <v>385</v>
      </c>
      <c r="D86" s="124" t="s">
        <v>266</v>
      </c>
      <c r="E86" s="124" t="s">
        <v>265</v>
      </c>
      <c r="F86" s="124" t="s">
        <v>265</v>
      </c>
      <c r="G86" s="124" t="s">
        <v>374</v>
      </c>
      <c r="H86" s="124" t="s">
        <v>265</v>
      </c>
      <c r="I86" s="124">
        <v>46791</v>
      </c>
      <c r="J86" s="124" t="s">
        <v>474</v>
      </c>
      <c r="K86" s="124">
        <v>46791</v>
      </c>
      <c r="L86" s="124" t="s">
        <v>382</v>
      </c>
      <c r="M86" s="124" t="s">
        <v>377</v>
      </c>
      <c r="N86" s="124">
        <v>75108</v>
      </c>
      <c r="O86" s="124" t="s">
        <v>280</v>
      </c>
      <c r="P86" s="124">
        <v>575617</v>
      </c>
      <c r="Q86" s="124" t="s">
        <v>934</v>
      </c>
      <c r="R86" s="124" t="s">
        <v>403</v>
      </c>
      <c r="S86" s="124" t="s">
        <v>945</v>
      </c>
      <c r="T86" s="124" t="s">
        <v>945</v>
      </c>
      <c r="U86" s="124" t="s">
        <v>400</v>
      </c>
      <c r="V86" s="124" t="s">
        <v>394</v>
      </c>
      <c r="W86" s="124">
        <v>0</v>
      </c>
      <c r="X86" s="124" t="s">
        <v>395</v>
      </c>
      <c r="Y86" s="124">
        <v>357621888</v>
      </c>
      <c r="Z86" s="124" t="s">
        <v>1056</v>
      </c>
      <c r="AA86" s="124" t="s">
        <v>339</v>
      </c>
      <c r="AB86" s="125">
        <v>42000</v>
      </c>
      <c r="AC86" s="124" t="s">
        <v>573</v>
      </c>
      <c r="AD86" s="124">
        <v>24</v>
      </c>
      <c r="AE86" s="124" t="s">
        <v>758</v>
      </c>
      <c r="AF86" s="124" t="s">
        <v>759</v>
      </c>
      <c r="AG86" s="124" t="s">
        <v>760</v>
      </c>
      <c r="AH86" s="124" t="s">
        <v>761</v>
      </c>
      <c r="AI86" s="124" t="s">
        <v>768</v>
      </c>
      <c r="AJ86" s="125">
        <v>2240</v>
      </c>
      <c r="AK86" s="125">
        <v>2240</v>
      </c>
      <c r="AL86" s="124" t="s">
        <v>798</v>
      </c>
      <c r="AM86" s="125">
        <v>37139.339999999997</v>
      </c>
      <c r="AN86" s="125">
        <v>12140.66</v>
      </c>
      <c r="AO86" s="125">
        <v>49280</v>
      </c>
      <c r="AP86" s="125">
        <v>4860.66</v>
      </c>
      <c r="AQ86" s="125">
        <v>169.34</v>
      </c>
      <c r="AR86" s="125">
        <v>5030</v>
      </c>
      <c r="AS86" s="125">
        <v>0</v>
      </c>
      <c r="AT86" s="125">
        <v>0</v>
      </c>
      <c r="AU86" s="125">
        <v>0</v>
      </c>
      <c r="AV86" s="124">
        <v>22</v>
      </c>
      <c r="AW86" s="124" t="e">
        <v>#REF!</v>
      </c>
      <c r="AX86" s="124" t="s">
        <v>754</v>
      </c>
      <c r="AY86" s="124"/>
      <c r="AZ86" s="124"/>
      <c r="BA86" s="124"/>
      <c r="BB86" s="124" t="s">
        <v>842</v>
      </c>
      <c r="BC86" s="124"/>
      <c r="BD86" s="124"/>
      <c r="BE86" s="125">
        <v>0</v>
      </c>
      <c r="BF86" s="124" t="s">
        <v>945</v>
      </c>
      <c r="BG86" s="124" t="s">
        <v>1318</v>
      </c>
      <c r="BH86" s="124" t="s">
        <v>1390</v>
      </c>
      <c r="BI86" s="130" t="s">
        <v>100</v>
      </c>
      <c r="BJ86" s="121">
        <v>46188</v>
      </c>
      <c r="BK86" s="94" t="s">
        <v>103</v>
      </c>
      <c r="BL86" s="95" t="s">
        <v>190</v>
      </c>
      <c r="BM86" s="96" t="s">
        <v>180</v>
      </c>
      <c r="BN86" s="94" t="s">
        <v>222</v>
      </c>
      <c r="BO86" s="94"/>
      <c r="BP86" s="42"/>
      <c r="BQ86" s="120" t="s">
        <v>1392</v>
      </c>
    </row>
    <row r="87" spans="1:69" hidden="1" x14ac:dyDescent="0.35">
      <c r="A87" s="146">
        <v>83</v>
      </c>
      <c r="B87" s="124" t="s">
        <v>267</v>
      </c>
      <c r="C87" s="124" t="s">
        <v>385</v>
      </c>
      <c r="D87" s="124" t="s">
        <v>266</v>
      </c>
      <c r="E87" s="124" t="s">
        <v>265</v>
      </c>
      <c r="F87" s="124" t="s">
        <v>265</v>
      </c>
      <c r="G87" s="124" t="s">
        <v>374</v>
      </c>
      <c r="H87" s="124" t="s">
        <v>265</v>
      </c>
      <c r="I87" s="124">
        <v>46791</v>
      </c>
      <c r="J87" s="124" t="s">
        <v>474</v>
      </c>
      <c r="K87" s="124">
        <v>46791</v>
      </c>
      <c r="L87" s="124" t="s">
        <v>382</v>
      </c>
      <c r="M87" s="124" t="s">
        <v>377</v>
      </c>
      <c r="N87" s="124">
        <v>75108</v>
      </c>
      <c r="O87" s="124" t="s">
        <v>280</v>
      </c>
      <c r="P87" s="124">
        <v>575617</v>
      </c>
      <c r="Q87" s="124" t="s">
        <v>934</v>
      </c>
      <c r="R87" s="124" t="s">
        <v>403</v>
      </c>
      <c r="S87" s="124" t="s">
        <v>946</v>
      </c>
      <c r="T87" s="124" t="s">
        <v>946</v>
      </c>
      <c r="U87" s="124" t="s">
        <v>400</v>
      </c>
      <c r="V87" s="124" t="s">
        <v>394</v>
      </c>
      <c r="W87" s="124">
        <v>0</v>
      </c>
      <c r="X87" s="124" t="s">
        <v>395</v>
      </c>
      <c r="Y87" s="124">
        <v>357622358</v>
      </c>
      <c r="Z87" s="124" t="s">
        <v>1057</v>
      </c>
      <c r="AA87" s="124" t="s">
        <v>339</v>
      </c>
      <c r="AB87" s="125">
        <v>65000</v>
      </c>
      <c r="AC87" s="124" t="s">
        <v>573</v>
      </c>
      <c r="AD87" s="124">
        <v>24</v>
      </c>
      <c r="AE87" s="124" t="s">
        <v>737</v>
      </c>
      <c r="AF87" s="124" t="s">
        <v>705</v>
      </c>
      <c r="AG87" s="124" t="s">
        <v>807</v>
      </c>
      <c r="AH87" s="124" t="s">
        <v>582</v>
      </c>
      <c r="AI87" s="124" t="s">
        <v>768</v>
      </c>
      <c r="AJ87" s="125">
        <v>3470</v>
      </c>
      <c r="AK87" s="125">
        <v>3470</v>
      </c>
      <c r="AL87" s="124" t="s">
        <v>1131</v>
      </c>
      <c r="AM87" s="125">
        <v>57569.120000000003</v>
      </c>
      <c r="AN87" s="125">
        <v>18770.88</v>
      </c>
      <c r="AO87" s="125">
        <v>76340</v>
      </c>
      <c r="AP87" s="125">
        <v>7430.88</v>
      </c>
      <c r="AQ87" s="125">
        <v>258.12</v>
      </c>
      <c r="AR87" s="125">
        <v>7689</v>
      </c>
      <c r="AS87" s="125">
        <v>0</v>
      </c>
      <c r="AT87" s="125">
        <v>0</v>
      </c>
      <c r="AU87" s="125">
        <v>0</v>
      </c>
      <c r="AV87" s="124">
        <v>22</v>
      </c>
      <c r="AW87" s="124" t="e">
        <v>#REF!</v>
      </c>
      <c r="AX87" s="124" t="s">
        <v>754</v>
      </c>
      <c r="AY87" s="124"/>
      <c r="AZ87" s="124"/>
      <c r="BA87" s="124"/>
      <c r="BB87" s="124" t="s">
        <v>842</v>
      </c>
      <c r="BC87" s="124"/>
      <c r="BD87" s="124"/>
      <c r="BE87" s="125">
        <v>0</v>
      </c>
      <c r="BF87" s="124" t="s">
        <v>946</v>
      </c>
      <c r="BG87" s="124" t="s">
        <v>1319</v>
      </c>
      <c r="BH87" s="124" t="s">
        <v>1390</v>
      </c>
      <c r="BI87" s="130" t="s">
        <v>100</v>
      </c>
      <c r="BJ87" s="121">
        <v>46188</v>
      </c>
      <c r="BK87" s="94" t="s">
        <v>103</v>
      </c>
      <c r="BL87" s="95" t="s">
        <v>190</v>
      </c>
      <c r="BM87" s="96" t="s">
        <v>180</v>
      </c>
      <c r="BN87" s="94" t="s">
        <v>222</v>
      </c>
      <c r="BO87" s="94"/>
      <c r="BP87" s="42"/>
      <c r="BQ87" s="120" t="s">
        <v>1392</v>
      </c>
    </row>
    <row r="88" spans="1:69" hidden="1" x14ac:dyDescent="0.35">
      <c r="A88" s="146">
        <v>84</v>
      </c>
      <c r="B88" s="124" t="s">
        <v>267</v>
      </c>
      <c r="C88" s="124" t="s">
        <v>385</v>
      </c>
      <c r="D88" s="124" t="s">
        <v>266</v>
      </c>
      <c r="E88" s="124" t="s">
        <v>265</v>
      </c>
      <c r="F88" s="124" t="s">
        <v>265</v>
      </c>
      <c r="G88" s="124" t="s">
        <v>374</v>
      </c>
      <c r="H88" s="124" t="s">
        <v>265</v>
      </c>
      <c r="I88" s="124">
        <v>46731</v>
      </c>
      <c r="J88" s="124" t="s">
        <v>396</v>
      </c>
      <c r="K88" s="124">
        <v>46731</v>
      </c>
      <c r="L88" s="124" t="s">
        <v>382</v>
      </c>
      <c r="M88" s="124" t="s">
        <v>377</v>
      </c>
      <c r="N88" s="124">
        <v>75003</v>
      </c>
      <c r="O88" s="124" t="s">
        <v>271</v>
      </c>
      <c r="P88" s="124">
        <v>107068</v>
      </c>
      <c r="Q88" s="124" t="s">
        <v>397</v>
      </c>
      <c r="R88" s="124" t="s">
        <v>403</v>
      </c>
      <c r="S88" s="124" t="s">
        <v>947</v>
      </c>
      <c r="T88" s="124" t="s">
        <v>947</v>
      </c>
      <c r="U88" s="124" t="s">
        <v>413</v>
      </c>
      <c r="V88" s="124" t="s">
        <v>394</v>
      </c>
      <c r="W88" s="124">
        <v>0</v>
      </c>
      <c r="X88" s="124" t="s">
        <v>395</v>
      </c>
      <c r="Y88" s="124">
        <v>357623340</v>
      </c>
      <c r="Z88" s="124" t="s">
        <v>1058</v>
      </c>
      <c r="AA88" s="124" t="s">
        <v>339</v>
      </c>
      <c r="AB88" s="125">
        <v>42000</v>
      </c>
      <c r="AC88" s="124" t="s">
        <v>573</v>
      </c>
      <c r="AD88" s="124">
        <v>24</v>
      </c>
      <c r="AE88" s="124" t="s">
        <v>758</v>
      </c>
      <c r="AF88" s="124" t="s">
        <v>759</v>
      </c>
      <c r="AG88" s="124" t="s">
        <v>760</v>
      </c>
      <c r="AH88" s="124" t="s">
        <v>761</v>
      </c>
      <c r="AI88" s="124" t="s">
        <v>768</v>
      </c>
      <c r="AJ88" s="125">
        <v>2240</v>
      </c>
      <c r="AK88" s="125">
        <v>2240</v>
      </c>
      <c r="AL88" s="124" t="s">
        <v>798</v>
      </c>
      <c r="AM88" s="125">
        <v>37139.339999999997</v>
      </c>
      <c r="AN88" s="125">
        <v>12140.66</v>
      </c>
      <c r="AO88" s="125">
        <v>49280</v>
      </c>
      <c r="AP88" s="125">
        <v>4860.66</v>
      </c>
      <c r="AQ88" s="125">
        <v>169.34</v>
      </c>
      <c r="AR88" s="125">
        <v>5030</v>
      </c>
      <c r="AS88" s="125">
        <v>0</v>
      </c>
      <c r="AT88" s="125">
        <v>0</v>
      </c>
      <c r="AU88" s="125">
        <v>0</v>
      </c>
      <c r="AV88" s="124">
        <v>22</v>
      </c>
      <c r="AW88" s="124" t="e">
        <v>#REF!</v>
      </c>
      <c r="AX88" s="124" t="s">
        <v>754</v>
      </c>
      <c r="AY88" s="124"/>
      <c r="AZ88" s="124"/>
      <c r="BA88" s="124"/>
      <c r="BB88" s="124" t="s">
        <v>842</v>
      </c>
      <c r="BC88" s="124"/>
      <c r="BD88" s="124"/>
      <c r="BE88" s="125">
        <v>0</v>
      </c>
      <c r="BF88" s="124" t="s">
        <v>947</v>
      </c>
      <c r="BG88" s="124" t="s">
        <v>1320</v>
      </c>
      <c r="BH88" s="124" t="s">
        <v>1390</v>
      </c>
      <c r="BI88" s="130" t="s">
        <v>100</v>
      </c>
      <c r="BJ88" s="121">
        <v>46188</v>
      </c>
      <c r="BK88" s="94" t="s">
        <v>103</v>
      </c>
      <c r="BL88" s="95" t="s">
        <v>190</v>
      </c>
      <c r="BM88" s="96" t="s">
        <v>180</v>
      </c>
      <c r="BN88" s="94" t="s">
        <v>222</v>
      </c>
      <c r="BO88" s="94"/>
      <c r="BP88" s="42"/>
      <c r="BQ88" s="120" t="s">
        <v>1392</v>
      </c>
    </row>
    <row r="89" spans="1:69" hidden="1" x14ac:dyDescent="0.35">
      <c r="A89" s="146">
        <v>85</v>
      </c>
      <c r="B89" s="124" t="s">
        <v>267</v>
      </c>
      <c r="C89" s="124" t="s">
        <v>385</v>
      </c>
      <c r="D89" s="124" t="s">
        <v>266</v>
      </c>
      <c r="E89" s="124" t="s">
        <v>265</v>
      </c>
      <c r="F89" s="124" t="s">
        <v>265</v>
      </c>
      <c r="G89" s="124" t="s">
        <v>374</v>
      </c>
      <c r="H89" s="124" t="s">
        <v>265</v>
      </c>
      <c r="I89" s="124">
        <v>180377</v>
      </c>
      <c r="J89" s="124" t="s">
        <v>517</v>
      </c>
      <c r="K89" s="124">
        <v>180377</v>
      </c>
      <c r="L89" s="124" t="s">
        <v>405</v>
      </c>
      <c r="M89" s="124" t="s">
        <v>406</v>
      </c>
      <c r="N89" s="124">
        <v>75130</v>
      </c>
      <c r="O89" s="124" t="s">
        <v>304</v>
      </c>
      <c r="P89" s="124">
        <v>107090</v>
      </c>
      <c r="Q89" s="124" t="s">
        <v>518</v>
      </c>
      <c r="R89" s="124" t="s">
        <v>403</v>
      </c>
      <c r="S89" s="124" t="s">
        <v>948</v>
      </c>
      <c r="T89" s="124" t="s">
        <v>948</v>
      </c>
      <c r="U89" s="124" t="s">
        <v>400</v>
      </c>
      <c r="V89" s="124" t="s">
        <v>394</v>
      </c>
      <c r="W89" s="124">
        <v>0</v>
      </c>
      <c r="X89" s="124" t="s">
        <v>395</v>
      </c>
      <c r="Y89" s="124">
        <v>357640599</v>
      </c>
      <c r="Z89" s="124" t="s">
        <v>1059</v>
      </c>
      <c r="AA89" s="124" t="s">
        <v>339</v>
      </c>
      <c r="AB89" s="125">
        <v>80000</v>
      </c>
      <c r="AC89" s="124" t="s">
        <v>660</v>
      </c>
      <c r="AD89" s="124">
        <v>24</v>
      </c>
      <c r="AE89" s="124" t="s">
        <v>749</v>
      </c>
      <c r="AF89" s="124" t="s">
        <v>1132</v>
      </c>
      <c r="AG89" s="124" t="s">
        <v>1113</v>
      </c>
      <c r="AH89" s="124" t="s">
        <v>569</v>
      </c>
      <c r="AI89" s="124" t="s">
        <v>1133</v>
      </c>
      <c r="AJ89" s="125">
        <v>4270</v>
      </c>
      <c r="AK89" s="125">
        <v>4270</v>
      </c>
      <c r="AL89" s="124" t="s">
        <v>841</v>
      </c>
      <c r="AM89" s="125">
        <v>70824.3</v>
      </c>
      <c r="AN89" s="125">
        <v>23115.7</v>
      </c>
      <c r="AO89" s="125">
        <v>93940</v>
      </c>
      <c r="AP89" s="125">
        <v>9175.7000000000007</v>
      </c>
      <c r="AQ89" s="125">
        <v>298.3</v>
      </c>
      <c r="AR89" s="125">
        <v>9474</v>
      </c>
      <c r="AS89" s="125">
        <v>0</v>
      </c>
      <c r="AT89" s="125">
        <v>0</v>
      </c>
      <c r="AU89" s="125">
        <v>0</v>
      </c>
      <c r="AV89" s="124">
        <v>22</v>
      </c>
      <c r="AW89" s="124" t="e">
        <v>#REF!</v>
      </c>
      <c r="AX89" s="124" t="s">
        <v>754</v>
      </c>
      <c r="AY89" s="124"/>
      <c r="AZ89" s="124"/>
      <c r="BA89" s="124"/>
      <c r="BB89" s="124" t="s">
        <v>842</v>
      </c>
      <c r="BC89" s="124"/>
      <c r="BD89" s="124"/>
      <c r="BE89" s="125">
        <v>0</v>
      </c>
      <c r="BF89" s="124" t="s">
        <v>948</v>
      </c>
      <c r="BG89" s="124" t="s">
        <v>1321</v>
      </c>
      <c r="BH89" s="124" t="s">
        <v>1390</v>
      </c>
      <c r="BI89" s="130" t="s">
        <v>100</v>
      </c>
      <c r="BJ89" s="121">
        <v>46188</v>
      </c>
      <c r="BK89" s="94" t="s">
        <v>103</v>
      </c>
      <c r="BL89" s="95" t="s">
        <v>190</v>
      </c>
      <c r="BM89" s="96" t="s">
        <v>180</v>
      </c>
      <c r="BN89" s="94" t="s">
        <v>222</v>
      </c>
      <c r="BO89" s="94"/>
      <c r="BP89" s="42"/>
      <c r="BQ89" s="120" t="s">
        <v>1392</v>
      </c>
    </row>
    <row r="90" spans="1:69" hidden="1" x14ac:dyDescent="0.35">
      <c r="A90" s="146">
        <v>86</v>
      </c>
      <c r="B90" s="124" t="s">
        <v>267</v>
      </c>
      <c r="C90" s="124" t="s">
        <v>385</v>
      </c>
      <c r="D90" s="124" t="s">
        <v>266</v>
      </c>
      <c r="E90" s="124" t="s">
        <v>265</v>
      </c>
      <c r="F90" s="124" t="s">
        <v>265</v>
      </c>
      <c r="G90" s="124" t="s">
        <v>374</v>
      </c>
      <c r="H90" s="124" t="s">
        <v>265</v>
      </c>
      <c r="I90" s="124">
        <v>46791</v>
      </c>
      <c r="J90" s="124" t="s">
        <v>474</v>
      </c>
      <c r="K90" s="124">
        <v>46791</v>
      </c>
      <c r="L90" s="124" t="s">
        <v>382</v>
      </c>
      <c r="M90" s="124" t="s">
        <v>377</v>
      </c>
      <c r="N90" s="124">
        <v>390838</v>
      </c>
      <c r="O90" s="124" t="s">
        <v>938</v>
      </c>
      <c r="P90" s="124">
        <v>590849</v>
      </c>
      <c r="Q90" s="124" t="s">
        <v>939</v>
      </c>
      <c r="R90" s="124" t="s">
        <v>403</v>
      </c>
      <c r="S90" s="124" t="s">
        <v>949</v>
      </c>
      <c r="T90" s="124" t="s">
        <v>949</v>
      </c>
      <c r="U90" s="124" t="s">
        <v>400</v>
      </c>
      <c r="V90" s="124" t="s">
        <v>394</v>
      </c>
      <c r="W90" s="124">
        <v>0</v>
      </c>
      <c r="X90" s="124" t="s">
        <v>395</v>
      </c>
      <c r="Y90" s="124">
        <v>358009662</v>
      </c>
      <c r="Z90" s="124" t="s">
        <v>1057</v>
      </c>
      <c r="AA90" s="124" t="s">
        <v>612</v>
      </c>
      <c r="AB90" s="125">
        <v>65000</v>
      </c>
      <c r="AC90" s="124" t="s">
        <v>573</v>
      </c>
      <c r="AD90" s="124">
        <v>24</v>
      </c>
      <c r="AE90" s="124" t="s">
        <v>737</v>
      </c>
      <c r="AF90" s="124" t="s">
        <v>1134</v>
      </c>
      <c r="AG90" s="124" t="s">
        <v>1135</v>
      </c>
      <c r="AH90" s="124" t="s">
        <v>582</v>
      </c>
      <c r="AI90" s="124" t="s">
        <v>1136</v>
      </c>
      <c r="AJ90" s="125">
        <v>3460</v>
      </c>
      <c r="AK90" s="125">
        <v>3460</v>
      </c>
      <c r="AL90" s="124" t="s">
        <v>1137</v>
      </c>
      <c r="AM90" s="125">
        <v>51223.199999999997</v>
      </c>
      <c r="AN90" s="125">
        <v>17976.8</v>
      </c>
      <c r="AO90" s="125">
        <v>69200</v>
      </c>
      <c r="AP90" s="125">
        <v>13776.8</v>
      </c>
      <c r="AQ90" s="125">
        <v>783.2</v>
      </c>
      <c r="AR90" s="125">
        <v>14560</v>
      </c>
      <c r="AS90" s="125">
        <v>0</v>
      </c>
      <c r="AT90" s="125">
        <v>0</v>
      </c>
      <c r="AU90" s="125">
        <v>0</v>
      </c>
      <c r="AV90" s="124">
        <v>20</v>
      </c>
      <c r="AW90" s="124" t="e">
        <v>#REF!</v>
      </c>
      <c r="AX90" s="124" t="s">
        <v>754</v>
      </c>
      <c r="AY90" s="124"/>
      <c r="AZ90" s="124"/>
      <c r="BA90" s="124"/>
      <c r="BB90" s="124" t="s">
        <v>842</v>
      </c>
      <c r="BC90" s="124"/>
      <c r="BD90" s="124"/>
      <c r="BE90" s="125">
        <v>0</v>
      </c>
      <c r="BF90" s="124" t="s">
        <v>949</v>
      </c>
      <c r="BG90" s="124" t="s">
        <v>1322</v>
      </c>
      <c r="BH90" s="124" t="s">
        <v>1390</v>
      </c>
      <c r="BI90" s="130" t="s">
        <v>100</v>
      </c>
      <c r="BJ90" s="123">
        <v>46188</v>
      </c>
      <c r="BK90" s="94" t="s">
        <v>103</v>
      </c>
      <c r="BL90" s="95" t="s">
        <v>190</v>
      </c>
      <c r="BM90" s="96" t="s">
        <v>180</v>
      </c>
      <c r="BN90" s="94" t="s">
        <v>222</v>
      </c>
      <c r="BO90" s="94"/>
      <c r="BP90" s="42"/>
      <c r="BQ90" s="120" t="s">
        <v>1392</v>
      </c>
    </row>
    <row r="91" spans="1:69" hidden="1" x14ac:dyDescent="0.35">
      <c r="A91" s="146">
        <v>87</v>
      </c>
      <c r="B91" s="124" t="s">
        <v>267</v>
      </c>
      <c r="C91" s="124" t="s">
        <v>385</v>
      </c>
      <c r="D91" s="124" t="s">
        <v>266</v>
      </c>
      <c r="E91" s="124" t="s">
        <v>265</v>
      </c>
      <c r="F91" s="124" t="s">
        <v>265</v>
      </c>
      <c r="G91" s="124" t="s">
        <v>374</v>
      </c>
      <c r="H91" s="124" t="s">
        <v>265</v>
      </c>
      <c r="I91" s="124">
        <v>46798</v>
      </c>
      <c r="J91" s="124" t="s">
        <v>517</v>
      </c>
      <c r="K91" s="124">
        <v>46798</v>
      </c>
      <c r="L91" s="124" t="s">
        <v>382</v>
      </c>
      <c r="M91" s="124" t="s">
        <v>377</v>
      </c>
      <c r="N91" s="124">
        <v>355357</v>
      </c>
      <c r="O91" s="124" t="s">
        <v>950</v>
      </c>
      <c r="P91" s="124">
        <v>506326</v>
      </c>
      <c r="Q91" s="124" t="s">
        <v>951</v>
      </c>
      <c r="R91" s="124" t="s">
        <v>403</v>
      </c>
      <c r="S91" s="124" t="s">
        <v>952</v>
      </c>
      <c r="T91" s="124" t="s">
        <v>952</v>
      </c>
      <c r="U91" s="124" t="s">
        <v>413</v>
      </c>
      <c r="V91" s="124" t="s">
        <v>522</v>
      </c>
      <c r="W91" s="124">
        <v>0</v>
      </c>
      <c r="X91" s="124" t="s">
        <v>395</v>
      </c>
      <c r="Y91" s="124">
        <v>358358573</v>
      </c>
      <c r="Z91" s="124" t="s">
        <v>1060</v>
      </c>
      <c r="AA91" s="124" t="s">
        <v>633</v>
      </c>
      <c r="AB91" s="125">
        <v>65000</v>
      </c>
      <c r="AC91" s="124" t="s">
        <v>660</v>
      </c>
      <c r="AD91" s="124">
        <v>24</v>
      </c>
      <c r="AE91" s="124" t="s">
        <v>737</v>
      </c>
      <c r="AF91" s="124" t="s">
        <v>1138</v>
      </c>
      <c r="AG91" s="124" t="s">
        <v>1139</v>
      </c>
      <c r="AH91" s="124" t="s">
        <v>582</v>
      </c>
      <c r="AI91" s="124" t="s">
        <v>291</v>
      </c>
      <c r="AJ91" s="125">
        <v>3460</v>
      </c>
      <c r="AK91" s="125">
        <v>3460</v>
      </c>
      <c r="AL91" s="124" t="s">
        <v>748</v>
      </c>
      <c r="AM91" s="125">
        <v>48053.760000000002</v>
      </c>
      <c r="AN91" s="125">
        <v>17686.240000000002</v>
      </c>
      <c r="AO91" s="125">
        <v>65740</v>
      </c>
      <c r="AP91" s="125">
        <v>16946.240000000002</v>
      </c>
      <c r="AQ91" s="125">
        <v>1090.76</v>
      </c>
      <c r="AR91" s="125">
        <v>18037</v>
      </c>
      <c r="AS91" s="125">
        <v>0</v>
      </c>
      <c r="AT91" s="125">
        <v>0</v>
      </c>
      <c r="AU91" s="125">
        <v>0</v>
      </c>
      <c r="AV91" s="124">
        <v>19</v>
      </c>
      <c r="AW91" s="124" t="e">
        <v>#REF!</v>
      </c>
      <c r="AX91" s="124" t="s">
        <v>754</v>
      </c>
      <c r="AY91" s="124"/>
      <c r="AZ91" s="124"/>
      <c r="BA91" s="124"/>
      <c r="BB91" s="124" t="s">
        <v>842</v>
      </c>
      <c r="BC91" s="124"/>
      <c r="BD91" s="124"/>
      <c r="BE91" s="125">
        <v>0</v>
      </c>
      <c r="BF91" s="124" t="s">
        <v>952</v>
      </c>
      <c r="BG91" s="124" t="s">
        <v>1323</v>
      </c>
      <c r="BH91" s="124" t="s">
        <v>1390</v>
      </c>
      <c r="BI91" s="130" t="s">
        <v>100</v>
      </c>
      <c r="BJ91" s="123">
        <v>46188</v>
      </c>
      <c r="BK91" s="94" t="s">
        <v>103</v>
      </c>
      <c r="BL91" s="95" t="s">
        <v>190</v>
      </c>
      <c r="BM91" s="96" t="s">
        <v>180</v>
      </c>
      <c r="BN91" s="94" t="s">
        <v>222</v>
      </c>
      <c r="BO91" s="94"/>
      <c r="BP91" s="42"/>
      <c r="BQ91" s="120" t="s">
        <v>1392</v>
      </c>
    </row>
    <row r="92" spans="1:69" hidden="1" x14ac:dyDescent="0.35">
      <c r="A92" s="146">
        <v>88</v>
      </c>
      <c r="B92" s="124" t="s">
        <v>267</v>
      </c>
      <c r="C92" s="124" t="s">
        <v>385</v>
      </c>
      <c r="D92" s="124" t="s">
        <v>266</v>
      </c>
      <c r="E92" s="124" t="s">
        <v>265</v>
      </c>
      <c r="F92" s="124" t="s">
        <v>265</v>
      </c>
      <c r="G92" s="124" t="s">
        <v>374</v>
      </c>
      <c r="H92" s="124" t="s">
        <v>265</v>
      </c>
      <c r="I92" s="124">
        <v>46806</v>
      </c>
      <c r="J92" s="124" t="s">
        <v>462</v>
      </c>
      <c r="K92" s="124">
        <v>46806</v>
      </c>
      <c r="L92" s="124" t="s">
        <v>382</v>
      </c>
      <c r="M92" s="124" t="s">
        <v>377</v>
      </c>
      <c r="N92" s="124">
        <v>394631</v>
      </c>
      <c r="O92" s="124" t="s">
        <v>463</v>
      </c>
      <c r="P92" s="124">
        <v>586941</v>
      </c>
      <c r="Q92" s="124" t="s">
        <v>953</v>
      </c>
      <c r="R92" s="124" t="s">
        <v>403</v>
      </c>
      <c r="S92" s="124" t="s">
        <v>954</v>
      </c>
      <c r="T92" s="124" t="s">
        <v>954</v>
      </c>
      <c r="U92" s="124" t="s">
        <v>413</v>
      </c>
      <c r="V92" s="124" t="s">
        <v>394</v>
      </c>
      <c r="W92" s="124">
        <v>0</v>
      </c>
      <c r="X92" s="124" t="s">
        <v>395</v>
      </c>
      <c r="Y92" s="124">
        <v>358420162</v>
      </c>
      <c r="Z92" s="124" t="s">
        <v>1061</v>
      </c>
      <c r="AA92" s="124" t="s">
        <v>633</v>
      </c>
      <c r="AB92" s="125">
        <v>65000</v>
      </c>
      <c r="AC92" s="124" t="s">
        <v>579</v>
      </c>
      <c r="AD92" s="124">
        <v>24</v>
      </c>
      <c r="AE92" s="124" t="s">
        <v>737</v>
      </c>
      <c r="AF92" s="124" t="s">
        <v>1140</v>
      </c>
      <c r="AG92" s="124" t="s">
        <v>1141</v>
      </c>
      <c r="AH92" s="124" t="s">
        <v>582</v>
      </c>
      <c r="AI92" s="124" t="s">
        <v>777</v>
      </c>
      <c r="AJ92" s="125">
        <v>3460</v>
      </c>
      <c r="AK92" s="125">
        <v>3460</v>
      </c>
      <c r="AL92" s="124" t="s">
        <v>834</v>
      </c>
      <c r="AM92" s="125">
        <v>51185.57</v>
      </c>
      <c r="AN92" s="125">
        <v>18014.43</v>
      </c>
      <c r="AO92" s="125">
        <v>69200</v>
      </c>
      <c r="AP92" s="125">
        <v>13814.43</v>
      </c>
      <c r="AQ92" s="125">
        <v>752.57</v>
      </c>
      <c r="AR92" s="125">
        <v>14567</v>
      </c>
      <c r="AS92" s="125">
        <v>0</v>
      </c>
      <c r="AT92" s="125">
        <v>0</v>
      </c>
      <c r="AU92" s="125">
        <v>0</v>
      </c>
      <c r="AV92" s="124">
        <v>20</v>
      </c>
      <c r="AW92" s="124" t="e">
        <v>#REF!</v>
      </c>
      <c r="AX92" s="124" t="s">
        <v>754</v>
      </c>
      <c r="AY92" s="124"/>
      <c r="AZ92" s="124"/>
      <c r="BA92" s="124"/>
      <c r="BB92" s="124" t="s">
        <v>842</v>
      </c>
      <c r="BC92" s="124"/>
      <c r="BD92" s="124"/>
      <c r="BE92" s="125">
        <v>0</v>
      </c>
      <c r="BF92" s="124" t="s">
        <v>954</v>
      </c>
      <c r="BG92" s="124" t="s">
        <v>1324</v>
      </c>
      <c r="BH92" s="124" t="s">
        <v>1390</v>
      </c>
      <c r="BI92" s="130" t="s">
        <v>100</v>
      </c>
      <c r="BJ92" s="123">
        <v>46188</v>
      </c>
      <c r="BK92" s="94" t="s">
        <v>103</v>
      </c>
      <c r="BL92" s="95" t="s">
        <v>190</v>
      </c>
      <c r="BM92" s="96" t="s">
        <v>180</v>
      </c>
      <c r="BN92" s="94" t="s">
        <v>222</v>
      </c>
      <c r="BO92" s="94"/>
      <c r="BP92" s="42"/>
      <c r="BQ92" s="120" t="s">
        <v>1392</v>
      </c>
    </row>
    <row r="93" spans="1:69" hidden="1" x14ac:dyDescent="0.35">
      <c r="A93" s="146">
        <v>89</v>
      </c>
      <c r="B93" s="124" t="s">
        <v>267</v>
      </c>
      <c r="C93" s="124" t="s">
        <v>385</v>
      </c>
      <c r="D93" s="124" t="s">
        <v>266</v>
      </c>
      <c r="E93" s="124" t="s">
        <v>265</v>
      </c>
      <c r="F93" s="124" t="s">
        <v>265</v>
      </c>
      <c r="G93" s="124" t="s">
        <v>374</v>
      </c>
      <c r="H93" s="124" t="s">
        <v>265</v>
      </c>
      <c r="I93" s="124">
        <v>169216</v>
      </c>
      <c r="J93" s="124" t="s">
        <v>512</v>
      </c>
      <c r="K93" s="124">
        <v>169216</v>
      </c>
      <c r="L93" s="124" t="s">
        <v>382</v>
      </c>
      <c r="M93" s="124" t="s">
        <v>377</v>
      </c>
      <c r="N93" s="124">
        <v>74915</v>
      </c>
      <c r="O93" s="124" t="s">
        <v>513</v>
      </c>
      <c r="P93" s="124">
        <v>106838</v>
      </c>
      <c r="Q93" s="124" t="s">
        <v>514</v>
      </c>
      <c r="R93" s="124" t="s">
        <v>403</v>
      </c>
      <c r="S93" s="124" t="s">
        <v>955</v>
      </c>
      <c r="T93" s="124" t="s">
        <v>955</v>
      </c>
      <c r="U93" s="124" t="s">
        <v>413</v>
      </c>
      <c r="V93" s="124" t="s">
        <v>394</v>
      </c>
      <c r="W93" s="124">
        <v>0</v>
      </c>
      <c r="X93" s="124" t="s">
        <v>429</v>
      </c>
      <c r="Y93" s="124">
        <v>358514538</v>
      </c>
      <c r="Z93" s="124" t="s">
        <v>1062</v>
      </c>
      <c r="AA93" s="124" t="s">
        <v>1142</v>
      </c>
      <c r="AB93" s="125">
        <v>18000</v>
      </c>
      <c r="AC93" s="124" t="s">
        <v>723</v>
      </c>
      <c r="AD93" s="124">
        <v>18</v>
      </c>
      <c r="AE93" s="124" t="s">
        <v>574</v>
      </c>
      <c r="AF93" s="124" t="s">
        <v>714</v>
      </c>
      <c r="AG93" s="124" t="s">
        <v>1143</v>
      </c>
      <c r="AH93" s="124" t="s">
        <v>582</v>
      </c>
      <c r="AI93" s="124" t="s">
        <v>1144</v>
      </c>
      <c r="AJ93" s="125">
        <v>1210</v>
      </c>
      <c r="AK93" s="125">
        <v>1210</v>
      </c>
      <c r="AL93" s="124" t="s">
        <v>1145</v>
      </c>
      <c r="AM93" s="125">
        <v>15407.42</v>
      </c>
      <c r="AN93" s="125">
        <v>3952.58</v>
      </c>
      <c r="AO93" s="125">
        <v>19360</v>
      </c>
      <c r="AP93" s="125">
        <v>2592.58</v>
      </c>
      <c r="AQ93" s="125">
        <v>89.42</v>
      </c>
      <c r="AR93" s="125">
        <v>2682</v>
      </c>
      <c r="AS93" s="125">
        <v>1148.47</v>
      </c>
      <c r="AT93" s="125">
        <v>61.53</v>
      </c>
      <c r="AU93" s="125">
        <v>1210</v>
      </c>
      <c r="AV93" s="124">
        <v>17</v>
      </c>
      <c r="AW93" s="124">
        <v>30</v>
      </c>
      <c r="AX93" s="124" t="s">
        <v>742</v>
      </c>
      <c r="AY93" s="124"/>
      <c r="AZ93" s="124"/>
      <c r="BA93" s="124"/>
      <c r="BB93" s="124" t="s">
        <v>842</v>
      </c>
      <c r="BC93" s="124"/>
      <c r="BD93" s="124"/>
      <c r="BE93" s="125">
        <v>0</v>
      </c>
      <c r="BF93" s="124" t="s">
        <v>955</v>
      </c>
      <c r="BG93" s="124" t="s">
        <v>1325</v>
      </c>
      <c r="BH93" s="124" t="s">
        <v>1390</v>
      </c>
      <c r="BI93" s="130" t="s">
        <v>100</v>
      </c>
      <c r="BJ93" s="123">
        <v>46183</v>
      </c>
      <c r="BK93" s="94" t="s">
        <v>103</v>
      </c>
      <c r="BL93" s="95" t="s">
        <v>108</v>
      </c>
      <c r="BM93" s="96" t="s">
        <v>180</v>
      </c>
      <c r="BN93" s="94" t="s">
        <v>223</v>
      </c>
      <c r="BO93" s="94"/>
      <c r="BP93" s="42"/>
      <c r="BQ93" s="120" t="s">
        <v>1393</v>
      </c>
    </row>
    <row r="94" spans="1:69" hidden="1" x14ac:dyDescent="0.35">
      <c r="A94" s="146">
        <v>90</v>
      </c>
      <c r="B94" s="124" t="s">
        <v>267</v>
      </c>
      <c r="C94" s="124" t="s">
        <v>385</v>
      </c>
      <c r="D94" s="124" t="s">
        <v>266</v>
      </c>
      <c r="E94" s="124" t="s">
        <v>265</v>
      </c>
      <c r="F94" s="124" t="s">
        <v>265</v>
      </c>
      <c r="G94" s="124" t="s">
        <v>374</v>
      </c>
      <c r="H94" s="124" t="s">
        <v>265</v>
      </c>
      <c r="I94" s="124">
        <v>46724</v>
      </c>
      <c r="J94" s="124" t="s">
        <v>929</v>
      </c>
      <c r="K94" s="124">
        <v>46724</v>
      </c>
      <c r="L94" s="124" t="s">
        <v>382</v>
      </c>
      <c r="M94" s="124" t="s">
        <v>377</v>
      </c>
      <c r="N94" s="124">
        <v>74990</v>
      </c>
      <c r="O94" s="124" t="s">
        <v>930</v>
      </c>
      <c r="P94" s="124">
        <v>465816</v>
      </c>
      <c r="Q94" s="124" t="s">
        <v>956</v>
      </c>
      <c r="R94" s="124" t="s">
        <v>403</v>
      </c>
      <c r="S94" s="124" t="s">
        <v>957</v>
      </c>
      <c r="T94" s="124" t="s">
        <v>957</v>
      </c>
      <c r="U94" s="124" t="s">
        <v>444</v>
      </c>
      <c r="V94" s="124" t="s">
        <v>522</v>
      </c>
      <c r="W94" s="124">
        <v>0</v>
      </c>
      <c r="X94" s="124" t="s">
        <v>395</v>
      </c>
      <c r="Y94" s="124">
        <v>358593759</v>
      </c>
      <c r="Z94" s="124" t="s">
        <v>1063</v>
      </c>
      <c r="AA94" s="124" t="s">
        <v>633</v>
      </c>
      <c r="AB94" s="125">
        <v>65000</v>
      </c>
      <c r="AC94" s="124" t="s">
        <v>723</v>
      </c>
      <c r="AD94" s="124">
        <v>24</v>
      </c>
      <c r="AE94" s="124" t="s">
        <v>737</v>
      </c>
      <c r="AF94" s="124" t="s">
        <v>1146</v>
      </c>
      <c r="AG94" s="124" t="s">
        <v>1147</v>
      </c>
      <c r="AH94" s="124" t="s">
        <v>582</v>
      </c>
      <c r="AI94" s="124" t="s">
        <v>777</v>
      </c>
      <c r="AJ94" s="125">
        <v>3460</v>
      </c>
      <c r="AK94" s="125">
        <v>3460</v>
      </c>
      <c r="AL94" s="124" t="s">
        <v>809</v>
      </c>
      <c r="AM94" s="125">
        <v>48047.44</v>
      </c>
      <c r="AN94" s="125">
        <v>17692.560000000001</v>
      </c>
      <c r="AO94" s="125">
        <v>65740</v>
      </c>
      <c r="AP94" s="125">
        <v>16952.560000000001</v>
      </c>
      <c r="AQ94" s="125">
        <v>1074.44</v>
      </c>
      <c r="AR94" s="125">
        <v>18027</v>
      </c>
      <c r="AS94" s="125">
        <v>0</v>
      </c>
      <c r="AT94" s="125">
        <v>0</v>
      </c>
      <c r="AU94" s="125">
        <v>0</v>
      </c>
      <c r="AV94" s="124">
        <v>19</v>
      </c>
      <c r="AW94" s="124" t="e">
        <v>#REF!</v>
      </c>
      <c r="AX94" s="124" t="s">
        <v>754</v>
      </c>
      <c r="AY94" s="124"/>
      <c r="AZ94" s="124"/>
      <c r="BA94" s="124"/>
      <c r="BB94" s="124" t="s">
        <v>842</v>
      </c>
      <c r="BC94" s="124"/>
      <c r="BD94" s="124"/>
      <c r="BE94" s="125">
        <v>0</v>
      </c>
      <c r="BF94" s="124" t="s">
        <v>957</v>
      </c>
      <c r="BG94" s="124" t="s">
        <v>1326</v>
      </c>
      <c r="BH94" s="124" t="s">
        <v>1390</v>
      </c>
      <c r="BI94" s="130" t="s">
        <v>100</v>
      </c>
      <c r="BJ94" s="123">
        <v>46183</v>
      </c>
      <c r="BK94" s="94" t="s">
        <v>103</v>
      </c>
      <c r="BL94" s="95" t="s">
        <v>108</v>
      </c>
      <c r="BM94" s="96" t="s">
        <v>180</v>
      </c>
      <c r="BN94" s="94" t="s">
        <v>222</v>
      </c>
      <c r="BO94" s="94"/>
      <c r="BP94" s="42"/>
      <c r="BQ94" s="120" t="s">
        <v>1391</v>
      </c>
    </row>
    <row r="95" spans="1:69" hidden="1" x14ac:dyDescent="0.35">
      <c r="A95" s="146">
        <v>91</v>
      </c>
      <c r="B95" s="124" t="s">
        <v>267</v>
      </c>
      <c r="C95" s="124" t="s">
        <v>385</v>
      </c>
      <c r="D95" s="124" t="s">
        <v>266</v>
      </c>
      <c r="E95" s="124" t="s">
        <v>265</v>
      </c>
      <c r="F95" s="124" t="s">
        <v>265</v>
      </c>
      <c r="G95" s="124" t="s">
        <v>374</v>
      </c>
      <c r="H95" s="124" t="s">
        <v>265</v>
      </c>
      <c r="I95" s="124">
        <v>46791</v>
      </c>
      <c r="J95" s="124" t="s">
        <v>474</v>
      </c>
      <c r="K95" s="124">
        <v>46791</v>
      </c>
      <c r="L95" s="124" t="s">
        <v>382</v>
      </c>
      <c r="M95" s="124" t="s">
        <v>377</v>
      </c>
      <c r="N95" s="124">
        <v>75108</v>
      </c>
      <c r="O95" s="124" t="s">
        <v>280</v>
      </c>
      <c r="P95" s="124">
        <v>575617</v>
      </c>
      <c r="Q95" s="124" t="s">
        <v>934</v>
      </c>
      <c r="R95" s="124" t="s">
        <v>403</v>
      </c>
      <c r="S95" s="124" t="s">
        <v>958</v>
      </c>
      <c r="T95" s="124" t="s">
        <v>958</v>
      </c>
      <c r="U95" s="124" t="s">
        <v>413</v>
      </c>
      <c r="V95" s="124" t="s">
        <v>394</v>
      </c>
      <c r="W95" s="124">
        <v>0</v>
      </c>
      <c r="X95" s="124" t="s">
        <v>395</v>
      </c>
      <c r="Y95" s="124">
        <v>358612871</v>
      </c>
      <c r="Z95" s="124" t="s">
        <v>1064</v>
      </c>
      <c r="AA95" s="124" t="s">
        <v>340</v>
      </c>
      <c r="AB95" s="125">
        <v>65000</v>
      </c>
      <c r="AC95" s="124" t="s">
        <v>573</v>
      </c>
      <c r="AD95" s="124">
        <v>24</v>
      </c>
      <c r="AE95" s="124" t="s">
        <v>737</v>
      </c>
      <c r="AF95" s="124" t="s">
        <v>705</v>
      </c>
      <c r="AG95" s="124" t="s">
        <v>1148</v>
      </c>
      <c r="AH95" s="124" t="s">
        <v>582</v>
      </c>
      <c r="AI95" s="124" t="s">
        <v>1149</v>
      </c>
      <c r="AJ95" s="125">
        <v>3460</v>
      </c>
      <c r="AK95" s="125">
        <v>3460</v>
      </c>
      <c r="AL95" s="124" t="s">
        <v>798</v>
      </c>
      <c r="AM95" s="125">
        <v>48156.4</v>
      </c>
      <c r="AN95" s="125">
        <v>17583.599999999999</v>
      </c>
      <c r="AO95" s="125">
        <v>65740</v>
      </c>
      <c r="AP95" s="125">
        <v>16843.599999999999</v>
      </c>
      <c r="AQ95" s="125">
        <v>1130.4000000000001</v>
      </c>
      <c r="AR95" s="125">
        <v>17974</v>
      </c>
      <c r="AS95" s="125">
        <v>0</v>
      </c>
      <c r="AT95" s="125">
        <v>0</v>
      </c>
      <c r="AU95" s="125">
        <v>0</v>
      </c>
      <c r="AV95" s="124">
        <v>19</v>
      </c>
      <c r="AW95" s="124" t="e">
        <v>#REF!</v>
      </c>
      <c r="AX95" s="124" t="s">
        <v>754</v>
      </c>
      <c r="AY95" s="124"/>
      <c r="AZ95" s="124"/>
      <c r="BA95" s="124"/>
      <c r="BB95" s="124" t="s">
        <v>842</v>
      </c>
      <c r="BC95" s="124"/>
      <c r="BD95" s="124"/>
      <c r="BE95" s="125">
        <v>0</v>
      </c>
      <c r="BF95" s="124" t="s">
        <v>958</v>
      </c>
      <c r="BG95" s="124" t="s">
        <v>1327</v>
      </c>
      <c r="BH95" s="124" t="s">
        <v>1390</v>
      </c>
      <c r="BI95" s="130" t="s">
        <v>100</v>
      </c>
      <c r="BJ95" s="123">
        <v>46184</v>
      </c>
      <c r="BK95" s="94" t="s">
        <v>104</v>
      </c>
      <c r="BL95" s="95" t="s">
        <v>919</v>
      </c>
      <c r="BM95" s="96" t="s">
        <v>180</v>
      </c>
      <c r="BN95" s="94" t="s">
        <v>222</v>
      </c>
      <c r="BO95" s="94"/>
      <c r="BP95" s="42"/>
      <c r="BQ95" s="120" t="s">
        <v>1391</v>
      </c>
    </row>
    <row r="96" spans="1:69" hidden="1" x14ac:dyDescent="0.35">
      <c r="A96" s="146">
        <v>92</v>
      </c>
      <c r="B96" s="124" t="s">
        <v>267</v>
      </c>
      <c r="C96" s="124" t="s">
        <v>385</v>
      </c>
      <c r="D96" s="124" t="s">
        <v>266</v>
      </c>
      <c r="E96" s="124" t="s">
        <v>265</v>
      </c>
      <c r="F96" s="124" t="s">
        <v>265</v>
      </c>
      <c r="G96" s="124" t="s">
        <v>374</v>
      </c>
      <c r="H96" s="124" t="s">
        <v>265</v>
      </c>
      <c r="I96" s="124">
        <v>46731</v>
      </c>
      <c r="J96" s="124" t="s">
        <v>396</v>
      </c>
      <c r="K96" s="124">
        <v>46731</v>
      </c>
      <c r="L96" s="124" t="s">
        <v>382</v>
      </c>
      <c r="M96" s="124" t="s">
        <v>377</v>
      </c>
      <c r="N96" s="124">
        <v>75003</v>
      </c>
      <c r="O96" s="124" t="s">
        <v>271</v>
      </c>
      <c r="P96" s="124">
        <v>107162</v>
      </c>
      <c r="Q96" s="124" t="s">
        <v>959</v>
      </c>
      <c r="R96" s="124" t="s">
        <v>403</v>
      </c>
      <c r="S96" s="124" t="s">
        <v>960</v>
      </c>
      <c r="T96" s="124" t="s">
        <v>960</v>
      </c>
      <c r="U96" s="124" t="s">
        <v>413</v>
      </c>
      <c r="V96" s="124" t="s">
        <v>394</v>
      </c>
      <c r="W96" s="124">
        <v>0</v>
      </c>
      <c r="X96" s="124" t="s">
        <v>395</v>
      </c>
      <c r="Y96" s="124">
        <v>358616913</v>
      </c>
      <c r="Z96" s="124" t="s">
        <v>526</v>
      </c>
      <c r="AA96" s="124" t="s">
        <v>340</v>
      </c>
      <c r="AB96" s="125">
        <v>65000</v>
      </c>
      <c r="AC96" s="124" t="s">
        <v>573</v>
      </c>
      <c r="AD96" s="124">
        <v>24</v>
      </c>
      <c r="AE96" s="124" t="s">
        <v>737</v>
      </c>
      <c r="AF96" s="124" t="s">
        <v>1150</v>
      </c>
      <c r="AG96" s="124" t="s">
        <v>1151</v>
      </c>
      <c r="AH96" s="124" t="s">
        <v>582</v>
      </c>
      <c r="AI96" s="124" t="s">
        <v>1149</v>
      </c>
      <c r="AJ96" s="125">
        <v>3460</v>
      </c>
      <c r="AK96" s="125">
        <v>3460</v>
      </c>
      <c r="AL96" s="124" t="s">
        <v>712</v>
      </c>
      <c r="AM96" s="125">
        <v>45074.71</v>
      </c>
      <c r="AN96" s="125">
        <v>17205.29</v>
      </c>
      <c r="AO96" s="125">
        <v>62280</v>
      </c>
      <c r="AP96" s="125">
        <v>19925.29</v>
      </c>
      <c r="AQ96" s="125">
        <v>1508.71</v>
      </c>
      <c r="AR96" s="125">
        <v>21434</v>
      </c>
      <c r="AS96" s="125">
        <v>3081.69</v>
      </c>
      <c r="AT96" s="125">
        <v>378.31</v>
      </c>
      <c r="AU96" s="125">
        <v>3460</v>
      </c>
      <c r="AV96" s="124">
        <v>19</v>
      </c>
      <c r="AW96" s="124">
        <v>31</v>
      </c>
      <c r="AX96" s="124" t="s">
        <v>713</v>
      </c>
      <c r="AY96" s="124"/>
      <c r="AZ96" s="124"/>
      <c r="BA96" s="124"/>
      <c r="BB96" s="124" t="s">
        <v>842</v>
      </c>
      <c r="BC96" s="124"/>
      <c r="BD96" s="124"/>
      <c r="BE96" s="125">
        <v>0</v>
      </c>
      <c r="BF96" s="124" t="s">
        <v>960</v>
      </c>
      <c r="BG96" s="124" t="s">
        <v>1328</v>
      </c>
      <c r="BH96" s="124" t="s">
        <v>1390</v>
      </c>
      <c r="BI96" s="130" t="s">
        <v>100</v>
      </c>
      <c r="BJ96" s="123">
        <v>46183</v>
      </c>
      <c r="BK96" s="94" t="s">
        <v>103</v>
      </c>
      <c r="BL96" s="95" t="s">
        <v>108</v>
      </c>
      <c r="BM96" s="96" t="s">
        <v>180</v>
      </c>
      <c r="BN96" s="94" t="s">
        <v>223</v>
      </c>
      <c r="BO96" s="94"/>
      <c r="BP96" s="42"/>
      <c r="BQ96" s="120" t="s">
        <v>1394</v>
      </c>
    </row>
    <row r="97" spans="1:69" hidden="1" x14ac:dyDescent="0.35">
      <c r="A97" s="146">
        <v>93</v>
      </c>
      <c r="B97" s="124" t="s">
        <v>267</v>
      </c>
      <c r="C97" s="124" t="s">
        <v>385</v>
      </c>
      <c r="D97" s="124" t="s">
        <v>266</v>
      </c>
      <c r="E97" s="124" t="s">
        <v>265</v>
      </c>
      <c r="F97" s="124" t="s">
        <v>265</v>
      </c>
      <c r="G97" s="124" t="s">
        <v>374</v>
      </c>
      <c r="H97" s="124" t="s">
        <v>265</v>
      </c>
      <c r="I97" s="124">
        <v>46786</v>
      </c>
      <c r="J97" s="124" t="s">
        <v>483</v>
      </c>
      <c r="K97" s="124">
        <v>46786</v>
      </c>
      <c r="L97" s="124" t="s">
        <v>382</v>
      </c>
      <c r="M97" s="124" t="s">
        <v>377</v>
      </c>
      <c r="N97" s="124">
        <v>360568</v>
      </c>
      <c r="O97" s="124" t="s">
        <v>301</v>
      </c>
      <c r="P97" s="124">
        <v>540504</v>
      </c>
      <c r="Q97" s="124" t="s">
        <v>484</v>
      </c>
      <c r="R97" s="124" t="s">
        <v>403</v>
      </c>
      <c r="S97" s="124" t="s">
        <v>961</v>
      </c>
      <c r="T97" s="124" t="s">
        <v>961</v>
      </c>
      <c r="U97" s="124" t="s">
        <v>444</v>
      </c>
      <c r="V97" s="124" t="s">
        <v>522</v>
      </c>
      <c r="W97" s="124">
        <v>0</v>
      </c>
      <c r="X97" s="124" t="s">
        <v>395</v>
      </c>
      <c r="Y97" s="124">
        <v>358651648</v>
      </c>
      <c r="Z97" s="124" t="s">
        <v>1065</v>
      </c>
      <c r="AA97" s="124" t="s">
        <v>340</v>
      </c>
      <c r="AB97" s="125">
        <v>65000</v>
      </c>
      <c r="AC97" s="124" t="s">
        <v>723</v>
      </c>
      <c r="AD97" s="124">
        <v>24</v>
      </c>
      <c r="AE97" s="124" t="s">
        <v>737</v>
      </c>
      <c r="AF97" s="124" t="s">
        <v>714</v>
      </c>
      <c r="AG97" s="124" t="s">
        <v>1152</v>
      </c>
      <c r="AH97" s="124" t="s">
        <v>582</v>
      </c>
      <c r="AI97" s="124" t="s">
        <v>777</v>
      </c>
      <c r="AJ97" s="125">
        <v>3460</v>
      </c>
      <c r="AK97" s="125">
        <v>3460</v>
      </c>
      <c r="AL97" s="124" t="s">
        <v>809</v>
      </c>
      <c r="AM97" s="125">
        <v>48111.05</v>
      </c>
      <c r="AN97" s="125">
        <v>17628.95</v>
      </c>
      <c r="AO97" s="125">
        <v>65740</v>
      </c>
      <c r="AP97" s="125">
        <v>16888.95</v>
      </c>
      <c r="AQ97" s="125">
        <v>1067.05</v>
      </c>
      <c r="AR97" s="125">
        <v>17956</v>
      </c>
      <c r="AS97" s="125">
        <v>0</v>
      </c>
      <c r="AT97" s="125">
        <v>0</v>
      </c>
      <c r="AU97" s="125">
        <v>0</v>
      </c>
      <c r="AV97" s="124">
        <v>19</v>
      </c>
      <c r="AW97" s="124" t="e">
        <v>#REF!</v>
      </c>
      <c r="AX97" s="124" t="s">
        <v>754</v>
      </c>
      <c r="AY97" s="124"/>
      <c r="AZ97" s="124"/>
      <c r="BA97" s="124"/>
      <c r="BB97" s="124" t="s">
        <v>842</v>
      </c>
      <c r="BC97" s="124"/>
      <c r="BD97" s="124"/>
      <c r="BE97" s="125">
        <v>0</v>
      </c>
      <c r="BF97" s="124" t="s">
        <v>961</v>
      </c>
      <c r="BG97" s="124" t="s">
        <v>1329</v>
      </c>
      <c r="BH97" s="124" t="s">
        <v>1390</v>
      </c>
      <c r="BI97" s="130" t="s">
        <v>100</v>
      </c>
      <c r="BJ97" s="123">
        <v>46184</v>
      </c>
      <c r="BK97" s="94" t="s">
        <v>104</v>
      </c>
      <c r="BL97" s="95" t="s">
        <v>919</v>
      </c>
      <c r="BM97" s="96" t="s">
        <v>180</v>
      </c>
      <c r="BN97" s="94" t="s">
        <v>222</v>
      </c>
      <c r="BO97" s="94"/>
      <c r="BP97" s="42"/>
      <c r="BQ97" s="120" t="s">
        <v>1391</v>
      </c>
    </row>
    <row r="98" spans="1:69" hidden="1" x14ac:dyDescent="0.35">
      <c r="A98" s="146">
        <v>94</v>
      </c>
      <c r="B98" s="124" t="s">
        <v>267</v>
      </c>
      <c r="C98" s="124" t="s">
        <v>385</v>
      </c>
      <c r="D98" s="124" t="s">
        <v>266</v>
      </c>
      <c r="E98" s="124" t="s">
        <v>265</v>
      </c>
      <c r="F98" s="124" t="s">
        <v>265</v>
      </c>
      <c r="G98" s="124" t="s">
        <v>374</v>
      </c>
      <c r="H98" s="124" t="s">
        <v>265</v>
      </c>
      <c r="I98" s="124">
        <v>180377</v>
      </c>
      <c r="J98" s="124" t="s">
        <v>517</v>
      </c>
      <c r="K98" s="124">
        <v>180377</v>
      </c>
      <c r="L98" s="124" t="s">
        <v>405</v>
      </c>
      <c r="M98" s="124" t="s">
        <v>406</v>
      </c>
      <c r="N98" s="124">
        <v>75130</v>
      </c>
      <c r="O98" s="124" t="s">
        <v>304</v>
      </c>
      <c r="P98" s="124">
        <v>446094</v>
      </c>
      <c r="Q98" s="124" t="s">
        <v>962</v>
      </c>
      <c r="R98" s="124" t="s">
        <v>403</v>
      </c>
      <c r="S98" s="124" t="s">
        <v>963</v>
      </c>
      <c r="T98" s="124" t="s">
        <v>963</v>
      </c>
      <c r="U98" s="124" t="s">
        <v>400</v>
      </c>
      <c r="V98" s="124" t="s">
        <v>394</v>
      </c>
      <c r="W98" s="124">
        <v>0</v>
      </c>
      <c r="X98" s="124" t="s">
        <v>395</v>
      </c>
      <c r="Y98" s="124">
        <v>358835284</v>
      </c>
      <c r="Z98" s="124" t="s">
        <v>1066</v>
      </c>
      <c r="AA98" s="124" t="s">
        <v>1153</v>
      </c>
      <c r="AB98" s="125">
        <v>23000</v>
      </c>
      <c r="AC98" s="124" t="s">
        <v>660</v>
      </c>
      <c r="AD98" s="124">
        <v>18</v>
      </c>
      <c r="AE98" s="124" t="s">
        <v>574</v>
      </c>
      <c r="AF98" s="124" t="s">
        <v>1132</v>
      </c>
      <c r="AG98" s="124" t="s">
        <v>1154</v>
      </c>
      <c r="AH98" s="124" t="s">
        <v>569</v>
      </c>
      <c r="AI98" s="124" t="s">
        <v>1155</v>
      </c>
      <c r="AJ98" s="125">
        <v>1530</v>
      </c>
      <c r="AK98" s="125">
        <v>1530</v>
      </c>
      <c r="AL98" s="124" t="s">
        <v>701</v>
      </c>
      <c r="AM98" s="125">
        <v>19557.78</v>
      </c>
      <c r="AN98" s="125">
        <v>4922.22</v>
      </c>
      <c r="AO98" s="125">
        <v>24480</v>
      </c>
      <c r="AP98" s="125">
        <v>3442.22</v>
      </c>
      <c r="AQ98" s="125">
        <v>98.78</v>
      </c>
      <c r="AR98" s="125">
        <v>3541</v>
      </c>
      <c r="AS98" s="125">
        <v>1467.29</v>
      </c>
      <c r="AT98" s="125">
        <v>62.71</v>
      </c>
      <c r="AU98" s="125">
        <v>1530</v>
      </c>
      <c r="AV98" s="124">
        <v>17</v>
      </c>
      <c r="AW98" s="124">
        <v>29</v>
      </c>
      <c r="AX98" s="124" t="s">
        <v>742</v>
      </c>
      <c r="AY98" s="124"/>
      <c r="AZ98" s="124"/>
      <c r="BA98" s="124"/>
      <c r="BB98" s="124" t="s">
        <v>842</v>
      </c>
      <c r="BC98" s="124"/>
      <c r="BD98" s="124"/>
      <c r="BE98" s="125">
        <v>0</v>
      </c>
      <c r="BF98" s="124" t="s">
        <v>963</v>
      </c>
      <c r="BG98" s="124" t="s">
        <v>1330</v>
      </c>
      <c r="BH98" s="124" t="s">
        <v>1390</v>
      </c>
      <c r="BI98" s="130" t="s">
        <v>100</v>
      </c>
      <c r="BJ98" s="121">
        <v>46183</v>
      </c>
      <c r="BK98" s="94" t="s">
        <v>103</v>
      </c>
      <c r="BL98" s="95" t="s">
        <v>108</v>
      </c>
      <c r="BM98" s="96" t="s">
        <v>180</v>
      </c>
      <c r="BN98" s="94" t="s">
        <v>222</v>
      </c>
      <c r="BO98" s="94"/>
      <c r="BP98" s="42"/>
      <c r="BQ98" s="120" t="s">
        <v>1391</v>
      </c>
    </row>
    <row r="99" spans="1:69" hidden="1" x14ac:dyDescent="0.35">
      <c r="A99" s="146">
        <v>95</v>
      </c>
      <c r="B99" s="124" t="s">
        <v>267</v>
      </c>
      <c r="C99" s="124" t="s">
        <v>385</v>
      </c>
      <c r="D99" s="124" t="s">
        <v>266</v>
      </c>
      <c r="E99" s="124" t="s">
        <v>265</v>
      </c>
      <c r="F99" s="124" t="s">
        <v>265</v>
      </c>
      <c r="G99" s="124" t="s">
        <v>374</v>
      </c>
      <c r="H99" s="124" t="s">
        <v>265</v>
      </c>
      <c r="I99" s="124">
        <v>46791</v>
      </c>
      <c r="J99" s="124" t="s">
        <v>474</v>
      </c>
      <c r="K99" s="124">
        <v>46791</v>
      </c>
      <c r="L99" s="124" t="s">
        <v>382</v>
      </c>
      <c r="M99" s="124" t="s">
        <v>377</v>
      </c>
      <c r="N99" s="124">
        <v>390838</v>
      </c>
      <c r="O99" s="124" t="s">
        <v>938</v>
      </c>
      <c r="P99" s="124">
        <v>590849</v>
      </c>
      <c r="Q99" s="124" t="s">
        <v>939</v>
      </c>
      <c r="R99" s="124" t="s">
        <v>403</v>
      </c>
      <c r="S99" s="124" t="s">
        <v>964</v>
      </c>
      <c r="T99" s="124" t="s">
        <v>964</v>
      </c>
      <c r="U99" s="124" t="s">
        <v>400</v>
      </c>
      <c r="V99" s="124" t="s">
        <v>394</v>
      </c>
      <c r="W99" s="124">
        <v>0</v>
      </c>
      <c r="X99" s="124" t="s">
        <v>395</v>
      </c>
      <c r="Y99" s="124">
        <v>359090282</v>
      </c>
      <c r="Z99" s="124" t="s">
        <v>1067</v>
      </c>
      <c r="AA99" s="124" t="s">
        <v>1156</v>
      </c>
      <c r="AB99" s="125">
        <v>65000</v>
      </c>
      <c r="AC99" s="124" t="s">
        <v>573</v>
      </c>
      <c r="AD99" s="124">
        <v>24</v>
      </c>
      <c r="AE99" s="124" t="s">
        <v>737</v>
      </c>
      <c r="AF99" s="124" t="s">
        <v>1134</v>
      </c>
      <c r="AG99" s="124" t="s">
        <v>1135</v>
      </c>
      <c r="AH99" s="124" t="s">
        <v>582</v>
      </c>
      <c r="AI99" s="124" t="s">
        <v>1157</v>
      </c>
      <c r="AJ99" s="125">
        <v>3460</v>
      </c>
      <c r="AK99" s="125">
        <v>3460</v>
      </c>
      <c r="AL99" s="124" t="s">
        <v>1158</v>
      </c>
      <c r="AM99" s="125">
        <v>38785.050000000003</v>
      </c>
      <c r="AN99" s="125">
        <v>16574.95</v>
      </c>
      <c r="AO99" s="125">
        <v>55360</v>
      </c>
      <c r="AP99" s="125">
        <v>26214.95</v>
      </c>
      <c r="AQ99" s="125">
        <v>2649.05</v>
      </c>
      <c r="AR99" s="125">
        <v>28864</v>
      </c>
      <c r="AS99" s="125">
        <v>0</v>
      </c>
      <c r="AT99" s="125">
        <v>0</v>
      </c>
      <c r="AU99" s="125">
        <v>0</v>
      </c>
      <c r="AV99" s="124">
        <v>16</v>
      </c>
      <c r="AW99" s="124" t="e">
        <v>#REF!</v>
      </c>
      <c r="AX99" s="124" t="s">
        <v>754</v>
      </c>
      <c r="AY99" s="124"/>
      <c r="AZ99" s="124"/>
      <c r="BA99" s="124"/>
      <c r="BB99" s="124" t="s">
        <v>842</v>
      </c>
      <c r="BC99" s="124"/>
      <c r="BD99" s="124"/>
      <c r="BE99" s="125">
        <v>0</v>
      </c>
      <c r="BF99" s="124" t="s">
        <v>964</v>
      </c>
      <c r="BG99" s="124" t="s">
        <v>1331</v>
      </c>
      <c r="BH99" s="124" t="s">
        <v>1390</v>
      </c>
      <c r="BI99" s="130" t="s">
        <v>100</v>
      </c>
      <c r="BJ99" s="123">
        <v>46188</v>
      </c>
      <c r="BK99" s="94" t="s">
        <v>103</v>
      </c>
      <c r="BL99" s="95" t="s">
        <v>190</v>
      </c>
      <c r="BM99" s="96" t="s">
        <v>180</v>
      </c>
      <c r="BN99" s="94" t="s">
        <v>222</v>
      </c>
      <c r="BO99" s="94"/>
      <c r="BP99" s="42"/>
      <c r="BQ99" s="120" t="s">
        <v>1392</v>
      </c>
    </row>
    <row r="100" spans="1:69" hidden="1" x14ac:dyDescent="0.35">
      <c r="A100" s="146">
        <v>96</v>
      </c>
      <c r="B100" s="124" t="s">
        <v>267</v>
      </c>
      <c r="C100" s="124" t="s">
        <v>385</v>
      </c>
      <c r="D100" s="124" t="s">
        <v>266</v>
      </c>
      <c r="E100" s="124" t="s">
        <v>265</v>
      </c>
      <c r="F100" s="124" t="s">
        <v>265</v>
      </c>
      <c r="G100" s="124" t="s">
        <v>374</v>
      </c>
      <c r="H100" s="124" t="s">
        <v>265</v>
      </c>
      <c r="I100" s="124">
        <v>46731</v>
      </c>
      <c r="J100" s="124" t="s">
        <v>396</v>
      </c>
      <c r="K100" s="124">
        <v>46731</v>
      </c>
      <c r="L100" s="124" t="s">
        <v>382</v>
      </c>
      <c r="M100" s="124" t="s">
        <v>377</v>
      </c>
      <c r="N100" s="124">
        <v>75003</v>
      </c>
      <c r="O100" s="124" t="s">
        <v>271</v>
      </c>
      <c r="P100" s="124">
        <v>106998</v>
      </c>
      <c r="Q100" s="124" t="s">
        <v>941</v>
      </c>
      <c r="R100" s="124" t="s">
        <v>403</v>
      </c>
      <c r="S100" s="124" t="s">
        <v>965</v>
      </c>
      <c r="T100" s="124" t="s">
        <v>965</v>
      </c>
      <c r="U100" s="124" t="s">
        <v>393</v>
      </c>
      <c r="V100" s="124" t="s">
        <v>394</v>
      </c>
      <c r="W100" s="124">
        <v>0</v>
      </c>
      <c r="X100" s="124" t="s">
        <v>395</v>
      </c>
      <c r="Y100" s="124">
        <v>359096126</v>
      </c>
      <c r="Z100" s="124" t="s">
        <v>526</v>
      </c>
      <c r="AA100" s="124" t="s">
        <v>1159</v>
      </c>
      <c r="AB100" s="125">
        <v>65000</v>
      </c>
      <c r="AC100" s="124" t="s">
        <v>573</v>
      </c>
      <c r="AD100" s="124">
        <v>24</v>
      </c>
      <c r="AE100" s="124" t="s">
        <v>737</v>
      </c>
      <c r="AF100" s="124" t="s">
        <v>743</v>
      </c>
      <c r="AG100" s="124" t="s">
        <v>1160</v>
      </c>
      <c r="AH100" s="124" t="s">
        <v>582</v>
      </c>
      <c r="AI100" s="124" t="s">
        <v>1157</v>
      </c>
      <c r="AJ100" s="125">
        <v>3440</v>
      </c>
      <c r="AK100" s="125">
        <v>3440</v>
      </c>
      <c r="AL100" s="124" t="s">
        <v>1161</v>
      </c>
      <c r="AM100" s="125">
        <v>39509</v>
      </c>
      <c r="AN100" s="125">
        <v>15531</v>
      </c>
      <c r="AO100" s="125">
        <v>55040</v>
      </c>
      <c r="AP100" s="125">
        <v>25491</v>
      </c>
      <c r="AQ100" s="125">
        <v>2475</v>
      </c>
      <c r="AR100" s="125">
        <v>27966</v>
      </c>
      <c r="AS100" s="125">
        <v>0</v>
      </c>
      <c r="AT100" s="125">
        <v>0</v>
      </c>
      <c r="AU100" s="125">
        <v>0</v>
      </c>
      <c r="AV100" s="124">
        <v>16</v>
      </c>
      <c r="AW100" s="124" t="e">
        <v>#REF!</v>
      </c>
      <c r="AX100" s="124" t="s">
        <v>754</v>
      </c>
      <c r="AY100" s="124"/>
      <c r="AZ100" s="124"/>
      <c r="BA100" s="124"/>
      <c r="BB100" s="124" t="s">
        <v>842</v>
      </c>
      <c r="BC100" s="124"/>
      <c r="BD100" s="124"/>
      <c r="BE100" s="125">
        <v>0</v>
      </c>
      <c r="BF100" s="124" t="s">
        <v>965</v>
      </c>
      <c r="BG100" s="124" t="s">
        <v>1332</v>
      </c>
      <c r="BH100" s="124" t="s">
        <v>1390</v>
      </c>
      <c r="BI100" s="130" t="s">
        <v>100</v>
      </c>
      <c r="BJ100" s="123">
        <v>46188</v>
      </c>
      <c r="BK100" s="94" t="s">
        <v>103</v>
      </c>
      <c r="BL100" s="95" t="s">
        <v>190</v>
      </c>
      <c r="BM100" s="96" t="s">
        <v>180</v>
      </c>
      <c r="BN100" s="94" t="s">
        <v>222</v>
      </c>
      <c r="BO100" s="94"/>
      <c r="BP100" s="42"/>
      <c r="BQ100" s="120" t="s">
        <v>1392</v>
      </c>
    </row>
    <row r="101" spans="1:69" hidden="1" x14ac:dyDescent="0.35">
      <c r="A101" s="146">
        <v>97</v>
      </c>
      <c r="B101" s="124" t="s">
        <v>267</v>
      </c>
      <c r="C101" s="124" t="s">
        <v>385</v>
      </c>
      <c r="D101" s="124" t="s">
        <v>266</v>
      </c>
      <c r="E101" s="124" t="s">
        <v>265</v>
      </c>
      <c r="F101" s="124" t="s">
        <v>265</v>
      </c>
      <c r="G101" s="124" t="s">
        <v>374</v>
      </c>
      <c r="H101" s="124" t="s">
        <v>265</v>
      </c>
      <c r="I101" s="124">
        <v>46791</v>
      </c>
      <c r="J101" s="124" t="s">
        <v>474</v>
      </c>
      <c r="K101" s="124">
        <v>46791</v>
      </c>
      <c r="L101" s="124" t="s">
        <v>382</v>
      </c>
      <c r="M101" s="124" t="s">
        <v>377</v>
      </c>
      <c r="N101" s="124">
        <v>390838</v>
      </c>
      <c r="O101" s="124" t="s">
        <v>938</v>
      </c>
      <c r="P101" s="124">
        <v>578571</v>
      </c>
      <c r="Q101" s="124" t="s">
        <v>966</v>
      </c>
      <c r="R101" s="124" t="s">
        <v>403</v>
      </c>
      <c r="S101" s="124" t="s">
        <v>967</v>
      </c>
      <c r="T101" s="124" t="s">
        <v>967</v>
      </c>
      <c r="U101" s="124" t="s">
        <v>400</v>
      </c>
      <c r="V101" s="124" t="s">
        <v>394</v>
      </c>
      <c r="W101" s="124">
        <v>0</v>
      </c>
      <c r="X101" s="124" t="s">
        <v>395</v>
      </c>
      <c r="Y101" s="124">
        <v>359102524</v>
      </c>
      <c r="Z101" s="124" t="s">
        <v>329</v>
      </c>
      <c r="AA101" s="124" t="s">
        <v>1162</v>
      </c>
      <c r="AB101" s="125">
        <v>65000</v>
      </c>
      <c r="AC101" s="124" t="s">
        <v>573</v>
      </c>
      <c r="AD101" s="124">
        <v>24</v>
      </c>
      <c r="AE101" s="124" t="s">
        <v>737</v>
      </c>
      <c r="AF101" s="124" t="s">
        <v>1163</v>
      </c>
      <c r="AG101" s="124" t="s">
        <v>1164</v>
      </c>
      <c r="AH101" s="124" t="s">
        <v>582</v>
      </c>
      <c r="AI101" s="124" t="s">
        <v>1157</v>
      </c>
      <c r="AJ101" s="125">
        <v>3460</v>
      </c>
      <c r="AK101" s="125">
        <v>3460</v>
      </c>
      <c r="AL101" s="124" t="s">
        <v>798</v>
      </c>
      <c r="AM101" s="125">
        <v>39380.43</v>
      </c>
      <c r="AN101" s="125">
        <v>15979.57</v>
      </c>
      <c r="AO101" s="125">
        <v>55360</v>
      </c>
      <c r="AP101" s="125">
        <v>25619.57</v>
      </c>
      <c r="AQ101" s="125">
        <v>2542.4299999999998</v>
      </c>
      <c r="AR101" s="125">
        <v>28162</v>
      </c>
      <c r="AS101" s="125">
        <v>0</v>
      </c>
      <c r="AT101" s="125">
        <v>0</v>
      </c>
      <c r="AU101" s="125">
        <v>0</v>
      </c>
      <c r="AV101" s="124">
        <v>16</v>
      </c>
      <c r="AW101" s="124" t="e">
        <v>#REF!</v>
      </c>
      <c r="AX101" s="124" t="s">
        <v>754</v>
      </c>
      <c r="AY101" s="124"/>
      <c r="AZ101" s="124"/>
      <c r="BA101" s="124"/>
      <c r="BB101" s="124" t="s">
        <v>842</v>
      </c>
      <c r="BC101" s="124"/>
      <c r="BD101" s="124"/>
      <c r="BE101" s="125">
        <v>0</v>
      </c>
      <c r="BF101" s="124" t="s">
        <v>967</v>
      </c>
      <c r="BG101" s="124" t="s">
        <v>1333</v>
      </c>
      <c r="BH101" s="124" t="s">
        <v>1390</v>
      </c>
      <c r="BI101" s="130" t="s">
        <v>100</v>
      </c>
      <c r="BJ101" s="123">
        <v>46188</v>
      </c>
      <c r="BK101" s="94" t="s">
        <v>103</v>
      </c>
      <c r="BL101" s="95" t="s">
        <v>190</v>
      </c>
      <c r="BM101" s="96" t="s">
        <v>180</v>
      </c>
      <c r="BN101" s="94" t="s">
        <v>222</v>
      </c>
      <c r="BO101" s="94"/>
      <c r="BP101" s="42"/>
      <c r="BQ101" s="120" t="s">
        <v>1392</v>
      </c>
    </row>
    <row r="102" spans="1:69" hidden="1" x14ac:dyDescent="0.35">
      <c r="A102" s="146">
        <v>98</v>
      </c>
      <c r="B102" s="124" t="s">
        <v>267</v>
      </c>
      <c r="C102" s="124" t="s">
        <v>385</v>
      </c>
      <c r="D102" s="124" t="s">
        <v>266</v>
      </c>
      <c r="E102" s="124" t="s">
        <v>265</v>
      </c>
      <c r="F102" s="124" t="s">
        <v>265</v>
      </c>
      <c r="G102" s="124" t="s">
        <v>374</v>
      </c>
      <c r="H102" s="124" t="s">
        <v>265</v>
      </c>
      <c r="I102" s="124">
        <v>46670</v>
      </c>
      <c r="J102" s="124" t="s">
        <v>452</v>
      </c>
      <c r="K102" s="124">
        <v>46670</v>
      </c>
      <c r="L102" s="124" t="s">
        <v>382</v>
      </c>
      <c r="M102" s="124" t="s">
        <v>377</v>
      </c>
      <c r="N102" s="124">
        <v>419744</v>
      </c>
      <c r="O102" s="124" t="s">
        <v>299</v>
      </c>
      <c r="P102" s="124">
        <v>671917</v>
      </c>
      <c r="Q102" s="124" t="s">
        <v>453</v>
      </c>
      <c r="R102" s="124" t="s">
        <v>403</v>
      </c>
      <c r="S102" s="124" t="s">
        <v>968</v>
      </c>
      <c r="T102" s="124" t="s">
        <v>968</v>
      </c>
      <c r="U102" s="124" t="s">
        <v>400</v>
      </c>
      <c r="V102" s="124" t="s">
        <v>394</v>
      </c>
      <c r="W102" s="124">
        <v>0</v>
      </c>
      <c r="X102" s="124" t="s">
        <v>429</v>
      </c>
      <c r="Y102" s="124">
        <v>359135479</v>
      </c>
      <c r="Z102" s="124" t="s">
        <v>1068</v>
      </c>
      <c r="AA102" s="124" t="s">
        <v>1165</v>
      </c>
      <c r="AB102" s="125">
        <v>65000</v>
      </c>
      <c r="AC102" s="124" t="s">
        <v>660</v>
      </c>
      <c r="AD102" s="124">
        <v>24</v>
      </c>
      <c r="AE102" s="124" t="s">
        <v>737</v>
      </c>
      <c r="AF102" s="124" t="s">
        <v>1166</v>
      </c>
      <c r="AG102" s="124" t="s">
        <v>1167</v>
      </c>
      <c r="AH102" s="124" t="s">
        <v>582</v>
      </c>
      <c r="AI102" s="124" t="s">
        <v>1168</v>
      </c>
      <c r="AJ102" s="125">
        <v>3460</v>
      </c>
      <c r="AK102" s="125">
        <v>3460</v>
      </c>
      <c r="AL102" s="124" t="s">
        <v>841</v>
      </c>
      <c r="AM102" s="125">
        <v>35852.78</v>
      </c>
      <c r="AN102" s="125">
        <v>16047.22</v>
      </c>
      <c r="AO102" s="125">
        <v>51900</v>
      </c>
      <c r="AP102" s="125">
        <v>29147.22</v>
      </c>
      <c r="AQ102" s="125">
        <v>3172.78</v>
      </c>
      <c r="AR102" s="125">
        <v>32320</v>
      </c>
      <c r="AS102" s="125">
        <v>0</v>
      </c>
      <c r="AT102" s="125">
        <v>0</v>
      </c>
      <c r="AU102" s="125">
        <v>0</v>
      </c>
      <c r="AV102" s="124">
        <v>15</v>
      </c>
      <c r="AW102" s="124" t="e">
        <v>#REF!</v>
      </c>
      <c r="AX102" s="124" t="s">
        <v>754</v>
      </c>
      <c r="AY102" s="124"/>
      <c r="AZ102" s="124"/>
      <c r="BA102" s="124"/>
      <c r="BB102" s="124" t="s">
        <v>842</v>
      </c>
      <c r="BC102" s="124"/>
      <c r="BD102" s="124"/>
      <c r="BE102" s="125">
        <v>0</v>
      </c>
      <c r="BF102" s="124" t="s">
        <v>968</v>
      </c>
      <c r="BG102" s="124" t="s">
        <v>1334</v>
      </c>
      <c r="BH102" s="124" t="s">
        <v>1390</v>
      </c>
      <c r="BI102" s="130" t="s">
        <v>100</v>
      </c>
      <c r="BJ102" s="123">
        <v>46188</v>
      </c>
      <c r="BK102" s="94" t="s">
        <v>103</v>
      </c>
      <c r="BL102" s="95" t="s">
        <v>190</v>
      </c>
      <c r="BM102" s="96" t="s">
        <v>180</v>
      </c>
      <c r="BN102" s="94" t="s">
        <v>222</v>
      </c>
      <c r="BO102" s="94"/>
      <c r="BP102" s="42"/>
      <c r="BQ102" s="120" t="s">
        <v>1392</v>
      </c>
    </row>
    <row r="103" spans="1:69" hidden="1" x14ac:dyDescent="0.35">
      <c r="A103" s="146">
        <v>99</v>
      </c>
      <c r="B103" s="124" t="s">
        <v>267</v>
      </c>
      <c r="C103" s="124" t="s">
        <v>385</v>
      </c>
      <c r="D103" s="124" t="s">
        <v>266</v>
      </c>
      <c r="E103" s="124" t="s">
        <v>265</v>
      </c>
      <c r="F103" s="124" t="s">
        <v>265</v>
      </c>
      <c r="G103" s="124" t="s">
        <v>374</v>
      </c>
      <c r="H103" s="124" t="s">
        <v>265</v>
      </c>
      <c r="I103" s="124">
        <v>180377</v>
      </c>
      <c r="J103" s="124" t="s">
        <v>517</v>
      </c>
      <c r="K103" s="124">
        <v>180377</v>
      </c>
      <c r="L103" s="124" t="s">
        <v>405</v>
      </c>
      <c r="M103" s="124" t="s">
        <v>406</v>
      </c>
      <c r="N103" s="124">
        <v>75130</v>
      </c>
      <c r="O103" s="124" t="s">
        <v>304</v>
      </c>
      <c r="P103" s="124">
        <v>446094</v>
      </c>
      <c r="Q103" s="124" t="s">
        <v>962</v>
      </c>
      <c r="R103" s="124" t="s">
        <v>403</v>
      </c>
      <c r="S103" s="124" t="s">
        <v>969</v>
      </c>
      <c r="T103" s="124" t="s">
        <v>969</v>
      </c>
      <c r="U103" s="124" t="s">
        <v>400</v>
      </c>
      <c r="V103" s="124" t="s">
        <v>394</v>
      </c>
      <c r="W103" s="124">
        <v>0</v>
      </c>
      <c r="X103" s="124" t="s">
        <v>395</v>
      </c>
      <c r="Y103" s="124">
        <v>359138679</v>
      </c>
      <c r="Z103" s="124" t="s">
        <v>1069</v>
      </c>
      <c r="AA103" s="124" t="s">
        <v>1169</v>
      </c>
      <c r="AB103" s="125">
        <v>65000</v>
      </c>
      <c r="AC103" s="124" t="s">
        <v>660</v>
      </c>
      <c r="AD103" s="124">
        <v>24</v>
      </c>
      <c r="AE103" s="124" t="s">
        <v>737</v>
      </c>
      <c r="AF103" s="124" t="s">
        <v>1170</v>
      </c>
      <c r="AG103" s="124" t="s">
        <v>1171</v>
      </c>
      <c r="AH103" s="124" t="s">
        <v>582</v>
      </c>
      <c r="AI103" s="124" t="s">
        <v>1172</v>
      </c>
      <c r="AJ103" s="125">
        <v>3460</v>
      </c>
      <c r="AK103" s="125">
        <v>3460</v>
      </c>
      <c r="AL103" s="124" t="s">
        <v>1173</v>
      </c>
      <c r="AM103" s="125">
        <v>39690.94</v>
      </c>
      <c r="AN103" s="125">
        <v>15669.06</v>
      </c>
      <c r="AO103" s="125">
        <v>55360</v>
      </c>
      <c r="AP103" s="125">
        <v>25309.06</v>
      </c>
      <c r="AQ103" s="125">
        <v>2399.94</v>
      </c>
      <c r="AR103" s="125">
        <v>27709</v>
      </c>
      <c r="AS103" s="125">
        <v>0</v>
      </c>
      <c r="AT103" s="125">
        <v>0</v>
      </c>
      <c r="AU103" s="125">
        <v>0</v>
      </c>
      <c r="AV103" s="124">
        <v>16</v>
      </c>
      <c r="AW103" s="124" t="e">
        <v>#REF!</v>
      </c>
      <c r="AX103" s="124" t="s">
        <v>754</v>
      </c>
      <c r="AY103" s="124"/>
      <c r="AZ103" s="124"/>
      <c r="BA103" s="124"/>
      <c r="BB103" s="124" t="s">
        <v>842</v>
      </c>
      <c r="BC103" s="124"/>
      <c r="BD103" s="124"/>
      <c r="BE103" s="125">
        <v>0</v>
      </c>
      <c r="BF103" s="124" t="s">
        <v>969</v>
      </c>
      <c r="BG103" s="124" t="s">
        <v>1335</v>
      </c>
      <c r="BH103" s="124" t="s">
        <v>1390</v>
      </c>
      <c r="BI103" s="130" t="s">
        <v>100</v>
      </c>
      <c r="BJ103" s="123">
        <v>46188</v>
      </c>
      <c r="BK103" s="94" t="s">
        <v>103</v>
      </c>
      <c r="BL103" s="95" t="s">
        <v>190</v>
      </c>
      <c r="BM103" s="96" t="s">
        <v>180</v>
      </c>
      <c r="BN103" s="94" t="s">
        <v>222</v>
      </c>
      <c r="BO103" s="94"/>
      <c r="BP103" s="42"/>
      <c r="BQ103" s="120" t="s">
        <v>1392</v>
      </c>
    </row>
    <row r="104" spans="1:69" hidden="1" x14ac:dyDescent="0.35">
      <c r="A104" s="146">
        <v>100</v>
      </c>
      <c r="B104" s="124" t="s">
        <v>267</v>
      </c>
      <c r="C104" s="124" t="s">
        <v>385</v>
      </c>
      <c r="D104" s="124" t="s">
        <v>266</v>
      </c>
      <c r="E104" s="124" t="s">
        <v>265</v>
      </c>
      <c r="F104" s="124" t="s">
        <v>265</v>
      </c>
      <c r="G104" s="124" t="s">
        <v>374</v>
      </c>
      <c r="H104" s="124" t="s">
        <v>265</v>
      </c>
      <c r="I104" s="124">
        <v>46791</v>
      </c>
      <c r="J104" s="124" t="s">
        <v>474</v>
      </c>
      <c r="K104" s="124">
        <v>46791</v>
      </c>
      <c r="L104" s="124" t="s">
        <v>382</v>
      </c>
      <c r="M104" s="124" t="s">
        <v>377</v>
      </c>
      <c r="N104" s="124">
        <v>75108</v>
      </c>
      <c r="O104" s="124" t="s">
        <v>280</v>
      </c>
      <c r="P104" s="124">
        <v>107069</v>
      </c>
      <c r="Q104" s="124" t="s">
        <v>943</v>
      </c>
      <c r="R104" s="124" t="s">
        <v>403</v>
      </c>
      <c r="S104" s="124" t="s">
        <v>970</v>
      </c>
      <c r="T104" s="124" t="s">
        <v>970</v>
      </c>
      <c r="U104" s="124" t="s">
        <v>413</v>
      </c>
      <c r="V104" s="124" t="s">
        <v>394</v>
      </c>
      <c r="W104" s="124">
        <v>0</v>
      </c>
      <c r="X104" s="124" t="s">
        <v>395</v>
      </c>
      <c r="Y104" s="124">
        <v>359143945</v>
      </c>
      <c r="Z104" s="124" t="s">
        <v>1070</v>
      </c>
      <c r="AA104" s="124" t="s">
        <v>1174</v>
      </c>
      <c r="AB104" s="125">
        <v>47000</v>
      </c>
      <c r="AC104" s="124" t="s">
        <v>573</v>
      </c>
      <c r="AD104" s="124">
        <v>24</v>
      </c>
      <c r="AE104" s="124" t="s">
        <v>737</v>
      </c>
      <c r="AF104" s="124" t="s">
        <v>592</v>
      </c>
      <c r="AG104" s="124" t="s">
        <v>593</v>
      </c>
      <c r="AH104" s="124" t="s">
        <v>582</v>
      </c>
      <c r="AI104" s="124" t="s">
        <v>1157</v>
      </c>
      <c r="AJ104" s="125">
        <v>2500</v>
      </c>
      <c r="AK104" s="125">
        <v>2500</v>
      </c>
      <c r="AL104" s="124" t="s">
        <v>798</v>
      </c>
      <c r="AM104" s="125">
        <v>28914.16</v>
      </c>
      <c r="AN104" s="125">
        <v>11085.84</v>
      </c>
      <c r="AO104" s="125">
        <v>40000</v>
      </c>
      <c r="AP104" s="125">
        <v>18085.84</v>
      </c>
      <c r="AQ104" s="125">
        <v>1761.16</v>
      </c>
      <c r="AR104" s="125">
        <v>19847</v>
      </c>
      <c r="AS104" s="125">
        <v>0</v>
      </c>
      <c r="AT104" s="125">
        <v>0</v>
      </c>
      <c r="AU104" s="125">
        <v>0</v>
      </c>
      <c r="AV104" s="124">
        <v>16</v>
      </c>
      <c r="AW104" s="124" t="e">
        <v>#REF!</v>
      </c>
      <c r="AX104" s="124" t="s">
        <v>754</v>
      </c>
      <c r="AY104" s="124"/>
      <c r="AZ104" s="124"/>
      <c r="BA104" s="124"/>
      <c r="BB104" s="124" t="s">
        <v>842</v>
      </c>
      <c r="BC104" s="124"/>
      <c r="BD104" s="124"/>
      <c r="BE104" s="125">
        <v>0</v>
      </c>
      <c r="BF104" s="124" t="s">
        <v>970</v>
      </c>
      <c r="BG104" s="124" t="s">
        <v>1336</v>
      </c>
      <c r="BH104" s="124" t="s">
        <v>1390</v>
      </c>
      <c r="BI104" s="130" t="s">
        <v>100</v>
      </c>
      <c r="BJ104" s="123">
        <v>46188</v>
      </c>
      <c r="BK104" s="94" t="s">
        <v>103</v>
      </c>
      <c r="BL104" s="95" t="s">
        <v>190</v>
      </c>
      <c r="BM104" s="96" t="s">
        <v>180</v>
      </c>
      <c r="BN104" s="94" t="s">
        <v>222</v>
      </c>
      <c r="BO104" s="94"/>
      <c r="BP104" s="42"/>
      <c r="BQ104" s="120" t="s">
        <v>1392</v>
      </c>
    </row>
    <row r="105" spans="1:69" hidden="1" x14ac:dyDescent="0.35">
      <c r="A105" s="146">
        <v>101</v>
      </c>
      <c r="B105" s="124" t="s">
        <v>267</v>
      </c>
      <c r="C105" s="124" t="s">
        <v>385</v>
      </c>
      <c r="D105" s="124" t="s">
        <v>266</v>
      </c>
      <c r="E105" s="124" t="s">
        <v>265</v>
      </c>
      <c r="F105" s="124" t="s">
        <v>265</v>
      </c>
      <c r="G105" s="124" t="s">
        <v>374</v>
      </c>
      <c r="H105" s="124" t="s">
        <v>265</v>
      </c>
      <c r="I105" s="124">
        <v>46634</v>
      </c>
      <c r="J105" s="124" t="s">
        <v>971</v>
      </c>
      <c r="K105" s="124">
        <v>46634</v>
      </c>
      <c r="L105" s="124" t="s">
        <v>382</v>
      </c>
      <c r="M105" s="124" t="s">
        <v>377</v>
      </c>
      <c r="N105" s="124">
        <v>363106</v>
      </c>
      <c r="O105" s="124" t="s">
        <v>972</v>
      </c>
      <c r="P105" s="124">
        <v>524271</v>
      </c>
      <c r="Q105" s="124" t="s">
        <v>973</v>
      </c>
      <c r="R105" s="124" t="s">
        <v>403</v>
      </c>
      <c r="S105" s="124" t="s">
        <v>974</v>
      </c>
      <c r="T105" s="124" t="s">
        <v>974</v>
      </c>
      <c r="U105" s="124" t="s">
        <v>400</v>
      </c>
      <c r="V105" s="124" t="s">
        <v>394</v>
      </c>
      <c r="W105" s="124">
        <v>0</v>
      </c>
      <c r="X105" s="124" t="s">
        <v>395</v>
      </c>
      <c r="Y105" s="124">
        <v>359173851</v>
      </c>
      <c r="Z105" s="124" t="s">
        <v>1071</v>
      </c>
      <c r="AA105" s="124" t="s">
        <v>1175</v>
      </c>
      <c r="AB105" s="125">
        <v>65000</v>
      </c>
      <c r="AC105" s="124" t="s">
        <v>565</v>
      </c>
      <c r="AD105" s="124">
        <v>24</v>
      </c>
      <c r="AE105" s="124" t="s">
        <v>737</v>
      </c>
      <c r="AF105" s="124" t="s">
        <v>1176</v>
      </c>
      <c r="AG105" s="124" t="s">
        <v>1177</v>
      </c>
      <c r="AH105" s="124" t="s">
        <v>582</v>
      </c>
      <c r="AI105" s="124" t="s">
        <v>627</v>
      </c>
      <c r="AJ105" s="125">
        <v>3440</v>
      </c>
      <c r="AK105" s="125">
        <v>3440</v>
      </c>
      <c r="AL105" s="124" t="s">
        <v>1178</v>
      </c>
      <c r="AM105" s="125">
        <v>39213.74</v>
      </c>
      <c r="AN105" s="125">
        <v>15826.26</v>
      </c>
      <c r="AO105" s="125">
        <v>55040</v>
      </c>
      <c r="AP105" s="125">
        <v>25786.26</v>
      </c>
      <c r="AQ105" s="125">
        <v>2526.7399999999998</v>
      </c>
      <c r="AR105" s="125">
        <v>28313</v>
      </c>
      <c r="AS105" s="125">
        <v>0</v>
      </c>
      <c r="AT105" s="125">
        <v>0</v>
      </c>
      <c r="AU105" s="125">
        <v>0</v>
      </c>
      <c r="AV105" s="124">
        <v>16</v>
      </c>
      <c r="AW105" s="124" t="e">
        <v>#REF!</v>
      </c>
      <c r="AX105" s="124" t="s">
        <v>754</v>
      </c>
      <c r="AY105" s="124"/>
      <c r="AZ105" s="124"/>
      <c r="BA105" s="124"/>
      <c r="BB105" s="124" t="s">
        <v>842</v>
      </c>
      <c r="BC105" s="124"/>
      <c r="BD105" s="124"/>
      <c r="BE105" s="125">
        <v>0</v>
      </c>
      <c r="BF105" s="124" t="s">
        <v>974</v>
      </c>
      <c r="BG105" s="124" t="s">
        <v>1337</v>
      </c>
      <c r="BH105" s="124" t="s">
        <v>1390</v>
      </c>
      <c r="BI105" s="130" t="s">
        <v>100</v>
      </c>
      <c r="BJ105" s="121">
        <v>46188</v>
      </c>
      <c r="BK105" s="94" t="s">
        <v>103</v>
      </c>
      <c r="BL105" s="95" t="s">
        <v>190</v>
      </c>
      <c r="BM105" s="96" t="s">
        <v>180</v>
      </c>
      <c r="BN105" s="94" t="s">
        <v>222</v>
      </c>
      <c r="BO105" s="94"/>
      <c r="BP105" s="42"/>
      <c r="BQ105" s="120" t="s">
        <v>1392</v>
      </c>
    </row>
    <row r="106" spans="1:69" hidden="1" x14ac:dyDescent="0.35">
      <c r="A106" s="146">
        <v>102</v>
      </c>
      <c r="B106" s="124" t="s">
        <v>267</v>
      </c>
      <c r="C106" s="124" t="s">
        <v>385</v>
      </c>
      <c r="D106" s="124" t="s">
        <v>266</v>
      </c>
      <c r="E106" s="124" t="s">
        <v>265</v>
      </c>
      <c r="F106" s="124" t="s">
        <v>265</v>
      </c>
      <c r="G106" s="124" t="s">
        <v>374</v>
      </c>
      <c r="H106" s="124" t="s">
        <v>265</v>
      </c>
      <c r="I106" s="124">
        <v>46634</v>
      </c>
      <c r="J106" s="124" t="s">
        <v>971</v>
      </c>
      <c r="K106" s="124">
        <v>46634</v>
      </c>
      <c r="L106" s="124" t="s">
        <v>382</v>
      </c>
      <c r="M106" s="124" t="s">
        <v>377</v>
      </c>
      <c r="N106" s="124">
        <v>390967</v>
      </c>
      <c r="O106" s="124" t="s">
        <v>975</v>
      </c>
      <c r="P106" s="124">
        <v>578895</v>
      </c>
      <c r="Q106" s="124" t="s">
        <v>976</v>
      </c>
      <c r="R106" s="124" t="s">
        <v>403</v>
      </c>
      <c r="S106" s="124" t="s">
        <v>977</v>
      </c>
      <c r="T106" s="124" t="s">
        <v>977</v>
      </c>
      <c r="U106" s="124" t="s">
        <v>400</v>
      </c>
      <c r="V106" s="124" t="s">
        <v>394</v>
      </c>
      <c r="W106" s="124">
        <v>0</v>
      </c>
      <c r="X106" s="124" t="s">
        <v>395</v>
      </c>
      <c r="Y106" s="124">
        <v>359175996</v>
      </c>
      <c r="Z106" s="124" t="s">
        <v>553</v>
      </c>
      <c r="AA106" s="124" t="s">
        <v>1179</v>
      </c>
      <c r="AB106" s="125">
        <v>45000</v>
      </c>
      <c r="AC106" s="124" t="s">
        <v>565</v>
      </c>
      <c r="AD106" s="124">
        <v>24</v>
      </c>
      <c r="AE106" s="124" t="s">
        <v>737</v>
      </c>
      <c r="AF106" s="124" t="s">
        <v>806</v>
      </c>
      <c r="AG106" s="124" t="s">
        <v>1180</v>
      </c>
      <c r="AH106" s="124" t="s">
        <v>582</v>
      </c>
      <c r="AI106" s="124" t="s">
        <v>1181</v>
      </c>
      <c r="AJ106" s="125">
        <v>2400</v>
      </c>
      <c r="AK106" s="125">
        <v>2400</v>
      </c>
      <c r="AL106" s="124" t="s">
        <v>1178</v>
      </c>
      <c r="AM106" s="125">
        <v>30069.17</v>
      </c>
      <c r="AN106" s="125">
        <v>10730.83</v>
      </c>
      <c r="AO106" s="125">
        <v>40800</v>
      </c>
      <c r="AP106" s="125">
        <v>14930.83</v>
      </c>
      <c r="AQ106" s="125">
        <v>1268.17</v>
      </c>
      <c r="AR106" s="125">
        <v>16199</v>
      </c>
      <c r="AS106" s="125">
        <v>0</v>
      </c>
      <c r="AT106" s="125">
        <v>0</v>
      </c>
      <c r="AU106" s="125">
        <v>0</v>
      </c>
      <c r="AV106" s="124">
        <v>17</v>
      </c>
      <c r="AW106" s="124" t="e">
        <v>#REF!</v>
      </c>
      <c r="AX106" s="124" t="s">
        <v>754</v>
      </c>
      <c r="AY106" s="124"/>
      <c r="AZ106" s="124"/>
      <c r="BA106" s="124"/>
      <c r="BB106" s="124" t="s">
        <v>842</v>
      </c>
      <c r="BC106" s="124"/>
      <c r="BD106" s="124"/>
      <c r="BE106" s="125">
        <v>0</v>
      </c>
      <c r="BF106" s="124" t="s">
        <v>977</v>
      </c>
      <c r="BG106" s="124" t="s">
        <v>1338</v>
      </c>
      <c r="BH106" s="124" t="s">
        <v>1390</v>
      </c>
      <c r="BI106" s="130" t="s">
        <v>100</v>
      </c>
      <c r="BJ106" s="121">
        <v>46188</v>
      </c>
      <c r="BK106" s="94" t="s">
        <v>103</v>
      </c>
      <c r="BL106" s="95" t="s">
        <v>190</v>
      </c>
      <c r="BM106" s="96" t="s">
        <v>180</v>
      </c>
      <c r="BN106" s="94" t="s">
        <v>222</v>
      </c>
      <c r="BO106" s="94"/>
      <c r="BP106" s="42"/>
      <c r="BQ106" s="120" t="s">
        <v>1392</v>
      </c>
    </row>
    <row r="107" spans="1:69" hidden="1" x14ac:dyDescent="0.35">
      <c r="A107" s="146">
        <v>103</v>
      </c>
      <c r="B107" s="124" t="s">
        <v>267</v>
      </c>
      <c r="C107" s="124" t="s">
        <v>385</v>
      </c>
      <c r="D107" s="124" t="s">
        <v>266</v>
      </c>
      <c r="E107" s="124" t="s">
        <v>265</v>
      </c>
      <c r="F107" s="124" t="s">
        <v>265</v>
      </c>
      <c r="G107" s="124" t="s">
        <v>374</v>
      </c>
      <c r="H107" s="124" t="s">
        <v>265</v>
      </c>
      <c r="I107" s="124">
        <v>46731</v>
      </c>
      <c r="J107" s="124" t="s">
        <v>396</v>
      </c>
      <c r="K107" s="124">
        <v>46731</v>
      </c>
      <c r="L107" s="124" t="s">
        <v>382</v>
      </c>
      <c r="M107" s="124" t="s">
        <v>377</v>
      </c>
      <c r="N107" s="124">
        <v>334057</v>
      </c>
      <c r="O107" s="124" t="s">
        <v>477</v>
      </c>
      <c r="P107" s="124">
        <v>594481</v>
      </c>
      <c r="Q107" s="124" t="s">
        <v>478</v>
      </c>
      <c r="R107" s="124" t="s">
        <v>403</v>
      </c>
      <c r="S107" s="124" t="s">
        <v>978</v>
      </c>
      <c r="T107" s="124" t="s">
        <v>978</v>
      </c>
      <c r="U107" s="124" t="s">
        <v>400</v>
      </c>
      <c r="V107" s="124" t="s">
        <v>394</v>
      </c>
      <c r="W107" s="124">
        <v>0</v>
      </c>
      <c r="X107" s="124" t="s">
        <v>395</v>
      </c>
      <c r="Y107" s="124">
        <v>359180802</v>
      </c>
      <c r="Z107" s="124" t="s">
        <v>1072</v>
      </c>
      <c r="AA107" s="124" t="s">
        <v>1179</v>
      </c>
      <c r="AB107" s="125">
        <v>65000</v>
      </c>
      <c r="AC107" s="124" t="s">
        <v>573</v>
      </c>
      <c r="AD107" s="124">
        <v>24</v>
      </c>
      <c r="AE107" s="124" t="s">
        <v>737</v>
      </c>
      <c r="AF107" s="124" t="s">
        <v>729</v>
      </c>
      <c r="AG107" s="124" t="s">
        <v>783</v>
      </c>
      <c r="AH107" s="124" t="s">
        <v>582</v>
      </c>
      <c r="AI107" s="124" t="s">
        <v>1157</v>
      </c>
      <c r="AJ107" s="125">
        <v>3460</v>
      </c>
      <c r="AK107" s="125">
        <v>3460</v>
      </c>
      <c r="AL107" s="124" t="s">
        <v>798</v>
      </c>
      <c r="AM107" s="125">
        <v>39916.28</v>
      </c>
      <c r="AN107" s="125">
        <v>15443.72</v>
      </c>
      <c r="AO107" s="125">
        <v>55360</v>
      </c>
      <c r="AP107" s="125">
        <v>25083.72</v>
      </c>
      <c r="AQ107" s="125">
        <v>2446.2800000000002</v>
      </c>
      <c r="AR107" s="125">
        <v>27530</v>
      </c>
      <c r="AS107" s="125">
        <v>0</v>
      </c>
      <c r="AT107" s="125">
        <v>0</v>
      </c>
      <c r="AU107" s="125">
        <v>0</v>
      </c>
      <c r="AV107" s="124">
        <v>16</v>
      </c>
      <c r="AW107" s="124" t="e">
        <v>#REF!</v>
      </c>
      <c r="AX107" s="124" t="s">
        <v>754</v>
      </c>
      <c r="AY107" s="124"/>
      <c r="AZ107" s="124"/>
      <c r="BA107" s="124"/>
      <c r="BB107" s="124" t="s">
        <v>842</v>
      </c>
      <c r="BC107" s="124"/>
      <c r="BD107" s="124"/>
      <c r="BE107" s="125">
        <v>0</v>
      </c>
      <c r="BF107" s="124" t="s">
        <v>978</v>
      </c>
      <c r="BG107" s="124" t="s">
        <v>1339</v>
      </c>
      <c r="BH107" s="124" t="s">
        <v>1390</v>
      </c>
      <c r="BI107" s="130" t="s">
        <v>100</v>
      </c>
      <c r="BJ107" s="121">
        <v>46188</v>
      </c>
      <c r="BK107" s="94" t="s">
        <v>103</v>
      </c>
      <c r="BL107" s="95" t="s">
        <v>190</v>
      </c>
      <c r="BM107" s="96" t="s">
        <v>180</v>
      </c>
      <c r="BN107" s="94" t="s">
        <v>222</v>
      </c>
      <c r="BO107" s="94"/>
      <c r="BP107" s="42"/>
      <c r="BQ107" s="120" t="s">
        <v>1392</v>
      </c>
    </row>
    <row r="108" spans="1:69" hidden="1" x14ac:dyDescent="0.35">
      <c r="A108" s="146">
        <v>104</v>
      </c>
      <c r="B108" s="124" t="s">
        <v>267</v>
      </c>
      <c r="C108" s="124" t="s">
        <v>385</v>
      </c>
      <c r="D108" s="124" t="s">
        <v>266</v>
      </c>
      <c r="E108" s="124" t="s">
        <v>265</v>
      </c>
      <c r="F108" s="124" t="s">
        <v>265</v>
      </c>
      <c r="G108" s="124" t="s">
        <v>374</v>
      </c>
      <c r="H108" s="124" t="s">
        <v>265</v>
      </c>
      <c r="I108" s="124">
        <v>46729</v>
      </c>
      <c r="J108" s="124" t="s">
        <v>979</v>
      </c>
      <c r="K108" s="124">
        <v>46729</v>
      </c>
      <c r="L108" s="124" t="s">
        <v>382</v>
      </c>
      <c r="M108" s="124" t="s">
        <v>377</v>
      </c>
      <c r="N108" s="124">
        <v>75010</v>
      </c>
      <c r="O108" s="124" t="s">
        <v>980</v>
      </c>
      <c r="P108" s="124">
        <v>593922</v>
      </c>
      <c r="Q108" s="124" t="s">
        <v>981</v>
      </c>
      <c r="R108" s="124" t="s">
        <v>403</v>
      </c>
      <c r="S108" s="124" t="s">
        <v>982</v>
      </c>
      <c r="T108" s="124" t="s">
        <v>982</v>
      </c>
      <c r="U108" s="124" t="s">
        <v>444</v>
      </c>
      <c r="V108" s="124" t="s">
        <v>522</v>
      </c>
      <c r="W108" s="124">
        <v>0</v>
      </c>
      <c r="X108" s="124" t="s">
        <v>395</v>
      </c>
      <c r="Y108" s="124">
        <v>359185800</v>
      </c>
      <c r="Z108" s="124" t="s">
        <v>1073</v>
      </c>
      <c r="AA108" s="124" t="s">
        <v>1182</v>
      </c>
      <c r="AB108" s="125">
        <v>65000</v>
      </c>
      <c r="AC108" s="124" t="s">
        <v>723</v>
      </c>
      <c r="AD108" s="124">
        <v>24</v>
      </c>
      <c r="AE108" s="124" t="s">
        <v>737</v>
      </c>
      <c r="AF108" s="124" t="s">
        <v>714</v>
      </c>
      <c r="AG108" s="124" t="s">
        <v>1183</v>
      </c>
      <c r="AH108" s="124" t="s">
        <v>582</v>
      </c>
      <c r="AI108" s="124" t="s">
        <v>1184</v>
      </c>
      <c r="AJ108" s="125">
        <v>3460</v>
      </c>
      <c r="AK108" s="125">
        <v>3460</v>
      </c>
      <c r="AL108" s="124" t="s">
        <v>1185</v>
      </c>
      <c r="AM108" s="125">
        <v>35652.959999999999</v>
      </c>
      <c r="AN108" s="125">
        <v>16247.04</v>
      </c>
      <c r="AO108" s="125">
        <v>51900</v>
      </c>
      <c r="AP108" s="125">
        <v>29347.040000000001</v>
      </c>
      <c r="AQ108" s="125">
        <v>3193.96</v>
      </c>
      <c r="AR108" s="125">
        <v>32541</v>
      </c>
      <c r="AS108" s="125">
        <v>0</v>
      </c>
      <c r="AT108" s="125">
        <v>0</v>
      </c>
      <c r="AU108" s="125">
        <v>0</v>
      </c>
      <c r="AV108" s="124">
        <v>15</v>
      </c>
      <c r="AW108" s="124" t="e">
        <v>#REF!</v>
      </c>
      <c r="AX108" s="124" t="s">
        <v>754</v>
      </c>
      <c r="AY108" s="124"/>
      <c r="AZ108" s="124"/>
      <c r="BA108" s="124"/>
      <c r="BB108" s="124" t="s">
        <v>842</v>
      </c>
      <c r="BC108" s="124"/>
      <c r="BD108" s="124"/>
      <c r="BE108" s="125">
        <v>0</v>
      </c>
      <c r="BF108" s="124" t="s">
        <v>982</v>
      </c>
      <c r="BG108" s="124" t="s">
        <v>1340</v>
      </c>
      <c r="BH108" s="124" t="s">
        <v>1390</v>
      </c>
      <c r="BI108" s="130" t="s">
        <v>100</v>
      </c>
      <c r="BJ108" s="121">
        <v>46188</v>
      </c>
      <c r="BK108" s="94" t="s">
        <v>103</v>
      </c>
      <c r="BL108" s="95" t="s">
        <v>190</v>
      </c>
      <c r="BM108" s="96" t="s">
        <v>180</v>
      </c>
      <c r="BN108" s="94" t="s">
        <v>222</v>
      </c>
      <c r="BO108" s="94"/>
      <c r="BP108" s="42"/>
      <c r="BQ108" s="120" t="s">
        <v>1392</v>
      </c>
    </row>
    <row r="109" spans="1:69" hidden="1" x14ac:dyDescent="0.35">
      <c r="A109" s="146">
        <v>105</v>
      </c>
      <c r="B109" s="124" t="s">
        <v>267</v>
      </c>
      <c r="C109" s="124" t="s">
        <v>385</v>
      </c>
      <c r="D109" s="124" t="s">
        <v>266</v>
      </c>
      <c r="E109" s="124" t="s">
        <v>265</v>
      </c>
      <c r="F109" s="124" t="s">
        <v>265</v>
      </c>
      <c r="G109" s="124" t="s">
        <v>374</v>
      </c>
      <c r="H109" s="124" t="s">
        <v>265</v>
      </c>
      <c r="I109" s="124">
        <v>46634</v>
      </c>
      <c r="J109" s="124" t="s">
        <v>971</v>
      </c>
      <c r="K109" s="124">
        <v>46634</v>
      </c>
      <c r="L109" s="124" t="s">
        <v>382</v>
      </c>
      <c r="M109" s="124" t="s">
        <v>377</v>
      </c>
      <c r="N109" s="124">
        <v>363106</v>
      </c>
      <c r="O109" s="124" t="s">
        <v>972</v>
      </c>
      <c r="P109" s="124">
        <v>836728</v>
      </c>
      <c r="Q109" s="124" t="s">
        <v>983</v>
      </c>
      <c r="R109" s="124" t="s">
        <v>403</v>
      </c>
      <c r="S109" s="124" t="s">
        <v>984</v>
      </c>
      <c r="T109" s="124" t="s">
        <v>984</v>
      </c>
      <c r="U109" s="124" t="s">
        <v>400</v>
      </c>
      <c r="V109" s="124" t="s">
        <v>394</v>
      </c>
      <c r="W109" s="124">
        <v>0</v>
      </c>
      <c r="X109" s="124" t="s">
        <v>395</v>
      </c>
      <c r="Y109" s="124">
        <v>359224930</v>
      </c>
      <c r="Z109" s="124" t="s">
        <v>1074</v>
      </c>
      <c r="AA109" s="124" t="s">
        <v>1186</v>
      </c>
      <c r="AB109" s="125">
        <v>65000</v>
      </c>
      <c r="AC109" s="124" t="s">
        <v>565</v>
      </c>
      <c r="AD109" s="124">
        <v>24</v>
      </c>
      <c r="AE109" s="124" t="s">
        <v>737</v>
      </c>
      <c r="AF109" s="124" t="s">
        <v>642</v>
      </c>
      <c r="AG109" s="124" t="s">
        <v>643</v>
      </c>
      <c r="AH109" s="124" t="s">
        <v>582</v>
      </c>
      <c r="AI109" s="124" t="s">
        <v>627</v>
      </c>
      <c r="AJ109" s="125">
        <v>3460</v>
      </c>
      <c r="AK109" s="125">
        <v>3460</v>
      </c>
      <c r="AL109" s="124" t="s">
        <v>1178</v>
      </c>
      <c r="AM109" s="125">
        <v>39076.83</v>
      </c>
      <c r="AN109" s="125">
        <v>16283.17</v>
      </c>
      <c r="AO109" s="125">
        <v>55360</v>
      </c>
      <c r="AP109" s="125">
        <v>25923.17</v>
      </c>
      <c r="AQ109" s="125">
        <v>2596.83</v>
      </c>
      <c r="AR109" s="125">
        <v>28520</v>
      </c>
      <c r="AS109" s="125">
        <v>0</v>
      </c>
      <c r="AT109" s="125">
        <v>0</v>
      </c>
      <c r="AU109" s="125">
        <v>0</v>
      </c>
      <c r="AV109" s="124">
        <v>16</v>
      </c>
      <c r="AW109" s="124" t="e">
        <v>#REF!</v>
      </c>
      <c r="AX109" s="124" t="s">
        <v>754</v>
      </c>
      <c r="AY109" s="124"/>
      <c r="AZ109" s="124"/>
      <c r="BA109" s="124"/>
      <c r="BB109" s="124" t="s">
        <v>842</v>
      </c>
      <c r="BC109" s="124"/>
      <c r="BD109" s="124"/>
      <c r="BE109" s="125">
        <v>0</v>
      </c>
      <c r="BF109" s="124" t="s">
        <v>984</v>
      </c>
      <c r="BG109" s="124" t="s">
        <v>1341</v>
      </c>
      <c r="BH109" s="124" t="s">
        <v>1390</v>
      </c>
      <c r="BI109" s="130" t="s">
        <v>100</v>
      </c>
      <c r="BJ109" s="121">
        <v>46188</v>
      </c>
      <c r="BK109" s="94" t="s">
        <v>103</v>
      </c>
      <c r="BL109" s="95" t="s">
        <v>190</v>
      </c>
      <c r="BM109" s="96" t="s">
        <v>180</v>
      </c>
      <c r="BN109" s="94" t="s">
        <v>222</v>
      </c>
      <c r="BO109" s="94"/>
      <c r="BP109" s="42"/>
      <c r="BQ109" s="120" t="s">
        <v>1392</v>
      </c>
    </row>
    <row r="110" spans="1:69" hidden="1" x14ac:dyDescent="0.35">
      <c r="A110" s="146">
        <v>106</v>
      </c>
      <c r="B110" s="124" t="s">
        <v>267</v>
      </c>
      <c r="C110" s="124" t="s">
        <v>385</v>
      </c>
      <c r="D110" s="124" t="s">
        <v>266</v>
      </c>
      <c r="E110" s="124" t="s">
        <v>265</v>
      </c>
      <c r="F110" s="124" t="s">
        <v>265</v>
      </c>
      <c r="G110" s="124" t="s">
        <v>374</v>
      </c>
      <c r="H110" s="124" t="s">
        <v>265</v>
      </c>
      <c r="I110" s="124">
        <v>46724</v>
      </c>
      <c r="J110" s="124" t="s">
        <v>929</v>
      </c>
      <c r="K110" s="124">
        <v>46724</v>
      </c>
      <c r="L110" s="124" t="s">
        <v>382</v>
      </c>
      <c r="M110" s="124" t="s">
        <v>377</v>
      </c>
      <c r="N110" s="124">
        <v>331938</v>
      </c>
      <c r="O110" s="124" t="s">
        <v>985</v>
      </c>
      <c r="P110" s="124">
        <v>564860</v>
      </c>
      <c r="Q110" s="124" t="s">
        <v>986</v>
      </c>
      <c r="R110" s="124" t="s">
        <v>403</v>
      </c>
      <c r="S110" s="124" t="s">
        <v>987</v>
      </c>
      <c r="T110" s="124" t="s">
        <v>987</v>
      </c>
      <c r="U110" s="124" t="s">
        <v>400</v>
      </c>
      <c r="V110" s="124" t="s">
        <v>394</v>
      </c>
      <c r="W110" s="124">
        <v>0</v>
      </c>
      <c r="X110" s="124" t="s">
        <v>395</v>
      </c>
      <c r="Y110" s="124">
        <v>359320087</v>
      </c>
      <c r="Z110" s="124" t="s">
        <v>1068</v>
      </c>
      <c r="AA110" s="124" t="s">
        <v>1187</v>
      </c>
      <c r="AB110" s="125">
        <v>65000</v>
      </c>
      <c r="AC110" s="124" t="s">
        <v>723</v>
      </c>
      <c r="AD110" s="124">
        <v>24</v>
      </c>
      <c r="AE110" s="124" t="s">
        <v>1188</v>
      </c>
      <c r="AF110" s="124" t="s">
        <v>592</v>
      </c>
      <c r="AG110" s="124" t="s">
        <v>1189</v>
      </c>
      <c r="AH110" s="124" t="s">
        <v>582</v>
      </c>
      <c r="AI110" s="124" t="s">
        <v>1190</v>
      </c>
      <c r="AJ110" s="125">
        <v>3440</v>
      </c>
      <c r="AK110" s="125">
        <v>3440</v>
      </c>
      <c r="AL110" s="124" t="s">
        <v>809</v>
      </c>
      <c r="AM110" s="125">
        <v>26130.38</v>
      </c>
      <c r="AN110" s="125">
        <v>11709.62</v>
      </c>
      <c r="AO110" s="125">
        <v>37840</v>
      </c>
      <c r="AP110" s="125">
        <v>38869.620000000003</v>
      </c>
      <c r="AQ110" s="125">
        <v>5657.38</v>
      </c>
      <c r="AR110" s="125">
        <v>44527</v>
      </c>
      <c r="AS110" s="125">
        <v>0</v>
      </c>
      <c r="AT110" s="125">
        <v>0</v>
      </c>
      <c r="AU110" s="125">
        <v>0</v>
      </c>
      <c r="AV110" s="124">
        <v>11</v>
      </c>
      <c r="AW110" s="124" t="e">
        <v>#REF!</v>
      </c>
      <c r="AX110" s="124" t="s">
        <v>754</v>
      </c>
      <c r="AY110" s="124"/>
      <c r="AZ110" s="124"/>
      <c r="BA110" s="124"/>
      <c r="BB110" s="124" t="s">
        <v>842</v>
      </c>
      <c r="BC110" s="124"/>
      <c r="BD110" s="124"/>
      <c r="BE110" s="125">
        <v>0</v>
      </c>
      <c r="BF110" s="124" t="s">
        <v>987</v>
      </c>
      <c r="BG110" s="124" t="s">
        <v>1342</v>
      </c>
      <c r="BH110" s="124" t="s">
        <v>1390</v>
      </c>
      <c r="BI110" s="130" t="s">
        <v>100</v>
      </c>
      <c r="BJ110" s="123">
        <v>46188</v>
      </c>
      <c r="BK110" s="94" t="s">
        <v>103</v>
      </c>
      <c r="BL110" s="95" t="s">
        <v>190</v>
      </c>
      <c r="BM110" s="96" t="s">
        <v>180</v>
      </c>
      <c r="BN110" s="94" t="s">
        <v>222</v>
      </c>
      <c r="BO110" s="94"/>
      <c r="BP110" s="42"/>
      <c r="BQ110" s="120" t="s">
        <v>1392</v>
      </c>
    </row>
    <row r="111" spans="1:69" hidden="1" x14ac:dyDescent="0.35">
      <c r="A111" s="146">
        <v>107</v>
      </c>
      <c r="B111" s="124" t="s">
        <v>267</v>
      </c>
      <c r="C111" s="124" t="s">
        <v>385</v>
      </c>
      <c r="D111" s="124" t="s">
        <v>266</v>
      </c>
      <c r="E111" s="124" t="s">
        <v>265</v>
      </c>
      <c r="F111" s="124" t="s">
        <v>265</v>
      </c>
      <c r="G111" s="124" t="s">
        <v>374</v>
      </c>
      <c r="H111" s="124" t="s">
        <v>265</v>
      </c>
      <c r="I111" s="124">
        <v>46786</v>
      </c>
      <c r="J111" s="124" t="s">
        <v>483</v>
      </c>
      <c r="K111" s="124">
        <v>46786</v>
      </c>
      <c r="L111" s="124" t="s">
        <v>382</v>
      </c>
      <c r="M111" s="124" t="s">
        <v>377</v>
      </c>
      <c r="N111" s="124">
        <v>360568</v>
      </c>
      <c r="O111" s="124" t="s">
        <v>301</v>
      </c>
      <c r="P111" s="124">
        <v>634879</v>
      </c>
      <c r="Q111" s="124" t="s">
        <v>988</v>
      </c>
      <c r="R111" s="124" t="s">
        <v>403</v>
      </c>
      <c r="S111" s="124" t="s">
        <v>989</v>
      </c>
      <c r="T111" s="124" t="s">
        <v>989</v>
      </c>
      <c r="U111" s="124" t="s">
        <v>400</v>
      </c>
      <c r="V111" s="124" t="s">
        <v>394</v>
      </c>
      <c r="W111" s="124">
        <v>0</v>
      </c>
      <c r="X111" s="124" t="s">
        <v>395</v>
      </c>
      <c r="Y111" s="124">
        <v>359329100</v>
      </c>
      <c r="Z111" s="124" t="s">
        <v>1075</v>
      </c>
      <c r="AA111" s="124" t="s">
        <v>1191</v>
      </c>
      <c r="AB111" s="125">
        <v>65000</v>
      </c>
      <c r="AC111" s="124" t="s">
        <v>723</v>
      </c>
      <c r="AD111" s="124">
        <v>24</v>
      </c>
      <c r="AE111" s="124" t="s">
        <v>737</v>
      </c>
      <c r="AF111" s="124" t="s">
        <v>806</v>
      </c>
      <c r="AG111" s="124" t="s">
        <v>1180</v>
      </c>
      <c r="AH111" s="124" t="s">
        <v>582</v>
      </c>
      <c r="AI111" s="124" t="s">
        <v>1190</v>
      </c>
      <c r="AJ111" s="125">
        <v>3460</v>
      </c>
      <c r="AK111" s="125">
        <v>3460</v>
      </c>
      <c r="AL111" s="124" t="s">
        <v>809</v>
      </c>
      <c r="AM111" s="125">
        <v>25833.83</v>
      </c>
      <c r="AN111" s="125">
        <v>12226.17</v>
      </c>
      <c r="AO111" s="125">
        <v>38060</v>
      </c>
      <c r="AP111" s="125">
        <v>39166.17</v>
      </c>
      <c r="AQ111" s="125">
        <v>5849.83</v>
      </c>
      <c r="AR111" s="125">
        <v>45016</v>
      </c>
      <c r="AS111" s="125">
        <v>0</v>
      </c>
      <c r="AT111" s="125">
        <v>0</v>
      </c>
      <c r="AU111" s="125">
        <v>0</v>
      </c>
      <c r="AV111" s="124">
        <v>11</v>
      </c>
      <c r="AW111" s="124" t="e">
        <v>#REF!</v>
      </c>
      <c r="AX111" s="124" t="s">
        <v>754</v>
      </c>
      <c r="AY111" s="124"/>
      <c r="AZ111" s="124"/>
      <c r="BA111" s="124"/>
      <c r="BB111" s="124" t="s">
        <v>842</v>
      </c>
      <c r="BC111" s="124"/>
      <c r="BD111" s="124"/>
      <c r="BE111" s="125">
        <v>0</v>
      </c>
      <c r="BF111" s="124" t="s">
        <v>989</v>
      </c>
      <c r="BG111" s="124" t="s">
        <v>1343</v>
      </c>
      <c r="BH111" s="124" t="s">
        <v>1390</v>
      </c>
      <c r="BI111" s="130" t="s">
        <v>100</v>
      </c>
      <c r="BJ111" s="123">
        <v>46188</v>
      </c>
      <c r="BK111" s="94" t="s">
        <v>103</v>
      </c>
      <c r="BL111" s="95" t="s">
        <v>190</v>
      </c>
      <c r="BM111" s="96" t="s">
        <v>180</v>
      </c>
      <c r="BN111" s="94" t="s">
        <v>222</v>
      </c>
      <c r="BO111" s="94"/>
      <c r="BP111" s="42"/>
      <c r="BQ111" s="120" t="s">
        <v>1392</v>
      </c>
    </row>
    <row r="112" spans="1:69" hidden="1" x14ac:dyDescent="0.35">
      <c r="A112" s="146">
        <v>108</v>
      </c>
      <c r="B112" s="124" t="s">
        <v>267</v>
      </c>
      <c r="C112" s="124" t="s">
        <v>385</v>
      </c>
      <c r="D112" s="124" t="s">
        <v>266</v>
      </c>
      <c r="E112" s="124" t="s">
        <v>265</v>
      </c>
      <c r="F112" s="124" t="s">
        <v>265</v>
      </c>
      <c r="G112" s="124" t="s">
        <v>374</v>
      </c>
      <c r="H112" s="124" t="s">
        <v>265</v>
      </c>
      <c r="I112" s="124">
        <v>46786</v>
      </c>
      <c r="J112" s="124" t="s">
        <v>483</v>
      </c>
      <c r="K112" s="124">
        <v>46786</v>
      </c>
      <c r="L112" s="124" t="s">
        <v>382</v>
      </c>
      <c r="M112" s="124" t="s">
        <v>377</v>
      </c>
      <c r="N112" s="124">
        <v>360568</v>
      </c>
      <c r="O112" s="124" t="s">
        <v>301</v>
      </c>
      <c r="P112" s="124">
        <v>540504</v>
      </c>
      <c r="Q112" s="124" t="s">
        <v>484</v>
      </c>
      <c r="R112" s="124" t="s">
        <v>403</v>
      </c>
      <c r="S112" s="124" t="s">
        <v>990</v>
      </c>
      <c r="T112" s="124" t="s">
        <v>990</v>
      </c>
      <c r="U112" s="124" t="s">
        <v>991</v>
      </c>
      <c r="V112" s="124" t="s">
        <v>394</v>
      </c>
      <c r="W112" s="124">
        <v>0</v>
      </c>
      <c r="X112" s="124" t="s">
        <v>395</v>
      </c>
      <c r="Y112" s="124">
        <v>359329377</v>
      </c>
      <c r="Z112" s="124" t="s">
        <v>1076</v>
      </c>
      <c r="AA112" s="124" t="s">
        <v>1192</v>
      </c>
      <c r="AB112" s="125">
        <v>40000</v>
      </c>
      <c r="AC112" s="124" t="s">
        <v>723</v>
      </c>
      <c r="AD112" s="124">
        <v>24</v>
      </c>
      <c r="AE112" s="124" t="s">
        <v>758</v>
      </c>
      <c r="AF112" s="124" t="s">
        <v>1193</v>
      </c>
      <c r="AG112" s="124" t="s">
        <v>1194</v>
      </c>
      <c r="AH112" s="124" t="s">
        <v>761</v>
      </c>
      <c r="AI112" s="124" t="s">
        <v>1190</v>
      </c>
      <c r="AJ112" s="125">
        <v>2130</v>
      </c>
      <c r="AK112" s="125">
        <v>2130</v>
      </c>
      <c r="AL112" s="124" t="s">
        <v>809</v>
      </c>
      <c r="AM112" s="125">
        <v>16140.6</v>
      </c>
      <c r="AN112" s="125">
        <v>7289.4</v>
      </c>
      <c r="AO112" s="125">
        <v>23430</v>
      </c>
      <c r="AP112" s="125">
        <v>23859.4</v>
      </c>
      <c r="AQ112" s="125">
        <v>3525.6</v>
      </c>
      <c r="AR112" s="125">
        <v>27385</v>
      </c>
      <c r="AS112" s="125">
        <v>0</v>
      </c>
      <c r="AT112" s="125">
        <v>0</v>
      </c>
      <c r="AU112" s="125">
        <v>0</v>
      </c>
      <c r="AV112" s="124">
        <v>11</v>
      </c>
      <c r="AW112" s="124" t="e">
        <v>#REF!</v>
      </c>
      <c r="AX112" s="124" t="s">
        <v>754</v>
      </c>
      <c r="AY112" s="124"/>
      <c r="AZ112" s="124"/>
      <c r="BA112" s="124"/>
      <c r="BB112" s="124" t="s">
        <v>842</v>
      </c>
      <c r="BC112" s="124"/>
      <c r="BD112" s="124"/>
      <c r="BE112" s="125">
        <v>0</v>
      </c>
      <c r="BF112" s="124" t="s">
        <v>990</v>
      </c>
      <c r="BG112" s="124" t="s">
        <v>1344</v>
      </c>
      <c r="BH112" s="124" t="s">
        <v>1390</v>
      </c>
      <c r="BI112" s="130" t="s">
        <v>100</v>
      </c>
      <c r="BJ112" s="123">
        <v>46188</v>
      </c>
      <c r="BK112" s="94" t="s">
        <v>103</v>
      </c>
      <c r="BL112" s="95" t="s">
        <v>190</v>
      </c>
      <c r="BM112" s="96" t="s">
        <v>180</v>
      </c>
      <c r="BN112" s="94" t="s">
        <v>222</v>
      </c>
      <c r="BO112" s="94"/>
      <c r="BP112" s="42"/>
      <c r="BQ112" s="120" t="s">
        <v>1392</v>
      </c>
    </row>
    <row r="113" spans="1:69" hidden="1" x14ac:dyDescent="0.35">
      <c r="A113" s="146">
        <v>109</v>
      </c>
      <c r="B113" s="124" t="s">
        <v>267</v>
      </c>
      <c r="C113" s="124" t="s">
        <v>385</v>
      </c>
      <c r="D113" s="124" t="s">
        <v>266</v>
      </c>
      <c r="E113" s="124" t="s">
        <v>265</v>
      </c>
      <c r="F113" s="124" t="s">
        <v>265</v>
      </c>
      <c r="G113" s="124" t="s">
        <v>374</v>
      </c>
      <c r="H113" s="124" t="s">
        <v>265</v>
      </c>
      <c r="I113" s="124">
        <v>46786</v>
      </c>
      <c r="J113" s="124" t="s">
        <v>483</v>
      </c>
      <c r="K113" s="124">
        <v>46786</v>
      </c>
      <c r="L113" s="124" t="s">
        <v>382</v>
      </c>
      <c r="M113" s="124" t="s">
        <v>377</v>
      </c>
      <c r="N113" s="124">
        <v>360568</v>
      </c>
      <c r="O113" s="124" t="s">
        <v>301</v>
      </c>
      <c r="P113" s="124">
        <v>540504</v>
      </c>
      <c r="Q113" s="124" t="s">
        <v>484</v>
      </c>
      <c r="R113" s="124" t="s">
        <v>403</v>
      </c>
      <c r="S113" s="124" t="s">
        <v>992</v>
      </c>
      <c r="T113" s="124" t="s">
        <v>992</v>
      </c>
      <c r="U113" s="124" t="s">
        <v>991</v>
      </c>
      <c r="V113" s="124" t="s">
        <v>394</v>
      </c>
      <c r="W113" s="124">
        <v>0</v>
      </c>
      <c r="X113" s="124" t="s">
        <v>395</v>
      </c>
      <c r="Y113" s="124">
        <v>359361113</v>
      </c>
      <c r="Z113" s="124" t="s">
        <v>526</v>
      </c>
      <c r="AA113" s="124" t="s">
        <v>1192</v>
      </c>
      <c r="AB113" s="125">
        <v>42000</v>
      </c>
      <c r="AC113" s="124" t="s">
        <v>723</v>
      </c>
      <c r="AD113" s="124">
        <v>24</v>
      </c>
      <c r="AE113" s="124" t="s">
        <v>758</v>
      </c>
      <c r="AF113" s="124" t="s">
        <v>1193</v>
      </c>
      <c r="AG113" s="124" t="s">
        <v>1194</v>
      </c>
      <c r="AH113" s="124" t="s">
        <v>761</v>
      </c>
      <c r="AI113" s="124" t="s">
        <v>1190</v>
      </c>
      <c r="AJ113" s="125">
        <v>2240</v>
      </c>
      <c r="AK113" s="125">
        <v>2240</v>
      </c>
      <c r="AL113" s="124" t="s">
        <v>809</v>
      </c>
      <c r="AM113" s="125">
        <v>16990.38</v>
      </c>
      <c r="AN113" s="125">
        <v>7649.62</v>
      </c>
      <c r="AO113" s="125">
        <v>24640</v>
      </c>
      <c r="AP113" s="125">
        <v>25009.62</v>
      </c>
      <c r="AQ113" s="125">
        <v>3682.38</v>
      </c>
      <c r="AR113" s="125">
        <v>28692</v>
      </c>
      <c r="AS113" s="125">
        <v>0</v>
      </c>
      <c r="AT113" s="125">
        <v>0</v>
      </c>
      <c r="AU113" s="125">
        <v>0</v>
      </c>
      <c r="AV113" s="124">
        <v>11</v>
      </c>
      <c r="AW113" s="124" t="e">
        <v>#REF!</v>
      </c>
      <c r="AX113" s="124" t="s">
        <v>754</v>
      </c>
      <c r="AY113" s="124"/>
      <c r="AZ113" s="124"/>
      <c r="BA113" s="124"/>
      <c r="BB113" s="124" t="s">
        <v>842</v>
      </c>
      <c r="BC113" s="124"/>
      <c r="BD113" s="124"/>
      <c r="BE113" s="125">
        <v>0</v>
      </c>
      <c r="BF113" s="124" t="s">
        <v>992</v>
      </c>
      <c r="BG113" s="124" t="s">
        <v>1345</v>
      </c>
      <c r="BH113" s="124" t="s">
        <v>1390</v>
      </c>
      <c r="BI113" s="130" t="s">
        <v>100</v>
      </c>
      <c r="BJ113" s="123">
        <v>46188</v>
      </c>
      <c r="BK113" s="94" t="s">
        <v>103</v>
      </c>
      <c r="BL113" s="95" t="s">
        <v>190</v>
      </c>
      <c r="BM113" s="96" t="s">
        <v>180</v>
      </c>
      <c r="BN113" s="94" t="s">
        <v>222</v>
      </c>
      <c r="BO113" s="94"/>
      <c r="BP113" s="42"/>
      <c r="BQ113" s="120" t="s">
        <v>1392</v>
      </c>
    </row>
    <row r="114" spans="1:69" hidden="1" x14ac:dyDescent="0.35">
      <c r="A114" s="146">
        <v>110</v>
      </c>
      <c r="B114" s="124" t="s">
        <v>267</v>
      </c>
      <c r="C114" s="124" t="s">
        <v>385</v>
      </c>
      <c r="D114" s="124" t="s">
        <v>266</v>
      </c>
      <c r="E114" s="124" t="s">
        <v>265</v>
      </c>
      <c r="F114" s="124" t="s">
        <v>265</v>
      </c>
      <c r="G114" s="124" t="s">
        <v>374</v>
      </c>
      <c r="H114" s="124" t="s">
        <v>265</v>
      </c>
      <c r="I114" s="124">
        <v>46724</v>
      </c>
      <c r="J114" s="124" t="s">
        <v>929</v>
      </c>
      <c r="K114" s="124">
        <v>46724</v>
      </c>
      <c r="L114" s="124" t="s">
        <v>382</v>
      </c>
      <c r="M114" s="124" t="s">
        <v>377</v>
      </c>
      <c r="N114" s="124">
        <v>74990</v>
      </c>
      <c r="O114" s="124" t="s">
        <v>930</v>
      </c>
      <c r="P114" s="124">
        <v>465816</v>
      </c>
      <c r="Q114" s="124" t="s">
        <v>956</v>
      </c>
      <c r="R114" s="124" t="s">
        <v>403</v>
      </c>
      <c r="S114" s="124" t="s">
        <v>993</v>
      </c>
      <c r="T114" s="124" t="s">
        <v>993</v>
      </c>
      <c r="U114" s="124" t="s">
        <v>444</v>
      </c>
      <c r="V114" s="124" t="s">
        <v>522</v>
      </c>
      <c r="W114" s="124">
        <v>0</v>
      </c>
      <c r="X114" s="124" t="s">
        <v>395</v>
      </c>
      <c r="Y114" s="124">
        <v>359375001</v>
      </c>
      <c r="Z114" s="124" t="s">
        <v>1077</v>
      </c>
      <c r="AA114" s="124" t="s">
        <v>1195</v>
      </c>
      <c r="AB114" s="125">
        <v>42000</v>
      </c>
      <c r="AC114" s="124" t="s">
        <v>723</v>
      </c>
      <c r="AD114" s="124">
        <v>24</v>
      </c>
      <c r="AE114" s="124" t="s">
        <v>758</v>
      </c>
      <c r="AF114" s="124" t="s">
        <v>1196</v>
      </c>
      <c r="AG114" s="124" t="s">
        <v>1197</v>
      </c>
      <c r="AH114" s="124" t="s">
        <v>761</v>
      </c>
      <c r="AI114" s="124" t="s">
        <v>1190</v>
      </c>
      <c r="AJ114" s="125">
        <v>2240</v>
      </c>
      <c r="AK114" s="125">
        <v>2240</v>
      </c>
      <c r="AL114" s="124" t="s">
        <v>809</v>
      </c>
      <c r="AM114" s="125">
        <v>17235.509999999998</v>
      </c>
      <c r="AN114" s="125">
        <v>7404.49</v>
      </c>
      <c r="AO114" s="125">
        <v>24640</v>
      </c>
      <c r="AP114" s="125">
        <v>24764.49</v>
      </c>
      <c r="AQ114" s="125">
        <v>3608.51</v>
      </c>
      <c r="AR114" s="125">
        <v>28373</v>
      </c>
      <c r="AS114" s="125">
        <v>0</v>
      </c>
      <c r="AT114" s="125">
        <v>0</v>
      </c>
      <c r="AU114" s="125">
        <v>0</v>
      </c>
      <c r="AV114" s="124">
        <v>11</v>
      </c>
      <c r="AW114" s="124" t="e">
        <v>#REF!</v>
      </c>
      <c r="AX114" s="124" t="s">
        <v>754</v>
      </c>
      <c r="AY114" s="124"/>
      <c r="AZ114" s="124"/>
      <c r="BA114" s="124"/>
      <c r="BB114" s="124" t="s">
        <v>842</v>
      </c>
      <c r="BC114" s="124"/>
      <c r="BD114" s="124"/>
      <c r="BE114" s="125">
        <v>0</v>
      </c>
      <c r="BF114" s="124" t="s">
        <v>993</v>
      </c>
      <c r="BG114" s="124" t="s">
        <v>1346</v>
      </c>
      <c r="BH114" s="124" t="s">
        <v>1390</v>
      </c>
      <c r="BI114" s="130" t="s">
        <v>100</v>
      </c>
      <c r="BJ114" s="123">
        <v>46188</v>
      </c>
      <c r="BK114" s="94" t="s">
        <v>103</v>
      </c>
      <c r="BL114" s="95" t="s">
        <v>190</v>
      </c>
      <c r="BM114" s="96" t="s">
        <v>180</v>
      </c>
      <c r="BN114" s="94" t="s">
        <v>222</v>
      </c>
      <c r="BO114" s="94"/>
      <c r="BP114" s="42"/>
      <c r="BQ114" s="120" t="s">
        <v>1392</v>
      </c>
    </row>
    <row r="115" spans="1:69" hidden="1" x14ac:dyDescent="0.35">
      <c r="A115" s="146">
        <v>111</v>
      </c>
      <c r="B115" s="124" t="s">
        <v>267</v>
      </c>
      <c r="C115" s="124" t="s">
        <v>385</v>
      </c>
      <c r="D115" s="124" t="s">
        <v>266</v>
      </c>
      <c r="E115" s="124" t="s">
        <v>265</v>
      </c>
      <c r="F115" s="124" t="s">
        <v>265</v>
      </c>
      <c r="G115" s="124" t="s">
        <v>374</v>
      </c>
      <c r="H115" s="124" t="s">
        <v>265</v>
      </c>
      <c r="I115" s="124">
        <v>46786</v>
      </c>
      <c r="J115" s="124" t="s">
        <v>483</v>
      </c>
      <c r="K115" s="124">
        <v>46786</v>
      </c>
      <c r="L115" s="124" t="s">
        <v>382</v>
      </c>
      <c r="M115" s="124" t="s">
        <v>377</v>
      </c>
      <c r="N115" s="124">
        <v>360568</v>
      </c>
      <c r="O115" s="124" t="s">
        <v>301</v>
      </c>
      <c r="P115" s="124">
        <v>634879</v>
      </c>
      <c r="Q115" s="124" t="s">
        <v>988</v>
      </c>
      <c r="R115" s="124" t="s">
        <v>403</v>
      </c>
      <c r="S115" s="124" t="s">
        <v>994</v>
      </c>
      <c r="T115" s="124" t="s">
        <v>994</v>
      </c>
      <c r="U115" s="124" t="s">
        <v>400</v>
      </c>
      <c r="V115" s="124" t="s">
        <v>394</v>
      </c>
      <c r="W115" s="124">
        <v>0</v>
      </c>
      <c r="X115" s="124" t="s">
        <v>395</v>
      </c>
      <c r="Y115" s="124">
        <v>359444412</v>
      </c>
      <c r="Z115" s="124" t="s">
        <v>557</v>
      </c>
      <c r="AA115" s="124" t="s">
        <v>1198</v>
      </c>
      <c r="AB115" s="125">
        <v>65000</v>
      </c>
      <c r="AC115" s="124" t="s">
        <v>723</v>
      </c>
      <c r="AD115" s="124">
        <v>24</v>
      </c>
      <c r="AE115" s="124" t="s">
        <v>737</v>
      </c>
      <c r="AF115" s="124" t="s">
        <v>652</v>
      </c>
      <c r="AG115" s="124" t="s">
        <v>1199</v>
      </c>
      <c r="AH115" s="124" t="s">
        <v>582</v>
      </c>
      <c r="AI115" s="124" t="s">
        <v>1200</v>
      </c>
      <c r="AJ115" s="125">
        <v>3460</v>
      </c>
      <c r="AK115" s="125">
        <v>3460</v>
      </c>
      <c r="AL115" s="124" t="s">
        <v>748</v>
      </c>
      <c r="AM115" s="125">
        <v>23149.85</v>
      </c>
      <c r="AN115" s="125">
        <v>11450.15</v>
      </c>
      <c r="AO115" s="125">
        <v>34600</v>
      </c>
      <c r="AP115" s="125">
        <v>41850.15</v>
      </c>
      <c r="AQ115" s="125">
        <v>6740.85</v>
      </c>
      <c r="AR115" s="125">
        <v>48591</v>
      </c>
      <c r="AS115" s="125">
        <v>0</v>
      </c>
      <c r="AT115" s="125">
        <v>0</v>
      </c>
      <c r="AU115" s="125">
        <v>0</v>
      </c>
      <c r="AV115" s="124">
        <v>10</v>
      </c>
      <c r="AW115" s="124" t="e">
        <v>#REF!</v>
      </c>
      <c r="AX115" s="124" t="s">
        <v>754</v>
      </c>
      <c r="AY115" s="124"/>
      <c r="AZ115" s="124"/>
      <c r="BA115" s="124"/>
      <c r="BB115" s="124" t="s">
        <v>842</v>
      </c>
      <c r="BC115" s="124"/>
      <c r="BD115" s="124"/>
      <c r="BE115" s="125">
        <v>0</v>
      </c>
      <c r="BF115" s="124" t="s">
        <v>994</v>
      </c>
      <c r="BG115" s="124" t="s">
        <v>1347</v>
      </c>
      <c r="BH115" s="124" t="s">
        <v>1390</v>
      </c>
      <c r="BI115" s="130" t="s">
        <v>100</v>
      </c>
      <c r="BJ115" s="123">
        <v>46188</v>
      </c>
      <c r="BK115" s="94" t="s">
        <v>103</v>
      </c>
      <c r="BL115" s="95" t="s">
        <v>190</v>
      </c>
      <c r="BM115" s="96" t="s">
        <v>180</v>
      </c>
      <c r="BN115" s="94" t="s">
        <v>222</v>
      </c>
      <c r="BO115" s="94"/>
      <c r="BP115" s="42"/>
      <c r="BQ115" s="120" t="s">
        <v>1392</v>
      </c>
    </row>
    <row r="116" spans="1:69" hidden="1" x14ac:dyDescent="0.35">
      <c r="A116" s="146">
        <v>112</v>
      </c>
      <c r="B116" s="124" t="s">
        <v>267</v>
      </c>
      <c r="C116" s="124" t="s">
        <v>385</v>
      </c>
      <c r="D116" s="124" t="s">
        <v>266</v>
      </c>
      <c r="E116" s="124" t="s">
        <v>265</v>
      </c>
      <c r="F116" s="124" t="s">
        <v>265</v>
      </c>
      <c r="G116" s="124" t="s">
        <v>374</v>
      </c>
      <c r="H116" s="124" t="s">
        <v>265</v>
      </c>
      <c r="I116" s="124">
        <v>46634</v>
      </c>
      <c r="J116" s="124" t="s">
        <v>971</v>
      </c>
      <c r="K116" s="124">
        <v>46634</v>
      </c>
      <c r="L116" s="124" t="s">
        <v>382</v>
      </c>
      <c r="M116" s="124" t="s">
        <v>377</v>
      </c>
      <c r="N116" s="124">
        <v>364690</v>
      </c>
      <c r="O116" s="124" t="s">
        <v>995</v>
      </c>
      <c r="P116" s="124">
        <v>530268</v>
      </c>
      <c r="Q116" s="124" t="s">
        <v>996</v>
      </c>
      <c r="R116" s="124" t="s">
        <v>403</v>
      </c>
      <c r="S116" s="124" t="s">
        <v>997</v>
      </c>
      <c r="T116" s="124" t="s">
        <v>997</v>
      </c>
      <c r="U116" s="124" t="s">
        <v>400</v>
      </c>
      <c r="V116" s="124" t="s">
        <v>394</v>
      </c>
      <c r="W116" s="124">
        <v>0</v>
      </c>
      <c r="X116" s="124" t="s">
        <v>395</v>
      </c>
      <c r="Y116" s="124">
        <v>359447985</v>
      </c>
      <c r="Z116" s="124" t="s">
        <v>1078</v>
      </c>
      <c r="AA116" s="124" t="s">
        <v>1201</v>
      </c>
      <c r="AB116" s="125">
        <v>42000</v>
      </c>
      <c r="AC116" s="124" t="s">
        <v>565</v>
      </c>
      <c r="AD116" s="124">
        <v>24</v>
      </c>
      <c r="AE116" s="124" t="s">
        <v>758</v>
      </c>
      <c r="AF116" s="124" t="s">
        <v>1202</v>
      </c>
      <c r="AG116" s="124" t="s">
        <v>1203</v>
      </c>
      <c r="AH116" s="124" t="s">
        <v>761</v>
      </c>
      <c r="AI116" s="124" t="s">
        <v>1204</v>
      </c>
      <c r="AJ116" s="125">
        <v>2240</v>
      </c>
      <c r="AK116" s="125">
        <v>2240</v>
      </c>
      <c r="AL116" s="124" t="s">
        <v>1178</v>
      </c>
      <c r="AM116" s="125">
        <v>17198.07</v>
      </c>
      <c r="AN116" s="125">
        <v>7441.93</v>
      </c>
      <c r="AO116" s="125">
        <v>24640</v>
      </c>
      <c r="AP116" s="125">
        <v>24801.93</v>
      </c>
      <c r="AQ116" s="125">
        <v>3725.07</v>
      </c>
      <c r="AR116" s="125">
        <v>28527</v>
      </c>
      <c r="AS116" s="125">
        <v>0</v>
      </c>
      <c r="AT116" s="125">
        <v>0</v>
      </c>
      <c r="AU116" s="125">
        <v>0</v>
      </c>
      <c r="AV116" s="124">
        <v>11</v>
      </c>
      <c r="AW116" s="124" t="e">
        <v>#REF!</v>
      </c>
      <c r="AX116" s="124" t="s">
        <v>754</v>
      </c>
      <c r="AY116" s="124"/>
      <c r="AZ116" s="124"/>
      <c r="BA116" s="124"/>
      <c r="BB116" s="124" t="s">
        <v>842</v>
      </c>
      <c r="BC116" s="124"/>
      <c r="BD116" s="124"/>
      <c r="BE116" s="125">
        <v>0</v>
      </c>
      <c r="BF116" s="124" t="s">
        <v>997</v>
      </c>
      <c r="BG116" s="124" t="s">
        <v>1348</v>
      </c>
      <c r="BH116" s="124" t="s">
        <v>1390</v>
      </c>
      <c r="BI116" s="130" t="s">
        <v>100</v>
      </c>
      <c r="BJ116" s="123">
        <v>46188</v>
      </c>
      <c r="BK116" s="94" t="s">
        <v>103</v>
      </c>
      <c r="BL116" s="95" t="s">
        <v>190</v>
      </c>
      <c r="BM116" s="96" t="s">
        <v>180</v>
      </c>
      <c r="BN116" s="94" t="s">
        <v>222</v>
      </c>
      <c r="BO116" s="94"/>
      <c r="BP116" s="42"/>
      <c r="BQ116" s="120" t="s">
        <v>1392</v>
      </c>
    </row>
    <row r="117" spans="1:69" hidden="1" x14ac:dyDescent="0.35">
      <c r="A117" s="146">
        <v>113</v>
      </c>
      <c r="B117" s="124" t="s">
        <v>267</v>
      </c>
      <c r="C117" s="124" t="s">
        <v>385</v>
      </c>
      <c r="D117" s="124" t="s">
        <v>266</v>
      </c>
      <c r="E117" s="124" t="s">
        <v>265</v>
      </c>
      <c r="F117" s="124" t="s">
        <v>265</v>
      </c>
      <c r="G117" s="124" t="s">
        <v>374</v>
      </c>
      <c r="H117" s="124" t="s">
        <v>265</v>
      </c>
      <c r="I117" s="124">
        <v>46729</v>
      </c>
      <c r="J117" s="124" t="s">
        <v>979</v>
      </c>
      <c r="K117" s="124">
        <v>46729</v>
      </c>
      <c r="L117" s="124" t="s">
        <v>382</v>
      </c>
      <c r="M117" s="124" t="s">
        <v>377</v>
      </c>
      <c r="N117" s="124">
        <v>75131</v>
      </c>
      <c r="O117" s="124" t="s">
        <v>998</v>
      </c>
      <c r="P117" s="124">
        <v>107093</v>
      </c>
      <c r="Q117" s="124" t="s">
        <v>999</v>
      </c>
      <c r="R117" s="124" t="s">
        <v>403</v>
      </c>
      <c r="S117" s="124" t="s">
        <v>1000</v>
      </c>
      <c r="T117" s="124" t="s">
        <v>1000</v>
      </c>
      <c r="U117" s="124" t="s">
        <v>444</v>
      </c>
      <c r="V117" s="124" t="s">
        <v>522</v>
      </c>
      <c r="W117" s="124">
        <v>0</v>
      </c>
      <c r="X117" s="124" t="s">
        <v>395</v>
      </c>
      <c r="Y117" s="124">
        <v>359458930</v>
      </c>
      <c r="Z117" s="124" t="s">
        <v>1079</v>
      </c>
      <c r="AA117" s="124" t="s">
        <v>1205</v>
      </c>
      <c r="AB117" s="125">
        <v>65000</v>
      </c>
      <c r="AC117" s="124" t="s">
        <v>723</v>
      </c>
      <c r="AD117" s="124">
        <v>24</v>
      </c>
      <c r="AE117" s="124" t="s">
        <v>737</v>
      </c>
      <c r="AF117" s="124" t="s">
        <v>806</v>
      </c>
      <c r="AG117" s="124" t="s">
        <v>1206</v>
      </c>
      <c r="AH117" s="124" t="s">
        <v>582</v>
      </c>
      <c r="AI117" s="124" t="s">
        <v>1200</v>
      </c>
      <c r="AJ117" s="125">
        <v>3440</v>
      </c>
      <c r="AK117" s="125">
        <v>3440</v>
      </c>
      <c r="AL117" s="124" t="s">
        <v>809</v>
      </c>
      <c r="AM117" s="125">
        <v>23237.68</v>
      </c>
      <c r="AN117" s="125">
        <v>11162.32</v>
      </c>
      <c r="AO117" s="125">
        <v>34400</v>
      </c>
      <c r="AP117" s="125">
        <v>41762.32</v>
      </c>
      <c r="AQ117" s="125">
        <v>6590.68</v>
      </c>
      <c r="AR117" s="125">
        <v>48353</v>
      </c>
      <c r="AS117" s="125">
        <v>0</v>
      </c>
      <c r="AT117" s="125">
        <v>0</v>
      </c>
      <c r="AU117" s="125">
        <v>0</v>
      </c>
      <c r="AV117" s="124">
        <v>10</v>
      </c>
      <c r="AW117" s="124" t="e">
        <v>#REF!</v>
      </c>
      <c r="AX117" s="124" t="s">
        <v>754</v>
      </c>
      <c r="AY117" s="124"/>
      <c r="AZ117" s="124"/>
      <c r="BA117" s="124"/>
      <c r="BB117" s="124" t="s">
        <v>842</v>
      </c>
      <c r="BC117" s="124"/>
      <c r="BD117" s="124"/>
      <c r="BE117" s="125">
        <v>0</v>
      </c>
      <c r="BF117" s="124" t="s">
        <v>1000</v>
      </c>
      <c r="BG117" s="124" t="s">
        <v>1349</v>
      </c>
      <c r="BH117" s="124" t="s">
        <v>1390</v>
      </c>
      <c r="BI117" s="130" t="s">
        <v>100</v>
      </c>
      <c r="BJ117" s="121">
        <v>46188</v>
      </c>
      <c r="BK117" s="94" t="s">
        <v>103</v>
      </c>
      <c r="BL117" s="95" t="s">
        <v>190</v>
      </c>
      <c r="BM117" s="96" t="s">
        <v>180</v>
      </c>
      <c r="BN117" s="94" t="s">
        <v>222</v>
      </c>
      <c r="BO117" s="94"/>
      <c r="BP117" s="42"/>
      <c r="BQ117" s="120" t="s">
        <v>1392</v>
      </c>
    </row>
    <row r="118" spans="1:69" hidden="1" x14ac:dyDescent="0.35">
      <c r="A118" s="146">
        <v>114</v>
      </c>
      <c r="B118" s="124" t="s">
        <v>267</v>
      </c>
      <c r="C118" s="124" t="s">
        <v>385</v>
      </c>
      <c r="D118" s="124" t="s">
        <v>266</v>
      </c>
      <c r="E118" s="124" t="s">
        <v>265</v>
      </c>
      <c r="F118" s="124" t="s">
        <v>265</v>
      </c>
      <c r="G118" s="124" t="s">
        <v>374</v>
      </c>
      <c r="H118" s="124" t="s">
        <v>265</v>
      </c>
      <c r="I118" s="124">
        <v>46729</v>
      </c>
      <c r="J118" s="124" t="s">
        <v>979</v>
      </c>
      <c r="K118" s="124">
        <v>46729</v>
      </c>
      <c r="L118" s="124" t="s">
        <v>382</v>
      </c>
      <c r="M118" s="124" t="s">
        <v>377</v>
      </c>
      <c r="N118" s="124">
        <v>75131</v>
      </c>
      <c r="O118" s="124" t="s">
        <v>998</v>
      </c>
      <c r="P118" s="124">
        <v>107093</v>
      </c>
      <c r="Q118" s="124" t="s">
        <v>999</v>
      </c>
      <c r="R118" s="124" t="s">
        <v>403</v>
      </c>
      <c r="S118" s="124" t="s">
        <v>1001</v>
      </c>
      <c r="T118" s="124" t="s">
        <v>1001</v>
      </c>
      <c r="U118" s="124" t="s">
        <v>444</v>
      </c>
      <c r="V118" s="124" t="s">
        <v>522</v>
      </c>
      <c r="W118" s="124">
        <v>0</v>
      </c>
      <c r="X118" s="124" t="s">
        <v>395</v>
      </c>
      <c r="Y118" s="124">
        <v>359459110</v>
      </c>
      <c r="Z118" s="124" t="s">
        <v>1080</v>
      </c>
      <c r="AA118" s="124" t="s">
        <v>1198</v>
      </c>
      <c r="AB118" s="125">
        <v>80000</v>
      </c>
      <c r="AC118" s="124" t="s">
        <v>723</v>
      </c>
      <c r="AD118" s="124">
        <v>24</v>
      </c>
      <c r="AE118" s="124" t="s">
        <v>749</v>
      </c>
      <c r="AF118" s="124" t="s">
        <v>1207</v>
      </c>
      <c r="AG118" s="124" t="s">
        <v>1208</v>
      </c>
      <c r="AH118" s="124" t="s">
        <v>569</v>
      </c>
      <c r="AI118" s="124" t="s">
        <v>1200</v>
      </c>
      <c r="AJ118" s="125">
        <v>4220</v>
      </c>
      <c r="AK118" s="125">
        <v>4220</v>
      </c>
      <c r="AL118" s="124" t="s">
        <v>1209</v>
      </c>
      <c r="AM118" s="125">
        <v>28698.74</v>
      </c>
      <c r="AN118" s="125">
        <v>13501.26</v>
      </c>
      <c r="AO118" s="125">
        <v>42200</v>
      </c>
      <c r="AP118" s="125">
        <v>51301.26</v>
      </c>
      <c r="AQ118" s="125">
        <v>7909.74</v>
      </c>
      <c r="AR118" s="125">
        <v>59211</v>
      </c>
      <c r="AS118" s="125">
        <v>0</v>
      </c>
      <c r="AT118" s="125">
        <v>0</v>
      </c>
      <c r="AU118" s="125">
        <v>0</v>
      </c>
      <c r="AV118" s="124">
        <v>10</v>
      </c>
      <c r="AW118" s="124" t="e">
        <v>#REF!</v>
      </c>
      <c r="AX118" s="124" t="s">
        <v>754</v>
      </c>
      <c r="AY118" s="124"/>
      <c r="AZ118" s="124"/>
      <c r="BA118" s="124"/>
      <c r="BB118" s="124" t="s">
        <v>842</v>
      </c>
      <c r="BC118" s="124"/>
      <c r="BD118" s="124"/>
      <c r="BE118" s="125">
        <v>0</v>
      </c>
      <c r="BF118" s="124" t="s">
        <v>1001</v>
      </c>
      <c r="BG118" s="124" t="s">
        <v>1350</v>
      </c>
      <c r="BH118" s="124" t="s">
        <v>1390</v>
      </c>
      <c r="BI118" s="130" t="s">
        <v>100</v>
      </c>
      <c r="BJ118" s="121">
        <v>46188</v>
      </c>
      <c r="BK118" s="94" t="s">
        <v>103</v>
      </c>
      <c r="BL118" s="95" t="s">
        <v>190</v>
      </c>
      <c r="BM118" s="96" t="s">
        <v>180</v>
      </c>
      <c r="BN118" s="94" t="s">
        <v>222</v>
      </c>
      <c r="BO118" s="94"/>
      <c r="BP118" s="42"/>
      <c r="BQ118" s="120" t="s">
        <v>1392</v>
      </c>
    </row>
    <row r="119" spans="1:69" hidden="1" x14ac:dyDescent="0.35">
      <c r="A119" s="146">
        <v>115</v>
      </c>
      <c r="B119" s="124" t="s">
        <v>267</v>
      </c>
      <c r="C119" s="124" t="s">
        <v>385</v>
      </c>
      <c r="D119" s="124" t="s">
        <v>266</v>
      </c>
      <c r="E119" s="124" t="s">
        <v>265</v>
      </c>
      <c r="F119" s="124" t="s">
        <v>265</v>
      </c>
      <c r="G119" s="124" t="s">
        <v>374</v>
      </c>
      <c r="H119" s="124" t="s">
        <v>265</v>
      </c>
      <c r="I119" s="124">
        <v>46731</v>
      </c>
      <c r="J119" s="124" t="s">
        <v>396</v>
      </c>
      <c r="K119" s="124">
        <v>46731</v>
      </c>
      <c r="L119" s="124" t="s">
        <v>382</v>
      </c>
      <c r="M119" s="124" t="s">
        <v>377</v>
      </c>
      <c r="N119" s="124">
        <v>75003</v>
      </c>
      <c r="O119" s="124" t="s">
        <v>271</v>
      </c>
      <c r="P119" s="124">
        <v>106998</v>
      </c>
      <c r="Q119" s="124" t="s">
        <v>941</v>
      </c>
      <c r="R119" s="124" t="s">
        <v>403</v>
      </c>
      <c r="S119" s="124" t="s">
        <v>1002</v>
      </c>
      <c r="T119" s="124" t="s">
        <v>1002</v>
      </c>
      <c r="U119" s="124" t="s">
        <v>400</v>
      </c>
      <c r="V119" s="124" t="s">
        <v>394</v>
      </c>
      <c r="W119" s="124">
        <v>0</v>
      </c>
      <c r="X119" s="124" t="s">
        <v>395</v>
      </c>
      <c r="Y119" s="124">
        <v>359468233</v>
      </c>
      <c r="Z119" s="124" t="s">
        <v>1081</v>
      </c>
      <c r="AA119" s="124" t="s">
        <v>1210</v>
      </c>
      <c r="AB119" s="125">
        <v>42000</v>
      </c>
      <c r="AC119" s="124" t="s">
        <v>573</v>
      </c>
      <c r="AD119" s="124">
        <v>24</v>
      </c>
      <c r="AE119" s="124" t="s">
        <v>758</v>
      </c>
      <c r="AF119" s="124" t="s">
        <v>1211</v>
      </c>
      <c r="AG119" s="124" t="s">
        <v>1189</v>
      </c>
      <c r="AH119" s="124" t="s">
        <v>761</v>
      </c>
      <c r="AI119" s="124" t="s">
        <v>1212</v>
      </c>
      <c r="AJ119" s="125">
        <v>2240</v>
      </c>
      <c r="AK119" s="125">
        <v>2240</v>
      </c>
      <c r="AL119" s="124" t="s">
        <v>798</v>
      </c>
      <c r="AM119" s="125">
        <v>15165.11</v>
      </c>
      <c r="AN119" s="125">
        <v>7234.89</v>
      </c>
      <c r="AO119" s="125">
        <v>22400</v>
      </c>
      <c r="AP119" s="125">
        <v>26834.89</v>
      </c>
      <c r="AQ119" s="125">
        <v>4399.1099999999997</v>
      </c>
      <c r="AR119" s="125">
        <v>31234</v>
      </c>
      <c r="AS119" s="125">
        <v>0</v>
      </c>
      <c r="AT119" s="125">
        <v>0</v>
      </c>
      <c r="AU119" s="125">
        <v>0</v>
      </c>
      <c r="AV119" s="124">
        <v>10</v>
      </c>
      <c r="AW119" s="124" t="e">
        <v>#REF!</v>
      </c>
      <c r="AX119" s="124" t="s">
        <v>754</v>
      </c>
      <c r="AY119" s="124"/>
      <c r="AZ119" s="124"/>
      <c r="BA119" s="124"/>
      <c r="BB119" s="124" t="s">
        <v>842</v>
      </c>
      <c r="BC119" s="124"/>
      <c r="BD119" s="124"/>
      <c r="BE119" s="125">
        <v>0</v>
      </c>
      <c r="BF119" s="124" t="s">
        <v>1002</v>
      </c>
      <c r="BG119" s="124" t="s">
        <v>1351</v>
      </c>
      <c r="BH119" s="124" t="s">
        <v>1390</v>
      </c>
      <c r="BI119" s="130" t="s">
        <v>100</v>
      </c>
      <c r="BJ119" s="121">
        <v>46188</v>
      </c>
      <c r="BK119" s="94" t="s">
        <v>103</v>
      </c>
      <c r="BL119" s="95" t="s">
        <v>190</v>
      </c>
      <c r="BM119" s="96" t="s">
        <v>180</v>
      </c>
      <c r="BN119" s="94" t="s">
        <v>222</v>
      </c>
      <c r="BO119" s="94"/>
      <c r="BP119" s="42"/>
      <c r="BQ119" s="120" t="s">
        <v>1392</v>
      </c>
    </row>
    <row r="120" spans="1:69" hidden="1" x14ac:dyDescent="0.35">
      <c r="A120" s="146">
        <v>116</v>
      </c>
      <c r="B120" s="124" t="s">
        <v>267</v>
      </c>
      <c r="C120" s="124" t="s">
        <v>385</v>
      </c>
      <c r="D120" s="124" t="s">
        <v>266</v>
      </c>
      <c r="E120" s="124" t="s">
        <v>265</v>
      </c>
      <c r="F120" s="124" t="s">
        <v>265</v>
      </c>
      <c r="G120" s="124" t="s">
        <v>374</v>
      </c>
      <c r="H120" s="124" t="s">
        <v>265</v>
      </c>
      <c r="I120" s="124">
        <v>46634</v>
      </c>
      <c r="J120" s="124" t="s">
        <v>971</v>
      </c>
      <c r="K120" s="124">
        <v>46634</v>
      </c>
      <c r="L120" s="124" t="s">
        <v>382</v>
      </c>
      <c r="M120" s="124" t="s">
        <v>377</v>
      </c>
      <c r="N120" s="124">
        <v>364690</v>
      </c>
      <c r="O120" s="124" t="s">
        <v>995</v>
      </c>
      <c r="P120" s="124">
        <v>530268</v>
      </c>
      <c r="Q120" s="124" t="s">
        <v>996</v>
      </c>
      <c r="R120" s="124" t="s">
        <v>403</v>
      </c>
      <c r="S120" s="124" t="s">
        <v>1003</v>
      </c>
      <c r="T120" s="124" t="s">
        <v>1003</v>
      </c>
      <c r="U120" s="124" t="s">
        <v>400</v>
      </c>
      <c r="V120" s="124" t="s">
        <v>394</v>
      </c>
      <c r="W120" s="124">
        <v>0</v>
      </c>
      <c r="X120" s="124" t="s">
        <v>395</v>
      </c>
      <c r="Y120" s="124">
        <v>359501713</v>
      </c>
      <c r="Z120" s="124" t="s">
        <v>1082</v>
      </c>
      <c r="AA120" s="124" t="s">
        <v>1213</v>
      </c>
      <c r="AB120" s="125">
        <v>55000</v>
      </c>
      <c r="AC120" s="124" t="s">
        <v>565</v>
      </c>
      <c r="AD120" s="124">
        <v>24</v>
      </c>
      <c r="AE120" s="124" t="s">
        <v>1188</v>
      </c>
      <c r="AF120" s="124" t="s">
        <v>1123</v>
      </c>
      <c r="AG120" s="124" t="s">
        <v>1214</v>
      </c>
      <c r="AH120" s="124" t="s">
        <v>582</v>
      </c>
      <c r="AI120" s="124" t="s">
        <v>1204</v>
      </c>
      <c r="AJ120" s="125">
        <v>2910</v>
      </c>
      <c r="AK120" s="125">
        <v>2910</v>
      </c>
      <c r="AL120" s="124" t="s">
        <v>1178</v>
      </c>
      <c r="AM120" s="125">
        <v>22723.65</v>
      </c>
      <c r="AN120" s="125">
        <v>9286.35</v>
      </c>
      <c r="AO120" s="125">
        <v>32010</v>
      </c>
      <c r="AP120" s="125">
        <v>32276.35</v>
      </c>
      <c r="AQ120" s="125">
        <v>4740.6499999999996</v>
      </c>
      <c r="AR120" s="125">
        <v>37017</v>
      </c>
      <c r="AS120" s="125">
        <v>0</v>
      </c>
      <c r="AT120" s="125">
        <v>0</v>
      </c>
      <c r="AU120" s="125">
        <v>0</v>
      </c>
      <c r="AV120" s="124">
        <v>11</v>
      </c>
      <c r="AW120" s="124" t="e">
        <v>#REF!</v>
      </c>
      <c r="AX120" s="124" t="s">
        <v>754</v>
      </c>
      <c r="AY120" s="124"/>
      <c r="AZ120" s="124"/>
      <c r="BA120" s="124"/>
      <c r="BB120" s="124" t="s">
        <v>842</v>
      </c>
      <c r="BC120" s="124"/>
      <c r="BD120" s="124"/>
      <c r="BE120" s="125">
        <v>0</v>
      </c>
      <c r="BF120" s="124" t="s">
        <v>1003</v>
      </c>
      <c r="BG120" s="124" t="s">
        <v>1352</v>
      </c>
      <c r="BH120" s="124" t="s">
        <v>1390</v>
      </c>
      <c r="BI120" s="130" t="s">
        <v>100</v>
      </c>
      <c r="BJ120" s="121">
        <v>46188</v>
      </c>
      <c r="BK120" s="94" t="s">
        <v>103</v>
      </c>
      <c r="BL120" s="95" t="s">
        <v>190</v>
      </c>
      <c r="BM120" s="96" t="s">
        <v>180</v>
      </c>
      <c r="BN120" s="94" t="s">
        <v>222</v>
      </c>
      <c r="BO120" s="94"/>
      <c r="BP120" s="42"/>
      <c r="BQ120" s="120" t="s">
        <v>1392</v>
      </c>
    </row>
    <row r="121" spans="1:69" hidden="1" x14ac:dyDescent="0.35">
      <c r="A121" s="146">
        <v>117</v>
      </c>
      <c r="B121" s="124" t="s">
        <v>267</v>
      </c>
      <c r="C121" s="124" t="s">
        <v>385</v>
      </c>
      <c r="D121" s="124" t="s">
        <v>266</v>
      </c>
      <c r="E121" s="124" t="s">
        <v>265</v>
      </c>
      <c r="F121" s="124" t="s">
        <v>265</v>
      </c>
      <c r="G121" s="124" t="s">
        <v>374</v>
      </c>
      <c r="H121" s="124" t="s">
        <v>265</v>
      </c>
      <c r="I121" s="124">
        <v>169216</v>
      </c>
      <c r="J121" s="124" t="s">
        <v>512</v>
      </c>
      <c r="K121" s="124">
        <v>169216</v>
      </c>
      <c r="L121" s="124" t="s">
        <v>382</v>
      </c>
      <c r="M121" s="124" t="s">
        <v>377</v>
      </c>
      <c r="N121" s="124">
        <v>74915</v>
      </c>
      <c r="O121" s="124" t="s">
        <v>513</v>
      </c>
      <c r="P121" s="124">
        <v>106838</v>
      </c>
      <c r="Q121" s="124" t="s">
        <v>514</v>
      </c>
      <c r="R121" s="124" t="s">
        <v>403</v>
      </c>
      <c r="S121" s="124" t="s">
        <v>1004</v>
      </c>
      <c r="T121" s="124" t="s">
        <v>1004</v>
      </c>
      <c r="U121" s="124" t="s">
        <v>413</v>
      </c>
      <c r="V121" s="124" t="s">
        <v>394</v>
      </c>
      <c r="W121" s="124">
        <v>0</v>
      </c>
      <c r="X121" s="124" t="s">
        <v>395</v>
      </c>
      <c r="Y121" s="124">
        <v>359532337</v>
      </c>
      <c r="Z121" s="124" t="s">
        <v>1083</v>
      </c>
      <c r="AA121" s="124" t="s">
        <v>1215</v>
      </c>
      <c r="AB121" s="125">
        <v>65000</v>
      </c>
      <c r="AC121" s="124" t="s">
        <v>723</v>
      </c>
      <c r="AD121" s="124">
        <v>24</v>
      </c>
      <c r="AE121" s="124" t="s">
        <v>737</v>
      </c>
      <c r="AF121" s="124" t="s">
        <v>1166</v>
      </c>
      <c r="AG121" s="124" t="s">
        <v>1216</v>
      </c>
      <c r="AH121" s="124" t="s">
        <v>582</v>
      </c>
      <c r="AI121" s="124" t="s">
        <v>1217</v>
      </c>
      <c r="AJ121" s="125">
        <v>3440</v>
      </c>
      <c r="AK121" s="125">
        <v>3440</v>
      </c>
      <c r="AL121" s="124" t="s">
        <v>778</v>
      </c>
      <c r="AM121" s="125">
        <v>20471.349999999999</v>
      </c>
      <c r="AN121" s="125">
        <v>10488.65</v>
      </c>
      <c r="AO121" s="125">
        <v>30960</v>
      </c>
      <c r="AP121" s="125">
        <v>44528.65</v>
      </c>
      <c r="AQ121" s="125">
        <v>7559.35</v>
      </c>
      <c r="AR121" s="125">
        <v>52088</v>
      </c>
      <c r="AS121" s="125">
        <v>0</v>
      </c>
      <c r="AT121" s="125">
        <v>0</v>
      </c>
      <c r="AU121" s="125">
        <v>0</v>
      </c>
      <c r="AV121" s="124">
        <v>9</v>
      </c>
      <c r="AW121" s="124" t="e">
        <v>#REF!</v>
      </c>
      <c r="AX121" s="124" t="s">
        <v>754</v>
      </c>
      <c r="AY121" s="124"/>
      <c r="AZ121" s="124"/>
      <c r="BA121" s="124"/>
      <c r="BB121" s="124" t="s">
        <v>842</v>
      </c>
      <c r="BC121" s="124"/>
      <c r="BD121" s="124"/>
      <c r="BE121" s="125">
        <v>0</v>
      </c>
      <c r="BF121" s="124" t="s">
        <v>1004</v>
      </c>
      <c r="BG121" s="124" t="s">
        <v>1353</v>
      </c>
      <c r="BH121" s="124" t="s">
        <v>1390</v>
      </c>
      <c r="BI121" s="130" t="s">
        <v>100</v>
      </c>
      <c r="BJ121" s="121">
        <v>46188</v>
      </c>
      <c r="BK121" s="94" t="s">
        <v>103</v>
      </c>
      <c r="BL121" s="95" t="s">
        <v>190</v>
      </c>
      <c r="BM121" s="96" t="s">
        <v>180</v>
      </c>
      <c r="BN121" s="94" t="s">
        <v>222</v>
      </c>
      <c r="BO121" s="94"/>
      <c r="BP121" s="42"/>
      <c r="BQ121" s="120" t="s">
        <v>1392</v>
      </c>
    </row>
    <row r="122" spans="1:69" hidden="1" x14ac:dyDescent="0.35">
      <c r="A122" s="146">
        <v>118</v>
      </c>
      <c r="B122" s="124" t="s">
        <v>267</v>
      </c>
      <c r="C122" s="124" t="s">
        <v>385</v>
      </c>
      <c r="D122" s="124" t="s">
        <v>266</v>
      </c>
      <c r="E122" s="124" t="s">
        <v>265</v>
      </c>
      <c r="F122" s="124" t="s">
        <v>265</v>
      </c>
      <c r="G122" s="124" t="s">
        <v>374</v>
      </c>
      <c r="H122" s="124" t="s">
        <v>265</v>
      </c>
      <c r="I122" s="124">
        <v>46634</v>
      </c>
      <c r="J122" s="124" t="s">
        <v>971</v>
      </c>
      <c r="K122" s="124">
        <v>46634</v>
      </c>
      <c r="L122" s="124" t="s">
        <v>382</v>
      </c>
      <c r="M122" s="124" t="s">
        <v>377</v>
      </c>
      <c r="N122" s="124">
        <v>364690</v>
      </c>
      <c r="O122" s="124" t="s">
        <v>995</v>
      </c>
      <c r="P122" s="124">
        <v>530268</v>
      </c>
      <c r="Q122" s="124" t="s">
        <v>996</v>
      </c>
      <c r="R122" s="124" t="s">
        <v>403</v>
      </c>
      <c r="S122" s="124" t="s">
        <v>1005</v>
      </c>
      <c r="T122" s="124" t="s">
        <v>1005</v>
      </c>
      <c r="U122" s="124" t="s">
        <v>400</v>
      </c>
      <c r="V122" s="124" t="s">
        <v>394</v>
      </c>
      <c r="W122" s="124">
        <v>0</v>
      </c>
      <c r="X122" s="124" t="s">
        <v>395</v>
      </c>
      <c r="Y122" s="124">
        <v>359552265</v>
      </c>
      <c r="Z122" s="124" t="s">
        <v>1084</v>
      </c>
      <c r="AA122" s="124" t="s">
        <v>1218</v>
      </c>
      <c r="AB122" s="125">
        <v>50000</v>
      </c>
      <c r="AC122" s="124" t="s">
        <v>565</v>
      </c>
      <c r="AD122" s="124">
        <v>24</v>
      </c>
      <c r="AE122" s="124" t="s">
        <v>737</v>
      </c>
      <c r="AF122" s="124" t="s">
        <v>1219</v>
      </c>
      <c r="AG122" s="124" t="s">
        <v>1220</v>
      </c>
      <c r="AH122" s="124" t="s">
        <v>582</v>
      </c>
      <c r="AI122" s="124" t="s">
        <v>1221</v>
      </c>
      <c r="AJ122" s="125">
        <v>2660</v>
      </c>
      <c r="AK122" s="125">
        <v>2660</v>
      </c>
      <c r="AL122" s="124" t="s">
        <v>1178</v>
      </c>
      <c r="AM122" s="125">
        <v>18007.740000000002</v>
      </c>
      <c r="AN122" s="125">
        <v>8592.26</v>
      </c>
      <c r="AO122" s="125">
        <v>26600</v>
      </c>
      <c r="AP122" s="125">
        <v>31992.26</v>
      </c>
      <c r="AQ122" s="125">
        <v>5252.74</v>
      </c>
      <c r="AR122" s="125">
        <v>37245</v>
      </c>
      <c r="AS122" s="125">
        <v>0</v>
      </c>
      <c r="AT122" s="125">
        <v>0</v>
      </c>
      <c r="AU122" s="125">
        <v>0</v>
      </c>
      <c r="AV122" s="124">
        <v>10</v>
      </c>
      <c r="AW122" s="124" t="e">
        <v>#REF!</v>
      </c>
      <c r="AX122" s="124" t="s">
        <v>754</v>
      </c>
      <c r="AY122" s="124"/>
      <c r="AZ122" s="124"/>
      <c r="BA122" s="124"/>
      <c r="BB122" s="124" t="s">
        <v>842</v>
      </c>
      <c r="BC122" s="124"/>
      <c r="BD122" s="124"/>
      <c r="BE122" s="125">
        <v>0</v>
      </c>
      <c r="BF122" s="124" t="s">
        <v>1005</v>
      </c>
      <c r="BG122" s="124" t="s">
        <v>1354</v>
      </c>
      <c r="BH122" s="124" t="s">
        <v>1390</v>
      </c>
      <c r="BI122" s="130" t="s">
        <v>100</v>
      </c>
      <c r="BJ122" s="123">
        <v>46188</v>
      </c>
      <c r="BK122" s="94" t="s">
        <v>103</v>
      </c>
      <c r="BL122" s="95" t="s">
        <v>190</v>
      </c>
      <c r="BM122" s="96" t="s">
        <v>180</v>
      </c>
      <c r="BN122" s="94" t="s">
        <v>222</v>
      </c>
      <c r="BO122" s="94"/>
      <c r="BP122" s="42"/>
      <c r="BQ122" s="120" t="s">
        <v>1392</v>
      </c>
    </row>
    <row r="123" spans="1:69" hidden="1" x14ac:dyDescent="0.35">
      <c r="A123" s="146">
        <v>119</v>
      </c>
      <c r="B123" s="124" t="s">
        <v>267</v>
      </c>
      <c r="C123" s="124" t="s">
        <v>385</v>
      </c>
      <c r="D123" s="124" t="s">
        <v>266</v>
      </c>
      <c r="E123" s="124" t="s">
        <v>265</v>
      </c>
      <c r="F123" s="124" t="s">
        <v>265</v>
      </c>
      <c r="G123" s="124" t="s">
        <v>374</v>
      </c>
      <c r="H123" s="124" t="s">
        <v>265</v>
      </c>
      <c r="I123" s="124">
        <v>46806</v>
      </c>
      <c r="J123" s="124" t="s">
        <v>462</v>
      </c>
      <c r="K123" s="124">
        <v>46806</v>
      </c>
      <c r="L123" s="124" t="s">
        <v>382</v>
      </c>
      <c r="M123" s="124" t="s">
        <v>377</v>
      </c>
      <c r="N123" s="124">
        <v>74877</v>
      </c>
      <c r="O123" s="124" t="s">
        <v>294</v>
      </c>
      <c r="P123" s="124">
        <v>626365</v>
      </c>
      <c r="Q123" s="124" t="s">
        <v>516</v>
      </c>
      <c r="R123" s="124" t="s">
        <v>403</v>
      </c>
      <c r="S123" s="124" t="s">
        <v>1006</v>
      </c>
      <c r="T123" s="124" t="s">
        <v>1006</v>
      </c>
      <c r="U123" s="124" t="s">
        <v>413</v>
      </c>
      <c r="V123" s="124" t="s">
        <v>394</v>
      </c>
      <c r="W123" s="124">
        <v>0</v>
      </c>
      <c r="X123" s="124" t="s">
        <v>395</v>
      </c>
      <c r="Y123" s="124">
        <v>359558604</v>
      </c>
      <c r="Z123" s="124" t="s">
        <v>1085</v>
      </c>
      <c r="AA123" s="124" t="s">
        <v>1222</v>
      </c>
      <c r="AB123" s="125">
        <v>65000</v>
      </c>
      <c r="AC123" s="124" t="s">
        <v>579</v>
      </c>
      <c r="AD123" s="124">
        <v>24</v>
      </c>
      <c r="AE123" s="124" t="s">
        <v>737</v>
      </c>
      <c r="AF123" s="124" t="s">
        <v>1223</v>
      </c>
      <c r="AG123" s="124" t="s">
        <v>1224</v>
      </c>
      <c r="AH123" s="124" t="s">
        <v>582</v>
      </c>
      <c r="AI123" s="124" t="s">
        <v>1225</v>
      </c>
      <c r="AJ123" s="125">
        <v>3460</v>
      </c>
      <c r="AK123" s="125">
        <v>3460</v>
      </c>
      <c r="AL123" s="124" t="s">
        <v>696</v>
      </c>
      <c r="AM123" s="125">
        <v>20980.69</v>
      </c>
      <c r="AN123" s="125">
        <v>10159.31</v>
      </c>
      <c r="AO123" s="125">
        <v>31140</v>
      </c>
      <c r="AP123" s="125">
        <v>44019.31</v>
      </c>
      <c r="AQ123" s="125">
        <v>7724.69</v>
      </c>
      <c r="AR123" s="125">
        <v>51744</v>
      </c>
      <c r="AS123" s="125">
        <v>2415.3000000000002</v>
      </c>
      <c r="AT123" s="125">
        <v>1044.7</v>
      </c>
      <c r="AU123" s="125">
        <v>3460</v>
      </c>
      <c r="AV123" s="124">
        <v>10</v>
      </c>
      <c r="AW123" s="124">
        <v>3</v>
      </c>
      <c r="AX123" s="124" t="s">
        <v>742</v>
      </c>
      <c r="AY123" s="124"/>
      <c r="AZ123" s="124"/>
      <c r="BA123" s="124"/>
      <c r="BB123" s="124" t="s">
        <v>842</v>
      </c>
      <c r="BC123" s="124"/>
      <c r="BD123" s="124"/>
      <c r="BE123" s="125">
        <v>0</v>
      </c>
      <c r="BF123" s="124" t="s">
        <v>1006</v>
      </c>
      <c r="BG123" s="124" t="s">
        <v>1355</v>
      </c>
      <c r="BH123" s="124" t="s">
        <v>1390</v>
      </c>
      <c r="BI123" s="130" t="s">
        <v>100</v>
      </c>
      <c r="BJ123" s="123">
        <v>46183</v>
      </c>
      <c r="BK123" s="94" t="s">
        <v>103</v>
      </c>
      <c r="BL123" s="95" t="s">
        <v>108</v>
      </c>
      <c r="BM123" s="96" t="s">
        <v>180</v>
      </c>
      <c r="BN123" s="94" t="s">
        <v>222</v>
      </c>
      <c r="BO123" s="94"/>
      <c r="BP123" s="42"/>
      <c r="BQ123" s="120" t="s">
        <v>1392</v>
      </c>
    </row>
    <row r="124" spans="1:69" hidden="1" x14ac:dyDescent="0.35">
      <c r="A124" s="146">
        <v>120</v>
      </c>
      <c r="B124" s="124" t="s">
        <v>267</v>
      </c>
      <c r="C124" s="124" t="s">
        <v>385</v>
      </c>
      <c r="D124" s="124" t="s">
        <v>266</v>
      </c>
      <c r="E124" s="124" t="s">
        <v>265</v>
      </c>
      <c r="F124" s="124" t="s">
        <v>265</v>
      </c>
      <c r="G124" s="124" t="s">
        <v>374</v>
      </c>
      <c r="H124" s="124" t="s">
        <v>265</v>
      </c>
      <c r="I124" s="124">
        <v>46791</v>
      </c>
      <c r="J124" s="124" t="s">
        <v>474</v>
      </c>
      <c r="K124" s="124">
        <v>46791</v>
      </c>
      <c r="L124" s="124" t="s">
        <v>382</v>
      </c>
      <c r="M124" s="124" t="s">
        <v>377</v>
      </c>
      <c r="N124" s="124">
        <v>75108</v>
      </c>
      <c r="O124" s="124" t="s">
        <v>280</v>
      </c>
      <c r="P124" s="124">
        <v>756201</v>
      </c>
      <c r="Q124" s="124" t="s">
        <v>475</v>
      </c>
      <c r="R124" s="124" t="s">
        <v>403</v>
      </c>
      <c r="S124" s="124" t="s">
        <v>1007</v>
      </c>
      <c r="T124" s="124" t="s">
        <v>1007</v>
      </c>
      <c r="U124" s="124" t="s">
        <v>413</v>
      </c>
      <c r="V124" s="124" t="s">
        <v>394</v>
      </c>
      <c r="W124" s="124">
        <v>0</v>
      </c>
      <c r="X124" s="124" t="s">
        <v>395</v>
      </c>
      <c r="Y124" s="124">
        <v>359591369</v>
      </c>
      <c r="Z124" s="124" t="s">
        <v>1068</v>
      </c>
      <c r="AA124" s="124" t="s">
        <v>1200</v>
      </c>
      <c r="AB124" s="125">
        <v>65000</v>
      </c>
      <c r="AC124" s="124" t="s">
        <v>573</v>
      </c>
      <c r="AD124" s="124">
        <v>24</v>
      </c>
      <c r="AE124" s="124" t="s">
        <v>737</v>
      </c>
      <c r="AF124" s="124" t="s">
        <v>1226</v>
      </c>
      <c r="AG124" s="124" t="s">
        <v>1227</v>
      </c>
      <c r="AH124" s="124" t="s">
        <v>582</v>
      </c>
      <c r="AI124" s="124" t="s">
        <v>684</v>
      </c>
      <c r="AJ124" s="125">
        <v>3460</v>
      </c>
      <c r="AK124" s="125">
        <v>3460</v>
      </c>
      <c r="AL124" s="124" t="s">
        <v>798</v>
      </c>
      <c r="AM124" s="125">
        <v>20929</v>
      </c>
      <c r="AN124" s="125">
        <v>10211</v>
      </c>
      <c r="AO124" s="125">
        <v>31140</v>
      </c>
      <c r="AP124" s="125">
        <v>44071</v>
      </c>
      <c r="AQ124" s="125">
        <v>7743</v>
      </c>
      <c r="AR124" s="125">
        <v>51814</v>
      </c>
      <c r="AS124" s="125">
        <v>0</v>
      </c>
      <c r="AT124" s="125">
        <v>0</v>
      </c>
      <c r="AU124" s="125">
        <v>0</v>
      </c>
      <c r="AV124" s="124">
        <v>9</v>
      </c>
      <c r="AW124" s="124" t="e">
        <v>#REF!</v>
      </c>
      <c r="AX124" s="124" t="s">
        <v>754</v>
      </c>
      <c r="AY124" s="124"/>
      <c r="AZ124" s="124"/>
      <c r="BA124" s="124"/>
      <c r="BB124" s="124" t="s">
        <v>842</v>
      </c>
      <c r="BC124" s="124"/>
      <c r="BD124" s="124"/>
      <c r="BE124" s="125">
        <v>0</v>
      </c>
      <c r="BF124" s="124" t="s">
        <v>1007</v>
      </c>
      <c r="BG124" s="124" t="s">
        <v>1356</v>
      </c>
      <c r="BH124" s="124" t="s">
        <v>1390</v>
      </c>
      <c r="BI124" s="130" t="s">
        <v>100</v>
      </c>
      <c r="BJ124" s="121">
        <v>46188</v>
      </c>
      <c r="BK124" s="94" t="s">
        <v>104</v>
      </c>
      <c r="BL124" s="95" t="s">
        <v>119</v>
      </c>
      <c r="BM124" s="96" t="s">
        <v>180</v>
      </c>
      <c r="BN124" s="94" t="s">
        <v>222</v>
      </c>
      <c r="BO124" s="94"/>
      <c r="BP124" s="42"/>
      <c r="BQ124" s="120" t="s">
        <v>1392</v>
      </c>
    </row>
    <row r="125" spans="1:69" hidden="1" x14ac:dyDescent="0.35">
      <c r="A125" s="146">
        <v>121</v>
      </c>
      <c r="B125" s="124" t="s">
        <v>267</v>
      </c>
      <c r="C125" s="124" t="s">
        <v>385</v>
      </c>
      <c r="D125" s="124" t="s">
        <v>266</v>
      </c>
      <c r="E125" s="124" t="s">
        <v>265</v>
      </c>
      <c r="F125" s="124" t="s">
        <v>265</v>
      </c>
      <c r="G125" s="124" t="s">
        <v>374</v>
      </c>
      <c r="H125" s="124" t="s">
        <v>265</v>
      </c>
      <c r="I125" s="124">
        <v>46791</v>
      </c>
      <c r="J125" s="124" t="s">
        <v>474</v>
      </c>
      <c r="K125" s="124">
        <v>46791</v>
      </c>
      <c r="L125" s="124" t="s">
        <v>382</v>
      </c>
      <c r="M125" s="124" t="s">
        <v>377</v>
      </c>
      <c r="N125" s="124">
        <v>75108</v>
      </c>
      <c r="O125" s="124" t="s">
        <v>280</v>
      </c>
      <c r="P125" s="124">
        <v>756201</v>
      </c>
      <c r="Q125" s="124" t="s">
        <v>475</v>
      </c>
      <c r="R125" s="124" t="s">
        <v>403</v>
      </c>
      <c r="S125" s="124" t="s">
        <v>1008</v>
      </c>
      <c r="T125" s="124" t="s">
        <v>1008</v>
      </c>
      <c r="U125" s="124" t="s">
        <v>413</v>
      </c>
      <c r="V125" s="124" t="s">
        <v>394</v>
      </c>
      <c r="W125" s="124">
        <v>0</v>
      </c>
      <c r="X125" s="124" t="s">
        <v>395</v>
      </c>
      <c r="Y125" s="124">
        <v>359647647</v>
      </c>
      <c r="Z125" s="124" t="s">
        <v>1086</v>
      </c>
      <c r="AA125" s="124" t="s">
        <v>1228</v>
      </c>
      <c r="AB125" s="125">
        <v>65000</v>
      </c>
      <c r="AC125" s="124" t="s">
        <v>573</v>
      </c>
      <c r="AD125" s="124">
        <v>24</v>
      </c>
      <c r="AE125" s="124" t="s">
        <v>737</v>
      </c>
      <c r="AF125" s="124" t="s">
        <v>1226</v>
      </c>
      <c r="AG125" s="124" t="s">
        <v>1227</v>
      </c>
      <c r="AH125" s="124" t="s">
        <v>582</v>
      </c>
      <c r="AI125" s="124" t="s">
        <v>684</v>
      </c>
      <c r="AJ125" s="125">
        <v>3460</v>
      </c>
      <c r="AK125" s="125">
        <v>3460</v>
      </c>
      <c r="AL125" s="124" t="s">
        <v>798</v>
      </c>
      <c r="AM125" s="125">
        <v>21808.06</v>
      </c>
      <c r="AN125" s="125">
        <v>9331.94</v>
      </c>
      <c r="AO125" s="125">
        <v>31140</v>
      </c>
      <c r="AP125" s="125">
        <v>43191.94</v>
      </c>
      <c r="AQ125" s="125">
        <v>7424.06</v>
      </c>
      <c r="AR125" s="125">
        <v>50616</v>
      </c>
      <c r="AS125" s="125">
        <v>0</v>
      </c>
      <c r="AT125" s="125">
        <v>0</v>
      </c>
      <c r="AU125" s="125">
        <v>0</v>
      </c>
      <c r="AV125" s="124">
        <v>9</v>
      </c>
      <c r="AW125" s="124" t="e">
        <v>#REF!</v>
      </c>
      <c r="AX125" s="124" t="s">
        <v>754</v>
      </c>
      <c r="AY125" s="124"/>
      <c r="AZ125" s="124"/>
      <c r="BA125" s="124"/>
      <c r="BB125" s="124" t="s">
        <v>842</v>
      </c>
      <c r="BC125" s="124"/>
      <c r="BD125" s="124"/>
      <c r="BE125" s="125">
        <v>0</v>
      </c>
      <c r="BF125" s="124" t="s">
        <v>1008</v>
      </c>
      <c r="BG125" s="124" t="s">
        <v>1357</v>
      </c>
      <c r="BH125" s="124" t="s">
        <v>1390</v>
      </c>
      <c r="BI125" s="130" t="s">
        <v>100</v>
      </c>
      <c r="BJ125" s="123">
        <v>46188</v>
      </c>
      <c r="BK125" s="94" t="s">
        <v>104</v>
      </c>
      <c r="BL125" s="95" t="s">
        <v>119</v>
      </c>
      <c r="BM125" s="96" t="s">
        <v>180</v>
      </c>
      <c r="BN125" s="94" t="s">
        <v>222</v>
      </c>
      <c r="BO125" s="94"/>
      <c r="BP125" s="42"/>
      <c r="BQ125" s="120" t="s">
        <v>1392</v>
      </c>
    </row>
    <row r="126" spans="1:69" hidden="1" x14ac:dyDescent="0.35">
      <c r="A126" s="146">
        <v>122</v>
      </c>
      <c r="B126" s="124" t="s">
        <v>267</v>
      </c>
      <c r="C126" s="124" t="s">
        <v>385</v>
      </c>
      <c r="D126" s="124" t="s">
        <v>266</v>
      </c>
      <c r="E126" s="124" t="s">
        <v>265</v>
      </c>
      <c r="F126" s="124" t="s">
        <v>265</v>
      </c>
      <c r="G126" s="124" t="s">
        <v>374</v>
      </c>
      <c r="H126" s="124" t="s">
        <v>265</v>
      </c>
      <c r="I126" s="124">
        <v>46634</v>
      </c>
      <c r="J126" s="124" t="s">
        <v>971</v>
      </c>
      <c r="K126" s="124">
        <v>46634</v>
      </c>
      <c r="L126" s="124" t="s">
        <v>382</v>
      </c>
      <c r="M126" s="124" t="s">
        <v>377</v>
      </c>
      <c r="N126" s="124">
        <v>363106</v>
      </c>
      <c r="O126" s="124" t="s">
        <v>972</v>
      </c>
      <c r="P126" s="124">
        <v>524271</v>
      </c>
      <c r="Q126" s="124" t="s">
        <v>973</v>
      </c>
      <c r="R126" s="124" t="s">
        <v>403</v>
      </c>
      <c r="S126" s="124" t="s">
        <v>1009</v>
      </c>
      <c r="T126" s="124" t="s">
        <v>1009</v>
      </c>
      <c r="U126" s="124" t="s">
        <v>400</v>
      </c>
      <c r="V126" s="124" t="s">
        <v>394</v>
      </c>
      <c r="W126" s="124">
        <v>0</v>
      </c>
      <c r="X126" s="124" t="s">
        <v>395</v>
      </c>
      <c r="Y126" s="124">
        <v>359654157</v>
      </c>
      <c r="Z126" s="124" t="s">
        <v>326</v>
      </c>
      <c r="AA126" s="124" t="s">
        <v>1229</v>
      </c>
      <c r="AB126" s="125">
        <v>65000</v>
      </c>
      <c r="AC126" s="124" t="s">
        <v>565</v>
      </c>
      <c r="AD126" s="124">
        <v>24</v>
      </c>
      <c r="AE126" s="124" t="s">
        <v>737</v>
      </c>
      <c r="AF126" s="124" t="s">
        <v>1230</v>
      </c>
      <c r="AG126" s="124" t="s">
        <v>1231</v>
      </c>
      <c r="AH126" s="124" t="s">
        <v>582</v>
      </c>
      <c r="AI126" s="124" t="s">
        <v>1232</v>
      </c>
      <c r="AJ126" s="125">
        <v>3460</v>
      </c>
      <c r="AK126" s="125">
        <v>3460</v>
      </c>
      <c r="AL126" s="124" t="s">
        <v>1178</v>
      </c>
      <c r="AM126" s="125">
        <v>20809.03</v>
      </c>
      <c r="AN126" s="125">
        <v>10330.969999999999</v>
      </c>
      <c r="AO126" s="125">
        <v>31140</v>
      </c>
      <c r="AP126" s="125">
        <v>44190.97</v>
      </c>
      <c r="AQ126" s="125">
        <v>7769.03</v>
      </c>
      <c r="AR126" s="125">
        <v>51960</v>
      </c>
      <c r="AS126" s="125">
        <v>0</v>
      </c>
      <c r="AT126" s="125">
        <v>0</v>
      </c>
      <c r="AU126" s="125">
        <v>0</v>
      </c>
      <c r="AV126" s="124">
        <v>9</v>
      </c>
      <c r="AW126" s="124" t="e">
        <v>#REF!</v>
      </c>
      <c r="AX126" s="124" t="s">
        <v>754</v>
      </c>
      <c r="AY126" s="124"/>
      <c r="AZ126" s="124"/>
      <c r="BA126" s="124"/>
      <c r="BB126" s="124" t="s">
        <v>842</v>
      </c>
      <c r="BC126" s="124"/>
      <c r="BD126" s="124"/>
      <c r="BE126" s="125">
        <v>0</v>
      </c>
      <c r="BF126" s="124" t="s">
        <v>1009</v>
      </c>
      <c r="BG126" s="124" t="s">
        <v>1358</v>
      </c>
      <c r="BH126" s="124" t="s">
        <v>1390</v>
      </c>
      <c r="BI126" s="130" t="s">
        <v>100</v>
      </c>
      <c r="BJ126" s="123">
        <v>46188</v>
      </c>
      <c r="BK126" s="94" t="s">
        <v>104</v>
      </c>
      <c r="BL126" s="95" t="s">
        <v>119</v>
      </c>
      <c r="BM126" s="96" t="s">
        <v>180</v>
      </c>
      <c r="BN126" s="94" t="s">
        <v>222</v>
      </c>
      <c r="BO126" s="94"/>
      <c r="BP126" s="42"/>
      <c r="BQ126" s="120" t="s">
        <v>1392</v>
      </c>
    </row>
    <row r="127" spans="1:69" hidden="1" x14ac:dyDescent="0.35">
      <c r="A127" s="146">
        <v>123</v>
      </c>
      <c r="B127" s="124" t="s">
        <v>267</v>
      </c>
      <c r="C127" s="124" t="s">
        <v>385</v>
      </c>
      <c r="D127" s="124" t="s">
        <v>266</v>
      </c>
      <c r="E127" s="124" t="s">
        <v>265</v>
      </c>
      <c r="F127" s="124" t="s">
        <v>265</v>
      </c>
      <c r="G127" s="124" t="s">
        <v>374</v>
      </c>
      <c r="H127" s="124" t="s">
        <v>265</v>
      </c>
      <c r="I127" s="124">
        <v>46724</v>
      </c>
      <c r="J127" s="124" t="s">
        <v>929</v>
      </c>
      <c r="K127" s="124">
        <v>46724</v>
      </c>
      <c r="L127" s="124" t="s">
        <v>382</v>
      </c>
      <c r="M127" s="124" t="s">
        <v>377</v>
      </c>
      <c r="N127" s="124">
        <v>74990</v>
      </c>
      <c r="O127" s="124" t="s">
        <v>930</v>
      </c>
      <c r="P127" s="124">
        <v>465816</v>
      </c>
      <c r="Q127" s="124" t="s">
        <v>956</v>
      </c>
      <c r="R127" s="124" t="s">
        <v>403</v>
      </c>
      <c r="S127" s="124" t="s">
        <v>1010</v>
      </c>
      <c r="T127" s="124" t="s">
        <v>1010</v>
      </c>
      <c r="U127" s="124" t="s">
        <v>413</v>
      </c>
      <c r="V127" s="124" t="s">
        <v>522</v>
      </c>
      <c r="W127" s="124">
        <v>0</v>
      </c>
      <c r="X127" s="124" t="s">
        <v>395</v>
      </c>
      <c r="Y127" s="124">
        <v>359665172</v>
      </c>
      <c r="Z127" s="124" t="s">
        <v>1087</v>
      </c>
      <c r="AA127" s="124" t="s">
        <v>1233</v>
      </c>
      <c r="AB127" s="125">
        <v>50000</v>
      </c>
      <c r="AC127" s="124" t="s">
        <v>723</v>
      </c>
      <c r="AD127" s="124">
        <v>24</v>
      </c>
      <c r="AE127" s="124" t="s">
        <v>758</v>
      </c>
      <c r="AF127" s="124" t="s">
        <v>1234</v>
      </c>
      <c r="AG127" s="124" t="s">
        <v>1235</v>
      </c>
      <c r="AH127" s="124" t="s">
        <v>761</v>
      </c>
      <c r="AI127" s="124" t="s">
        <v>808</v>
      </c>
      <c r="AJ127" s="125">
        <v>2660</v>
      </c>
      <c r="AK127" s="125">
        <v>2660</v>
      </c>
      <c r="AL127" s="124" t="s">
        <v>809</v>
      </c>
      <c r="AM127" s="125">
        <v>13846.3</v>
      </c>
      <c r="AN127" s="125">
        <v>7433.7</v>
      </c>
      <c r="AO127" s="125">
        <v>21280</v>
      </c>
      <c r="AP127" s="125">
        <v>36153.699999999997</v>
      </c>
      <c r="AQ127" s="125">
        <v>6660.3</v>
      </c>
      <c r="AR127" s="125">
        <v>42814</v>
      </c>
      <c r="AS127" s="125">
        <v>0</v>
      </c>
      <c r="AT127" s="125">
        <v>0</v>
      </c>
      <c r="AU127" s="125">
        <v>0</v>
      </c>
      <c r="AV127" s="124">
        <v>8</v>
      </c>
      <c r="AW127" s="124" t="e">
        <v>#REF!</v>
      </c>
      <c r="AX127" s="124" t="s">
        <v>754</v>
      </c>
      <c r="AY127" s="124"/>
      <c r="AZ127" s="124"/>
      <c r="BA127" s="124"/>
      <c r="BB127" s="124" t="s">
        <v>842</v>
      </c>
      <c r="BC127" s="124"/>
      <c r="BD127" s="124"/>
      <c r="BE127" s="125">
        <v>0</v>
      </c>
      <c r="BF127" s="124" t="s">
        <v>1010</v>
      </c>
      <c r="BG127" s="124" t="s">
        <v>1359</v>
      </c>
      <c r="BH127" s="124" t="s">
        <v>1390</v>
      </c>
      <c r="BI127" s="130" t="s">
        <v>100</v>
      </c>
      <c r="BJ127" s="123">
        <v>46188</v>
      </c>
      <c r="BK127" s="94" t="s">
        <v>104</v>
      </c>
      <c r="BL127" s="95" t="s">
        <v>119</v>
      </c>
      <c r="BM127" s="96" t="s">
        <v>180</v>
      </c>
      <c r="BN127" s="94" t="s">
        <v>222</v>
      </c>
      <c r="BO127" s="94"/>
      <c r="BP127" s="42"/>
      <c r="BQ127" s="120" t="s">
        <v>1392</v>
      </c>
    </row>
    <row r="128" spans="1:69" hidden="1" x14ac:dyDescent="0.35">
      <c r="A128" s="146">
        <v>124</v>
      </c>
      <c r="B128" s="124" t="s">
        <v>267</v>
      </c>
      <c r="C128" s="124" t="s">
        <v>385</v>
      </c>
      <c r="D128" s="124" t="s">
        <v>266</v>
      </c>
      <c r="E128" s="124" t="s">
        <v>265</v>
      </c>
      <c r="F128" s="124" t="s">
        <v>265</v>
      </c>
      <c r="G128" s="124" t="s">
        <v>374</v>
      </c>
      <c r="H128" s="124" t="s">
        <v>265</v>
      </c>
      <c r="I128" s="124">
        <v>46634</v>
      </c>
      <c r="J128" s="124" t="s">
        <v>971</v>
      </c>
      <c r="K128" s="124">
        <v>46634</v>
      </c>
      <c r="L128" s="124" t="s">
        <v>382</v>
      </c>
      <c r="M128" s="124" t="s">
        <v>377</v>
      </c>
      <c r="N128" s="124">
        <v>363106</v>
      </c>
      <c r="O128" s="124" t="s">
        <v>972</v>
      </c>
      <c r="P128" s="124">
        <v>836728</v>
      </c>
      <c r="Q128" s="124" t="s">
        <v>983</v>
      </c>
      <c r="R128" s="124" t="s">
        <v>403</v>
      </c>
      <c r="S128" s="124" t="s">
        <v>1011</v>
      </c>
      <c r="T128" s="124" t="s">
        <v>1011</v>
      </c>
      <c r="U128" s="124" t="s">
        <v>400</v>
      </c>
      <c r="V128" s="124" t="s">
        <v>394</v>
      </c>
      <c r="W128" s="124">
        <v>0</v>
      </c>
      <c r="X128" s="124" t="s">
        <v>395</v>
      </c>
      <c r="Y128" s="124">
        <v>359666770</v>
      </c>
      <c r="Z128" s="124" t="s">
        <v>1088</v>
      </c>
      <c r="AA128" s="124" t="s">
        <v>1236</v>
      </c>
      <c r="AB128" s="125">
        <v>65000</v>
      </c>
      <c r="AC128" s="124" t="s">
        <v>565</v>
      </c>
      <c r="AD128" s="124">
        <v>24</v>
      </c>
      <c r="AE128" s="124" t="s">
        <v>737</v>
      </c>
      <c r="AF128" s="124" t="s">
        <v>1163</v>
      </c>
      <c r="AG128" s="124" t="s">
        <v>1237</v>
      </c>
      <c r="AH128" s="124" t="s">
        <v>582</v>
      </c>
      <c r="AI128" s="124" t="s">
        <v>1232</v>
      </c>
      <c r="AJ128" s="125">
        <v>3440</v>
      </c>
      <c r="AK128" s="125">
        <v>3440</v>
      </c>
      <c r="AL128" s="124" t="s">
        <v>1178</v>
      </c>
      <c r="AM128" s="125">
        <v>20993.02</v>
      </c>
      <c r="AN128" s="125">
        <v>9966.98</v>
      </c>
      <c r="AO128" s="125">
        <v>30960</v>
      </c>
      <c r="AP128" s="125">
        <v>44006.98</v>
      </c>
      <c r="AQ128" s="125">
        <v>7560.02</v>
      </c>
      <c r="AR128" s="125">
        <v>51567</v>
      </c>
      <c r="AS128" s="125">
        <v>0</v>
      </c>
      <c r="AT128" s="125">
        <v>0</v>
      </c>
      <c r="AU128" s="125">
        <v>0</v>
      </c>
      <c r="AV128" s="124">
        <v>9</v>
      </c>
      <c r="AW128" s="124" t="e">
        <v>#REF!</v>
      </c>
      <c r="AX128" s="124" t="s">
        <v>754</v>
      </c>
      <c r="AY128" s="124"/>
      <c r="AZ128" s="124"/>
      <c r="BA128" s="124"/>
      <c r="BB128" s="124" t="s">
        <v>842</v>
      </c>
      <c r="BC128" s="124"/>
      <c r="BD128" s="124"/>
      <c r="BE128" s="125">
        <v>0</v>
      </c>
      <c r="BF128" s="124" t="s">
        <v>1011</v>
      </c>
      <c r="BG128" s="124" t="s">
        <v>1360</v>
      </c>
      <c r="BH128" s="124" t="s">
        <v>1390</v>
      </c>
      <c r="BI128" s="130" t="s">
        <v>100</v>
      </c>
      <c r="BJ128" s="123">
        <v>46188</v>
      </c>
      <c r="BK128" s="94" t="s">
        <v>104</v>
      </c>
      <c r="BL128" s="95" t="s">
        <v>119</v>
      </c>
      <c r="BM128" s="96" t="s">
        <v>180</v>
      </c>
      <c r="BN128" s="94" t="s">
        <v>222</v>
      </c>
      <c r="BO128" s="94"/>
      <c r="BP128" s="42"/>
      <c r="BQ128" s="120" t="s">
        <v>1392</v>
      </c>
    </row>
    <row r="129" spans="1:69" hidden="1" x14ac:dyDescent="0.35">
      <c r="A129" s="146">
        <v>125</v>
      </c>
      <c r="B129" s="124" t="s">
        <v>267</v>
      </c>
      <c r="C129" s="124" t="s">
        <v>385</v>
      </c>
      <c r="D129" s="124" t="s">
        <v>266</v>
      </c>
      <c r="E129" s="124" t="s">
        <v>265</v>
      </c>
      <c r="F129" s="124" t="s">
        <v>265</v>
      </c>
      <c r="G129" s="124" t="s">
        <v>374</v>
      </c>
      <c r="H129" s="124" t="s">
        <v>265</v>
      </c>
      <c r="I129" s="124">
        <v>46724</v>
      </c>
      <c r="J129" s="124" t="s">
        <v>929</v>
      </c>
      <c r="K129" s="124">
        <v>46724</v>
      </c>
      <c r="L129" s="124" t="s">
        <v>382</v>
      </c>
      <c r="M129" s="124" t="s">
        <v>377</v>
      </c>
      <c r="N129" s="124">
        <v>74990</v>
      </c>
      <c r="O129" s="124" t="s">
        <v>930</v>
      </c>
      <c r="P129" s="124">
        <v>107092</v>
      </c>
      <c r="Q129" s="124" t="s">
        <v>931</v>
      </c>
      <c r="R129" s="124" t="s">
        <v>403</v>
      </c>
      <c r="S129" s="124" t="s">
        <v>1012</v>
      </c>
      <c r="T129" s="124" t="s">
        <v>1012</v>
      </c>
      <c r="U129" s="124" t="s">
        <v>444</v>
      </c>
      <c r="V129" s="124" t="s">
        <v>522</v>
      </c>
      <c r="W129" s="124">
        <v>0</v>
      </c>
      <c r="X129" s="124" t="s">
        <v>395</v>
      </c>
      <c r="Y129" s="124">
        <v>359671370</v>
      </c>
      <c r="Z129" s="124" t="s">
        <v>1089</v>
      </c>
      <c r="AA129" s="124" t="s">
        <v>1238</v>
      </c>
      <c r="AB129" s="125">
        <v>47000</v>
      </c>
      <c r="AC129" s="124" t="s">
        <v>723</v>
      </c>
      <c r="AD129" s="124">
        <v>24</v>
      </c>
      <c r="AE129" s="124" t="s">
        <v>737</v>
      </c>
      <c r="AF129" s="124" t="s">
        <v>1163</v>
      </c>
      <c r="AG129" s="124" t="s">
        <v>1239</v>
      </c>
      <c r="AH129" s="124" t="s">
        <v>582</v>
      </c>
      <c r="AI129" s="124" t="s">
        <v>808</v>
      </c>
      <c r="AJ129" s="125">
        <v>2490</v>
      </c>
      <c r="AK129" s="125">
        <v>2490</v>
      </c>
      <c r="AL129" s="124" t="s">
        <v>809</v>
      </c>
      <c r="AM129" s="125">
        <v>13150.56</v>
      </c>
      <c r="AN129" s="125">
        <v>6769.44</v>
      </c>
      <c r="AO129" s="125">
        <v>19920</v>
      </c>
      <c r="AP129" s="125">
        <v>33849.440000000002</v>
      </c>
      <c r="AQ129" s="125">
        <v>6083.56</v>
      </c>
      <c r="AR129" s="125">
        <v>39933</v>
      </c>
      <c r="AS129" s="125">
        <v>0</v>
      </c>
      <c r="AT129" s="125">
        <v>0</v>
      </c>
      <c r="AU129" s="125">
        <v>0</v>
      </c>
      <c r="AV129" s="124">
        <v>8</v>
      </c>
      <c r="AW129" s="124" t="e">
        <v>#REF!</v>
      </c>
      <c r="AX129" s="124" t="s">
        <v>754</v>
      </c>
      <c r="AY129" s="124"/>
      <c r="AZ129" s="124"/>
      <c r="BA129" s="124"/>
      <c r="BB129" s="124" t="s">
        <v>842</v>
      </c>
      <c r="BC129" s="124"/>
      <c r="BD129" s="124"/>
      <c r="BE129" s="125">
        <v>0</v>
      </c>
      <c r="BF129" s="124" t="s">
        <v>1012</v>
      </c>
      <c r="BG129" s="124" t="s">
        <v>1361</v>
      </c>
      <c r="BH129" s="124" t="s">
        <v>1390</v>
      </c>
      <c r="BI129" s="130" t="s">
        <v>100</v>
      </c>
      <c r="BJ129" s="123">
        <v>46188</v>
      </c>
      <c r="BK129" s="94" t="s">
        <v>104</v>
      </c>
      <c r="BL129" s="95" t="s">
        <v>119</v>
      </c>
      <c r="BM129" s="96" t="s">
        <v>180</v>
      </c>
      <c r="BN129" s="94" t="s">
        <v>222</v>
      </c>
      <c r="BO129" s="94"/>
      <c r="BP129" s="42"/>
      <c r="BQ129" s="120" t="s">
        <v>1392</v>
      </c>
    </row>
    <row r="130" spans="1:69" hidden="1" x14ac:dyDescent="0.35">
      <c r="A130" s="146">
        <v>126</v>
      </c>
      <c r="B130" s="124" t="s">
        <v>267</v>
      </c>
      <c r="C130" s="124" t="s">
        <v>385</v>
      </c>
      <c r="D130" s="124" t="s">
        <v>266</v>
      </c>
      <c r="E130" s="124" t="s">
        <v>265</v>
      </c>
      <c r="F130" s="124" t="s">
        <v>265</v>
      </c>
      <c r="G130" s="124" t="s">
        <v>374</v>
      </c>
      <c r="H130" s="124" t="s">
        <v>265</v>
      </c>
      <c r="I130" s="124">
        <v>46806</v>
      </c>
      <c r="J130" s="124" t="s">
        <v>462</v>
      </c>
      <c r="K130" s="124">
        <v>46806</v>
      </c>
      <c r="L130" s="124" t="s">
        <v>382</v>
      </c>
      <c r="M130" s="124" t="s">
        <v>377</v>
      </c>
      <c r="N130" s="124">
        <v>74877</v>
      </c>
      <c r="O130" s="124" t="s">
        <v>294</v>
      </c>
      <c r="P130" s="124">
        <v>626365</v>
      </c>
      <c r="Q130" s="124" t="s">
        <v>516</v>
      </c>
      <c r="R130" s="124" t="s">
        <v>403</v>
      </c>
      <c r="S130" s="124" t="s">
        <v>1013</v>
      </c>
      <c r="T130" s="124" t="s">
        <v>1013</v>
      </c>
      <c r="U130" s="124" t="s">
        <v>400</v>
      </c>
      <c r="V130" s="124" t="s">
        <v>394</v>
      </c>
      <c r="W130" s="124">
        <v>0</v>
      </c>
      <c r="X130" s="124" t="s">
        <v>395</v>
      </c>
      <c r="Y130" s="124">
        <v>359672249</v>
      </c>
      <c r="Z130" s="124" t="s">
        <v>547</v>
      </c>
      <c r="AA130" s="124" t="s">
        <v>1240</v>
      </c>
      <c r="AB130" s="125">
        <v>70000</v>
      </c>
      <c r="AC130" s="124" t="s">
        <v>579</v>
      </c>
      <c r="AD130" s="124">
        <v>24</v>
      </c>
      <c r="AE130" s="124" t="s">
        <v>737</v>
      </c>
      <c r="AF130" s="124" t="s">
        <v>1223</v>
      </c>
      <c r="AG130" s="124" t="s">
        <v>1224</v>
      </c>
      <c r="AH130" s="124" t="s">
        <v>582</v>
      </c>
      <c r="AI130" s="124" t="s">
        <v>1241</v>
      </c>
      <c r="AJ130" s="125">
        <v>3730</v>
      </c>
      <c r="AK130" s="125">
        <v>3730</v>
      </c>
      <c r="AL130" s="124" t="s">
        <v>763</v>
      </c>
      <c r="AM130" s="125">
        <v>22579.03</v>
      </c>
      <c r="AN130" s="125">
        <v>10990.97</v>
      </c>
      <c r="AO130" s="125">
        <v>33570</v>
      </c>
      <c r="AP130" s="125">
        <v>47420.97</v>
      </c>
      <c r="AQ130" s="125">
        <v>8116.03</v>
      </c>
      <c r="AR130" s="125">
        <v>55537</v>
      </c>
      <c r="AS130" s="125">
        <v>0</v>
      </c>
      <c r="AT130" s="125">
        <v>0</v>
      </c>
      <c r="AU130" s="125">
        <v>0</v>
      </c>
      <c r="AV130" s="124">
        <v>9</v>
      </c>
      <c r="AW130" s="124" t="e">
        <v>#REF!</v>
      </c>
      <c r="AX130" s="124" t="s">
        <v>754</v>
      </c>
      <c r="AY130" s="124"/>
      <c r="AZ130" s="124"/>
      <c r="BA130" s="124"/>
      <c r="BB130" s="124" t="s">
        <v>842</v>
      </c>
      <c r="BC130" s="124"/>
      <c r="BD130" s="124"/>
      <c r="BE130" s="125">
        <v>0</v>
      </c>
      <c r="BF130" s="124" t="s">
        <v>1013</v>
      </c>
      <c r="BG130" s="124" t="s">
        <v>1362</v>
      </c>
      <c r="BH130" s="124" t="s">
        <v>1390</v>
      </c>
      <c r="BI130" s="130" t="s">
        <v>100</v>
      </c>
      <c r="BJ130" s="123">
        <v>46188</v>
      </c>
      <c r="BK130" s="94" t="s">
        <v>104</v>
      </c>
      <c r="BL130" s="95" t="s">
        <v>119</v>
      </c>
      <c r="BM130" s="96" t="s">
        <v>180</v>
      </c>
      <c r="BN130" s="94" t="s">
        <v>222</v>
      </c>
      <c r="BO130" s="94"/>
      <c r="BP130" s="42"/>
      <c r="BQ130" s="120" t="s">
        <v>1392</v>
      </c>
    </row>
    <row r="131" spans="1:69" hidden="1" x14ac:dyDescent="0.35">
      <c r="A131" s="146">
        <v>127</v>
      </c>
      <c r="B131" s="124" t="s">
        <v>267</v>
      </c>
      <c r="C131" s="124" t="s">
        <v>385</v>
      </c>
      <c r="D131" s="124" t="s">
        <v>266</v>
      </c>
      <c r="E131" s="124" t="s">
        <v>265</v>
      </c>
      <c r="F131" s="124" t="s">
        <v>265</v>
      </c>
      <c r="G131" s="124" t="s">
        <v>374</v>
      </c>
      <c r="H131" s="124" t="s">
        <v>265</v>
      </c>
      <c r="I131" s="124">
        <v>46729</v>
      </c>
      <c r="J131" s="124" t="s">
        <v>979</v>
      </c>
      <c r="K131" s="124">
        <v>46729</v>
      </c>
      <c r="L131" s="124" t="s">
        <v>382</v>
      </c>
      <c r="M131" s="124" t="s">
        <v>377</v>
      </c>
      <c r="N131" s="124">
        <v>75010</v>
      </c>
      <c r="O131" s="124" t="s">
        <v>980</v>
      </c>
      <c r="P131" s="124">
        <v>593922</v>
      </c>
      <c r="Q131" s="124" t="s">
        <v>981</v>
      </c>
      <c r="R131" s="124" t="s">
        <v>403</v>
      </c>
      <c r="S131" s="124" t="s">
        <v>1014</v>
      </c>
      <c r="T131" s="124" t="s">
        <v>1014</v>
      </c>
      <c r="U131" s="124" t="s">
        <v>444</v>
      </c>
      <c r="V131" s="124" t="s">
        <v>522</v>
      </c>
      <c r="W131" s="124">
        <v>0</v>
      </c>
      <c r="X131" s="124" t="s">
        <v>395</v>
      </c>
      <c r="Y131" s="124">
        <v>359681721</v>
      </c>
      <c r="Z131" s="124" t="s">
        <v>1090</v>
      </c>
      <c r="AA131" s="124" t="s">
        <v>1217</v>
      </c>
      <c r="AB131" s="125">
        <v>75000</v>
      </c>
      <c r="AC131" s="124" t="s">
        <v>723</v>
      </c>
      <c r="AD131" s="124">
        <v>24</v>
      </c>
      <c r="AE131" s="124" t="s">
        <v>737</v>
      </c>
      <c r="AF131" s="124" t="s">
        <v>1219</v>
      </c>
      <c r="AG131" s="124" t="s">
        <v>1242</v>
      </c>
      <c r="AH131" s="124" t="s">
        <v>582</v>
      </c>
      <c r="AI131" s="124" t="s">
        <v>808</v>
      </c>
      <c r="AJ131" s="125">
        <v>3990</v>
      </c>
      <c r="AK131" s="125">
        <v>3990</v>
      </c>
      <c r="AL131" s="124" t="s">
        <v>809</v>
      </c>
      <c r="AM131" s="125">
        <v>20945.939999999999</v>
      </c>
      <c r="AN131" s="125">
        <v>10974.06</v>
      </c>
      <c r="AO131" s="125">
        <v>31920</v>
      </c>
      <c r="AP131" s="125">
        <v>54054.06</v>
      </c>
      <c r="AQ131" s="125">
        <v>9921.94</v>
      </c>
      <c r="AR131" s="125">
        <v>63976</v>
      </c>
      <c r="AS131" s="125">
        <v>0</v>
      </c>
      <c r="AT131" s="125">
        <v>0</v>
      </c>
      <c r="AU131" s="125">
        <v>0</v>
      </c>
      <c r="AV131" s="124">
        <v>8</v>
      </c>
      <c r="AW131" s="124" t="e">
        <v>#REF!</v>
      </c>
      <c r="AX131" s="124" t="s">
        <v>754</v>
      </c>
      <c r="AY131" s="124"/>
      <c r="AZ131" s="124"/>
      <c r="BA131" s="124"/>
      <c r="BB131" s="124" t="s">
        <v>842</v>
      </c>
      <c r="BC131" s="124"/>
      <c r="BD131" s="124"/>
      <c r="BE131" s="125">
        <v>0</v>
      </c>
      <c r="BF131" s="124" t="s">
        <v>1014</v>
      </c>
      <c r="BG131" s="124" t="s">
        <v>1363</v>
      </c>
      <c r="BH131" s="124" t="s">
        <v>1390</v>
      </c>
      <c r="BI131" s="130" t="s">
        <v>100</v>
      </c>
      <c r="BJ131" s="123">
        <v>46188</v>
      </c>
      <c r="BK131" s="94" t="s">
        <v>104</v>
      </c>
      <c r="BL131" s="95" t="s">
        <v>119</v>
      </c>
      <c r="BM131" s="96" t="s">
        <v>180</v>
      </c>
      <c r="BN131" s="94" t="s">
        <v>222</v>
      </c>
      <c r="BO131" s="94"/>
      <c r="BP131" s="42"/>
      <c r="BQ131" s="120" t="s">
        <v>1392</v>
      </c>
    </row>
    <row r="132" spans="1:69" hidden="1" x14ac:dyDescent="0.35">
      <c r="A132" s="146">
        <v>128</v>
      </c>
      <c r="B132" s="124" t="s">
        <v>267</v>
      </c>
      <c r="C132" s="124" t="s">
        <v>385</v>
      </c>
      <c r="D132" s="124" t="s">
        <v>266</v>
      </c>
      <c r="E132" s="124" t="s">
        <v>265</v>
      </c>
      <c r="F132" s="124" t="s">
        <v>265</v>
      </c>
      <c r="G132" s="124" t="s">
        <v>374</v>
      </c>
      <c r="H132" s="124" t="s">
        <v>265</v>
      </c>
      <c r="I132" s="124">
        <v>46729</v>
      </c>
      <c r="J132" s="124" t="s">
        <v>979</v>
      </c>
      <c r="K132" s="124">
        <v>46729</v>
      </c>
      <c r="L132" s="124" t="s">
        <v>382</v>
      </c>
      <c r="M132" s="124" t="s">
        <v>377</v>
      </c>
      <c r="N132" s="124">
        <v>75010</v>
      </c>
      <c r="O132" s="124" t="s">
        <v>980</v>
      </c>
      <c r="P132" s="124">
        <v>593922</v>
      </c>
      <c r="Q132" s="124" t="s">
        <v>981</v>
      </c>
      <c r="R132" s="124" t="s">
        <v>403</v>
      </c>
      <c r="S132" s="124" t="s">
        <v>1015</v>
      </c>
      <c r="T132" s="124" t="s">
        <v>1015</v>
      </c>
      <c r="U132" s="124" t="s">
        <v>413</v>
      </c>
      <c r="V132" s="124" t="s">
        <v>522</v>
      </c>
      <c r="W132" s="124">
        <v>0</v>
      </c>
      <c r="X132" s="124" t="s">
        <v>395</v>
      </c>
      <c r="Y132" s="124">
        <v>359681759</v>
      </c>
      <c r="Z132" s="124" t="s">
        <v>1091</v>
      </c>
      <c r="AA132" s="124" t="s">
        <v>1243</v>
      </c>
      <c r="AB132" s="125">
        <v>42000</v>
      </c>
      <c r="AC132" s="124" t="s">
        <v>723</v>
      </c>
      <c r="AD132" s="124">
        <v>24</v>
      </c>
      <c r="AE132" s="124" t="s">
        <v>758</v>
      </c>
      <c r="AF132" s="124" t="s">
        <v>1244</v>
      </c>
      <c r="AG132" s="124" t="s">
        <v>1245</v>
      </c>
      <c r="AH132" s="124" t="s">
        <v>761</v>
      </c>
      <c r="AI132" s="124" t="s">
        <v>808</v>
      </c>
      <c r="AJ132" s="125">
        <v>2240</v>
      </c>
      <c r="AK132" s="125">
        <v>2240</v>
      </c>
      <c r="AL132" s="124" t="s">
        <v>809</v>
      </c>
      <c r="AM132" s="125">
        <v>11810.87</v>
      </c>
      <c r="AN132" s="125">
        <v>6109.13</v>
      </c>
      <c r="AO132" s="125">
        <v>17920</v>
      </c>
      <c r="AP132" s="125">
        <v>30189.13</v>
      </c>
      <c r="AQ132" s="125">
        <v>5510.87</v>
      </c>
      <c r="AR132" s="125">
        <v>35700</v>
      </c>
      <c r="AS132" s="125">
        <v>0</v>
      </c>
      <c r="AT132" s="125">
        <v>0</v>
      </c>
      <c r="AU132" s="125">
        <v>0</v>
      </c>
      <c r="AV132" s="124">
        <v>8</v>
      </c>
      <c r="AW132" s="124" t="e">
        <v>#REF!</v>
      </c>
      <c r="AX132" s="124" t="s">
        <v>754</v>
      </c>
      <c r="AY132" s="124"/>
      <c r="AZ132" s="124"/>
      <c r="BA132" s="124"/>
      <c r="BB132" s="124" t="s">
        <v>842</v>
      </c>
      <c r="BC132" s="124"/>
      <c r="BD132" s="124"/>
      <c r="BE132" s="125">
        <v>0</v>
      </c>
      <c r="BF132" s="124" t="s">
        <v>1015</v>
      </c>
      <c r="BG132" s="124" t="s">
        <v>1364</v>
      </c>
      <c r="BH132" s="124" t="s">
        <v>1390</v>
      </c>
      <c r="BI132" s="130" t="s">
        <v>100</v>
      </c>
      <c r="BJ132" s="123">
        <v>46188</v>
      </c>
      <c r="BK132" s="94" t="s">
        <v>104</v>
      </c>
      <c r="BL132" s="95" t="s">
        <v>119</v>
      </c>
      <c r="BM132" s="96" t="s">
        <v>180</v>
      </c>
      <c r="BN132" s="94" t="s">
        <v>222</v>
      </c>
      <c r="BO132" s="94"/>
      <c r="BP132" s="42"/>
      <c r="BQ132" s="120" t="s">
        <v>1392</v>
      </c>
    </row>
    <row r="133" spans="1:69" hidden="1" x14ac:dyDescent="0.35">
      <c r="A133" s="146">
        <v>129</v>
      </c>
      <c r="B133" s="124" t="s">
        <v>267</v>
      </c>
      <c r="C133" s="124" t="s">
        <v>385</v>
      </c>
      <c r="D133" s="124" t="s">
        <v>266</v>
      </c>
      <c r="E133" s="124" t="s">
        <v>265</v>
      </c>
      <c r="F133" s="124" t="s">
        <v>265</v>
      </c>
      <c r="G133" s="124" t="s">
        <v>374</v>
      </c>
      <c r="H133" s="124" t="s">
        <v>265</v>
      </c>
      <c r="I133" s="124">
        <v>46670</v>
      </c>
      <c r="J133" s="124" t="s">
        <v>452</v>
      </c>
      <c r="K133" s="124">
        <v>46670</v>
      </c>
      <c r="L133" s="124" t="s">
        <v>382</v>
      </c>
      <c r="M133" s="124" t="s">
        <v>377</v>
      </c>
      <c r="N133" s="124">
        <v>419744</v>
      </c>
      <c r="O133" s="124" t="s">
        <v>299</v>
      </c>
      <c r="P133" s="124">
        <v>671917</v>
      </c>
      <c r="Q133" s="124" t="s">
        <v>453</v>
      </c>
      <c r="R133" s="124" t="s">
        <v>403</v>
      </c>
      <c r="S133" s="124" t="s">
        <v>1016</v>
      </c>
      <c r="T133" s="124" t="s">
        <v>1016</v>
      </c>
      <c r="U133" s="124" t="s">
        <v>400</v>
      </c>
      <c r="V133" s="124" t="s">
        <v>394</v>
      </c>
      <c r="W133" s="124">
        <v>0</v>
      </c>
      <c r="X133" s="124" t="s">
        <v>395</v>
      </c>
      <c r="Y133" s="124">
        <v>359684756</v>
      </c>
      <c r="Z133" s="124" t="s">
        <v>1092</v>
      </c>
      <c r="AA133" s="124" t="s">
        <v>684</v>
      </c>
      <c r="AB133" s="125">
        <v>60000</v>
      </c>
      <c r="AC133" s="124" t="s">
        <v>660</v>
      </c>
      <c r="AD133" s="124">
        <v>24</v>
      </c>
      <c r="AE133" s="124" t="s">
        <v>737</v>
      </c>
      <c r="AF133" s="124" t="s">
        <v>1223</v>
      </c>
      <c r="AG133" s="124" t="s">
        <v>1224</v>
      </c>
      <c r="AH133" s="124" t="s">
        <v>582</v>
      </c>
      <c r="AI133" s="124" t="s">
        <v>1246</v>
      </c>
      <c r="AJ133" s="125">
        <v>3190</v>
      </c>
      <c r="AK133" s="125">
        <v>3190</v>
      </c>
      <c r="AL133" s="124" t="s">
        <v>841</v>
      </c>
      <c r="AM133" s="125">
        <v>17175.740000000002</v>
      </c>
      <c r="AN133" s="125">
        <v>8344.26</v>
      </c>
      <c r="AO133" s="125">
        <v>25520</v>
      </c>
      <c r="AP133" s="125">
        <v>42824.26</v>
      </c>
      <c r="AQ133" s="125">
        <v>7815.74</v>
      </c>
      <c r="AR133" s="125">
        <v>50640</v>
      </c>
      <c r="AS133" s="125">
        <v>0</v>
      </c>
      <c r="AT133" s="125">
        <v>0</v>
      </c>
      <c r="AU133" s="125">
        <v>0</v>
      </c>
      <c r="AV133" s="124">
        <v>8</v>
      </c>
      <c r="AW133" s="124" t="e">
        <v>#REF!</v>
      </c>
      <c r="AX133" s="124" t="s">
        <v>754</v>
      </c>
      <c r="AY133" s="124"/>
      <c r="AZ133" s="124"/>
      <c r="BA133" s="124"/>
      <c r="BB133" s="124" t="s">
        <v>842</v>
      </c>
      <c r="BC133" s="124"/>
      <c r="BD133" s="124"/>
      <c r="BE133" s="125">
        <v>0</v>
      </c>
      <c r="BF133" s="124" t="s">
        <v>1016</v>
      </c>
      <c r="BG133" s="124" t="s">
        <v>1365</v>
      </c>
      <c r="BH133" s="124" t="s">
        <v>1390</v>
      </c>
      <c r="BI133" s="130" t="s">
        <v>100</v>
      </c>
      <c r="BJ133" s="123">
        <v>46188</v>
      </c>
      <c r="BK133" s="94" t="s">
        <v>104</v>
      </c>
      <c r="BL133" s="95" t="s">
        <v>119</v>
      </c>
      <c r="BM133" s="96" t="s">
        <v>180</v>
      </c>
      <c r="BN133" s="94" t="s">
        <v>222</v>
      </c>
      <c r="BO133" s="94"/>
      <c r="BP133" s="42"/>
      <c r="BQ133" s="120" t="s">
        <v>1392</v>
      </c>
    </row>
    <row r="134" spans="1:69" hidden="1" x14ac:dyDescent="0.35">
      <c r="A134" s="146">
        <v>130</v>
      </c>
      <c r="B134" s="124" t="s">
        <v>267</v>
      </c>
      <c r="C134" s="124" t="s">
        <v>385</v>
      </c>
      <c r="D134" s="124" t="s">
        <v>266</v>
      </c>
      <c r="E134" s="124" t="s">
        <v>265</v>
      </c>
      <c r="F134" s="124" t="s">
        <v>265</v>
      </c>
      <c r="G134" s="124" t="s">
        <v>374</v>
      </c>
      <c r="H134" s="124" t="s">
        <v>265</v>
      </c>
      <c r="I134" s="124">
        <v>46791</v>
      </c>
      <c r="J134" s="124" t="s">
        <v>474</v>
      </c>
      <c r="K134" s="124">
        <v>46791</v>
      </c>
      <c r="L134" s="124" t="s">
        <v>382</v>
      </c>
      <c r="M134" s="124" t="s">
        <v>377</v>
      </c>
      <c r="N134" s="124">
        <v>75108</v>
      </c>
      <c r="O134" s="124" t="s">
        <v>280</v>
      </c>
      <c r="P134" s="124">
        <v>107047</v>
      </c>
      <c r="Q134" s="124" t="s">
        <v>496</v>
      </c>
      <c r="R134" s="124" t="s">
        <v>403</v>
      </c>
      <c r="S134" s="124" t="s">
        <v>1017</v>
      </c>
      <c r="T134" s="124" t="s">
        <v>1017</v>
      </c>
      <c r="U134" s="124" t="s">
        <v>400</v>
      </c>
      <c r="V134" s="124" t="s">
        <v>394</v>
      </c>
      <c r="W134" s="124">
        <v>0</v>
      </c>
      <c r="X134" s="124" t="s">
        <v>395</v>
      </c>
      <c r="Y134" s="124">
        <v>359695034</v>
      </c>
      <c r="Z134" s="124" t="s">
        <v>331</v>
      </c>
      <c r="AA134" s="124" t="s">
        <v>1247</v>
      </c>
      <c r="AB134" s="125">
        <v>87000</v>
      </c>
      <c r="AC134" s="124" t="s">
        <v>573</v>
      </c>
      <c r="AD134" s="124">
        <v>24</v>
      </c>
      <c r="AE134" s="124" t="s">
        <v>818</v>
      </c>
      <c r="AF134" s="124" t="s">
        <v>1248</v>
      </c>
      <c r="AG134" s="124" t="s">
        <v>1249</v>
      </c>
      <c r="AH134" s="124" t="s">
        <v>569</v>
      </c>
      <c r="AI134" s="124" t="s">
        <v>1250</v>
      </c>
      <c r="AJ134" s="125">
        <v>4590</v>
      </c>
      <c r="AK134" s="125">
        <v>4590</v>
      </c>
      <c r="AL134" s="124" t="s">
        <v>798</v>
      </c>
      <c r="AM134" s="125">
        <v>25036.78</v>
      </c>
      <c r="AN134" s="125">
        <v>11683.22</v>
      </c>
      <c r="AO134" s="125">
        <v>36720</v>
      </c>
      <c r="AP134" s="125">
        <v>61963.22</v>
      </c>
      <c r="AQ134" s="125">
        <v>11059.78</v>
      </c>
      <c r="AR134" s="125">
        <v>73023</v>
      </c>
      <c r="AS134" s="125">
        <v>0</v>
      </c>
      <c r="AT134" s="125">
        <v>0</v>
      </c>
      <c r="AU134" s="125">
        <v>0</v>
      </c>
      <c r="AV134" s="124">
        <v>8</v>
      </c>
      <c r="AW134" s="124" t="e">
        <v>#REF!</v>
      </c>
      <c r="AX134" s="124" t="s">
        <v>754</v>
      </c>
      <c r="AY134" s="124"/>
      <c r="AZ134" s="124"/>
      <c r="BA134" s="124"/>
      <c r="BB134" s="124" t="s">
        <v>842</v>
      </c>
      <c r="BC134" s="124"/>
      <c r="BD134" s="124"/>
      <c r="BE134" s="125">
        <v>0</v>
      </c>
      <c r="BF134" s="124" t="s">
        <v>1017</v>
      </c>
      <c r="BG134" s="124" t="s">
        <v>1366</v>
      </c>
      <c r="BH134" s="124" t="s">
        <v>1390</v>
      </c>
      <c r="BI134" s="130" t="s">
        <v>100</v>
      </c>
      <c r="BJ134" s="123">
        <v>46188</v>
      </c>
      <c r="BK134" s="94" t="s">
        <v>104</v>
      </c>
      <c r="BL134" s="95" t="s">
        <v>119</v>
      </c>
      <c r="BM134" s="96" t="s">
        <v>180</v>
      </c>
      <c r="BN134" s="94" t="s">
        <v>222</v>
      </c>
      <c r="BO134" s="94"/>
      <c r="BP134" s="42"/>
      <c r="BQ134" s="120" t="s">
        <v>1392</v>
      </c>
    </row>
    <row r="135" spans="1:69" hidden="1" x14ac:dyDescent="0.35">
      <c r="A135" s="146">
        <v>131</v>
      </c>
      <c r="B135" s="124" t="s">
        <v>267</v>
      </c>
      <c r="C135" s="124" t="s">
        <v>385</v>
      </c>
      <c r="D135" s="124" t="s">
        <v>266</v>
      </c>
      <c r="E135" s="124" t="s">
        <v>265</v>
      </c>
      <c r="F135" s="124" t="s">
        <v>265</v>
      </c>
      <c r="G135" s="124" t="s">
        <v>374</v>
      </c>
      <c r="H135" s="124" t="s">
        <v>265</v>
      </c>
      <c r="I135" s="124">
        <v>46731</v>
      </c>
      <c r="J135" s="124" t="s">
        <v>396</v>
      </c>
      <c r="K135" s="124">
        <v>46731</v>
      </c>
      <c r="L135" s="124" t="s">
        <v>382</v>
      </c>
      <c r="M135" s="124" t="s">
        <v>377</v>
      </c>
      <c r="N135" s="124">
        <v>75003</v>
      </c>
      <c r="O135" s="124" t="s">
        <v>271</v>
      </c>
      <c r="P135" s="124">
        <v>106871</v>
      </c>
      <c r="Q135" s="124" t="s">
        <v>480</v>
      </c>
      <c r="R135" s="124" t="s">
        <v>473</v>
      </c>
      <c r="S135" s="124" t="s">
        <v>1018</v>
      </c>
      <c r="T135" s="124" t="s">
        <v>1018</v>
      </c>
      <c r="U135" s="124" t="s">
        <v>413</v>
      </c>
      <c r="V135" s="124" t="s">
        <v>394</v>
      </c>
      <c r="W135" s="124">
        <v>0</v>
      </c>
      <c r="X135" s="124" t="s">
        <v>395</v>
      </c>
      <c r="Y135" s="124">
        <v>359710399</v>
      </c>
      <c r="Z135" s="124" t="s">
        <v>1093</v>
      </c>
      <c r="AA135" s="124" t="s">
        <v>810</v>
      </c>
      <c r="AB135" s="125">
        <v>40000</v>
      </c>
      <c r="AC135" s="124" t="s">
        <v>573</v>
      </c>
      <c r="AD135" s="124">
        <v>18</v>
      </c>
      <c r="AE135" s="124" t="s">
        <v>755</v>
      </c>
      <c r="AF135" s="124" t="s">
        <v>1251</v>
      </c>
      <c r="AG135" s="124" t="s">
        <v>1252</v>
      </c>
      <c r="AH135" s="124" t="s">
        <v>569</v>
      </c>
      <c r="AI135" s="124" t="s">
        <v>1250</v>
      </c>
      <c r="AJ135" s="125">
        <v>2660</v>
      </c>
      <c r="AK135" s="125">
        <v>2660</v>
      </c>
      <c r="AL135" s="124" t="s">
        <v>798</v>
      </c>
      <c r="AM135" s="125">
        <v>16302.32</v>
      </c>
      <c r="AN135" s="125">
        <v>4977.68</v>
      </c>
      <c r="AO135" s="125">
        <v>21280</v>
      </c>
      <c r="AP135" s="125">
        <v>23697.68</v>
      </c>
      <c r="AQ135" s="125">
        <v>2709.32</v>
      </c>
      <c r="AR135" s="125">
        <v>26407</v>
      </c>
      <c r="AS135" s="125">
        <v>0</v>
      </c>
      <c r="AT135" s="125">
        <v>0</v>
      </c>
      <c r="AU135" s="125">
        <v>0</v>
      </c>
      <c r="AV135" s="124">
        <v>8</v>
      </c>
      <c r="AW135" s="124" t="e">
        <v>#REF!</v>
      </c>
      <c r="AX135" s="124" t="s">
        <v>754</v>
      </c>
      <c r="AY135" s="124"/>
      <c r="AZ135" s="124"/>
      <c r="BA135" s="124"/>
      <c r="BB135" s="124" t="s">
        <v>842</v>
      </c>
      <c r="BC135" s="124"/>
      <c r="BD135" s="124"/>
      <c r="BE135" s="125">
        <v>0</v>
      </c>
      <c r="BF135" s="124" t="s">
        <v>1018</v>
      </c>
      <c r="BG135" s="124" t="s">
        <v>1367</v>
      </c>
      <c r="BH135" s="124" t="s">
        <v>1390</v>
      </c>
      <c r="BI135" s="130" t="s">
        <v>100</v>
      </c>
      <c r="BJ135" s="123">
        <v>46188</v>
      </c>
      <c r="BK135" s="94" t="s">
        <v>104</v>
      </c>
      <c r="BL135" s="95" t="s">
        <v>119</v>
      </c>
      <c r="BM135" s="96" t="s">
        <v>180</v>
      </c>
      <c r="BN135" s="94" t="s">
        <v>222</v>
      </c>
      <c r="BO135" s="94"/>
      <c r="BP135" s="42"/>
      <c r="BQ135" s="120" t="s">
        <v>1392</v>
      </c>
    </row>
    <row r="136" spans="1:69" hidden="1" x14ac:dyDescent="0.35">
      <c r="A136" s="146">
        <v>132</v>
      </c>
      <c r="B136" s="124" t="s">
        <v>267</v>
      </c>
      <c r="C136" s="124" t="s">
        <v>385</v>
      </c>
      <c r="D136" s="124" t="s">
        <v>266</v>
      </c>
      <c r="E136" s="124" t="s">
        <v>265</v>
      </c>
      <c r="F136" s="124" t="s">
        <v>265</v>
      </c>
      <c r="G136" s="124" t="s">
        <v>374</v>
      </c>
      <c r="H136" s="124" t="s">
        <v>265</v>
      </c>
      <c r="I136" s="124">
        <v>46731</v>
      </c>
      <c r="J136" s="124" t="s">
        <v>396</v>
      </c>
      <c r="K136" s="124">
        <v>46731</v>
      </c>
      <c r="L136" s="124" t="s">
        <v>382</v>
      </c>
      <c r="M136" s="124" t="s">
        <v>377</v>
      </c>
      <c r="N136" s="124">
        <v>75003</v>
      </c>
      <c r="O136" s="124" t="s">
        <v>271</v>
      </c>
      <c r="P136" s="124">
        <v>106998</v>
      </c>
      <c r="Q136" s="124" t="s">
        <v>941</v>
      </c>
      <c r="R136" s="124" t="s">
        <v>403</v>
      </c>
      <c r="S136" s="124" t="s">
        <v>1019</v>
      </c>
      <c r="T136" s="124" t="s">
        <v>1019</v>
      </c>
      <c r="U136" s="124" t="s">
        <v>413</v>
      </c>
      <c r="V136" s="124" t="s">
        <v>394</v>
      </c>
      <c r="W136" s="124">
        <v>0</v>
      </c>
      <c r="X136" s="124" t="s">
        <v>395</v>
      </c>
      <c r="Y136" s="124">
        <v>359726423</v>
      </c>
      <c r="Z136" s="124" t="s">
        <v>1094</v>
      </c>
      <c r="AA136" s="124" t="s">
        <v>1253</v>
      </c>
      <c r="AB136" s="125">
        <v>85000</v>
      </c>
      <c r="AC136" s="124" t="s">
        <v>573</v>
      </c>
      <c r="AD136" s="124">
        <v>24</v>
      </c>
      <c r="AE136" s="124" t="s">
        <v>1188</v>
      </c>
      <c r="AF136" s="124" t="s">
        <v>1123</v>
      </c>
      <c r="AG136" s="124" t="s">
        <v>1254</v>
      </c>
      <c r="AH136" s="124" t="s">
        <v>582</v>
      </c>
      <c r="AI136" s="124" t="s">
        <v>1255</v>
      </c>
      <c r="AJ136" s="125">
        <v>4540</v>
      </c>
      <c r="AK136" s="125">
        <v>4540</v>
      </c>
      <c r="AL136" s="124" t="s">
        <v>798</v>
      </c>
      <c r="AM136" s="125">
        <v>20940.02</v>
      </c>
      <c r="AN136" s="125">
        <v>10839.98</v>
      </c>
      <c r="AO136" s="125">
        <v>31780</v>
      </c>
      <c r="AP136" s="125">
        <v>64059.98</v>
      </c>
      <c r="AQ136" s="125">
        <v>12639.02</v>
      </c>
      <c r="AR136" s="125">
        <v>76699</v>
      </c>
      <c r="AS136" s="125">
        <v>0</v>
      </c>
      <c r="AT136" s="125">
        <v>0</v>
      </c>
      <c r="AU136" s="125">
        <v>0</v>
      </c>
      <c r="AV136" s="124">
        <v>7</v>
      </c>
      <c r="AW136" s="124" t="e">
        <v>#REF!</v>
      </c>
      <c r="AX136" s="124" t="s">
        <v>754</v>
      </c>
      <c r="AY136" s="124"/>
      <c r="AZ136" s="124"/>
      <c r="BA136" s="124"/>
      <c r="BB136" s="124" t="s">
        <v>842</v>
      </c>
      <c r="BC136" s="124"/>
      <c r="BD136" s="124"/>
      <c r="BE136" s="125">
        <v>0</v>
      </c>
      <c r="BF136" s="124" t="s">
        <v>1019</v>
      </c>
      <c r="BG136" s="124" t="s">
        <v>1368</v>
      </c>
      <c r="BH136" s="124" t="s">
        <v>1390</v>
      </c>
      <c r="BI136" s="130" t="s">
        <v>100</v>
      </c>
      <c r="BJ136" s="123">
        <v>46188</v>
      </c>
      <c r="BK136" s="94" t="s">
        <v>104</v>
      </c>
      <c r="BL136" s="95" t="s">
        <v>119</v>
      </c>
      <c r="BM136" s="96" t="s">
        <v>180</v>
      </c>
      <c r="BN136" s="94" t="s">
        <v>222</v>
      </c>
      <c r="BO136" s="94"/>
      <c r="BP136" s="42"/>
      <c r="BQ136" s="120" t="s">
        <v>1392</v>
      </c>
    </row>
    <row r="137" spans="1:69" hidden="1" x14ac:dyDescent="0.35">
      <c r="A137" s="146">
        <v>133</v>
      </c>
      <c r="B137" s="124" t="s">
        <v>267</v>
      </c>
      <c r="C137" s="124" t="s">
        <v>385</v>
      </c>
      <c r="D137" s="124" t="s">
        <v>266</v>
      </c>
      <c r="E137" s="124" t="s">
        <v>265</v>
      </c>
      <c r="F137" s="124" t="s">
        <v>265</v>
      </c>
      <c r="G137" s="124" t="s">
        <v>374</v>
      </c>
      <c r="H137" s="124" t="s">
        <v>265</v>
      </c>
      <c r="I137" s="124">
        <v>46634</v>
      </c>
      <c r="J137" s="124" t="s">
        <v>971</v>
      </c>
      <c r="K137" s="124">
        <v>46634</v>
      </c>
      <c r="L137" s="124" t="s">
        <v>382</v>
      </c>
      <c r="M137" s="124" t="s">
        <v>377</v>
      </c>
      <c r="N137" s="124">
        <v>363106</v>
      </c>
      <c r="O137" s="124" t="s">
        <v>972</v>
      </c>
      <c r="P137" s="124">
        <v>836728</v>
      </c>
      <c r="Q137" s="124" t="s">
        <v>983</v>
      </c>
      <c r="R137" s="124" t="s">
        <v>403</v>
      </c>
      <c r="S137" s="124" t="s">
        <v>1020</v>
      </c>
      <c r="T137" s="124" t="s">
        <v>1020</v>
      </c>
      <c r="U137" s="124" t="s">
        <v>400</v>
      </c>
      <c r="V137" s="124" t="s">
        <v>394</v>
      </c>
      <c r="W137" s="124">
        <v>0</v>
      </c>
      <c r="X137" s="124" t="s">
        <v>395</v>
      </c>
      <c r="Y137" s="124">
        <v>359738167</v>
      </c>
      <c r="Z137" s="124" t="s">
        <v>1095</v>
      </c>
      <c r="AA137" s="124" t="s">
        <v>1256</v>
      </c>
      <c r="AB137" s="125">
        <v>32000</v>
      </c>
      <c r="AC137" s="124" t="s">
        <v>565</v>
      </c>
      <c r="AD137" s="124">
        <v>24</v>
      </c>
      <c r="AE137" s="124" t="s">
        <v>1188</v>
      </c>
      <c r="AF137" s="124" t="s">
        <v>1257</v>
      </c>
      <c r="AG137" s="124" t="s">
        <v>1258</v>
      </c>
      <c r="AH137" s="124" t="s">
        <v>582</v>
      </c>
      <c r="AI137" s="124" t="s">
        <v>1259</v>
      </c>
      <c r="AJ137" s="125">
        <v>1700</v>
      </c>
      <c r="AK137" s="125">
        <v>1700</v>
      </c>
      <c r="AL137" s="124" t="s">
        <v>1178</v>
      </c>
      <c r="AM137" s="125">
        <v>8887.2800000000007</v>
      </c>
      <c r="AN137" s="125">
        <v>4712.72</v>
      </c>
      <c r="AO137" s="125">
        <v>13600</v>
      </c>
      <c r="AP137" s="125">
        <v>23112.720000000001</v>
      </c>
      <c r="AQ137" s="125">
        <v>4255.28</v>
      </c>
      <c r="AR137" s="125">
        <v>27368</v>
      </c>
      <c r="AS137" s="125">
        <v>0</v>
      </c>
      <c r="AT137" s="125">
        <v>0</v>
      </c>
      <c r="AU137" s="125">
        <v>0</v>
      </c>
      <c r="AV137" s="124">
        <v>8</v>
      </c>
      <c r="AW137" s="124" t="e">
        <v>#REF!</v>
      </c>
      <c r="AX137" s="124" t="s">
        <v>754</v>
      </c>
      <c r="AY137" s="124"/>
      <c r="AZ137" s="124"/>
      <c r="BA137" s="124"/>
      <c r="BB137" s="124" t="s">
        <v>842</v>
      </c>
      <c r="BC137" s="124"/>
      <c r="BD137" s="124"/>
      <c r="BE137" s="125">
        <v>0</v>
      </c>
      <c r="BF137" s="124" t="s">
        <v>1020</v>
      </c>
      <c r="BG137" s="124" t="s">
        <v>1369</v>
      </c>
      <c r="BH137" s="124" t="s">
        <v>1390</v>
      </c>
      <c r="BI137" s="130" t="s">
        <v>100</v>
      </c>
      <c r="BJ137" s="123">
        <v>46188</v>
      </c>
      <c r="BK137" s="94" t="s">
        <v>104</v>
      </c>
      <c r="BL137" s="95" t="s">
        <v>119</v>
      </c>
      <c r="BM137" s="96" t="s">
        <v>180</v>
      </c>
      <c r="BN137" s="94" t="s">
        <v>222</v>
      </c>
      <c r="BO137" s="94"/>
      <c r="BP137" s="42"/>
      <c r="BQ137" s="120" t="s">
        <v>1392</v>
      </c>
    </row>
    <row r="138" spans="1:69" hidden="1" x14ac:dyDescent="0.35">
      <c r="A138" s="146">
        <v>134</v>
      </c>
      <c r="B138" s="124" t="s">
        <v>267</v>
      </c>
      <c r="C138" s="124" t="s">
        <v>385</v>
      </c>
      <c r="D138" s="124" t="s">
        <v>266</v>
      </c>
      <c r="E138" s="124" t="s">
        <v>265</v>
      </c>
      <c r="F138" s="124" t="s">
        <v>265</v>
      </c>
      <c r="G138" s="124" t="s">
        <v>374</v>
      </c>
      <c r="H138" s="124" t="s">
        <v>265</v>
      </c>
      <c r="I138" s="124">
        <v>46634</v>
      </c>
      <c r="J138" s="124" t="s">
        <v>971</v>
      </c>
      <c r="K138" s="124">
        <v>46634</v>
      </c>
      <c r="L138" s="124" t="s">
        <v>382</v>
      </c>
      <c r="M138" s="124" t="s">
        <v>377</v>
      </c>
      <c r="N138" s="124">
        <v>363106</v>
      </c>
      <c r="O138" s="124" t="s">
        <v>972</v>
      </c>
      <c r="P138" s="124">
        <v>523964</v>
      </c>
      <c r="Q138" s="124" t="s">
        <v>1021</v>
      </c>
      <c r="R138" s="124" t="s">
        <v>403</v>
      </c>
      <c r="S138" s="124" t="s">
        <v>1022</v>
      </c>
      <c r="T138" s="124" t="s">
        <v>1022</v>
      </c>
      <c r="U138" s="124" t="s">
        <v>400</v>
      </c>
      <c r="V138" s="124" t="s">
        <v>394</v>
      </c>
      <c r="W138" s="124">
        <v>0</v>
      </c>
      <c r="X138" s="124" t="s">
        <v>395</v>
      </c>
      <c r="Y138" s="124">
        <v>359761725</v>
      </c>
      <c r="Z138" s="124" t="s">
        <v>1096</v>
      </c>
      <c r="AA138" s="124" t="s">
        <v>808</v>
      </c>
      <c r="AB138" s="125">
        <v>75000</v>
      </c>
      <c r="AC138" s="124" t="s">
        <v>565</v>
      </c>
      <c r="AD138" s="124">
        <v>24</v>
      </c>
      <c r="AE138" s="124" t="s">
        <v>1188</v>
      </c>
      <c r="AF138" s="124" t="s">
        <v>1176</v>
      </c>
      <c r="AG138" s="124" t="s">
        <v>1177</v>
      </c>
      <c r="AH138" s="124" t="s">
        <v>582</v>
      </c>
      <c r="AI138" s="124" t="s">
        <v>1260</v>
      </c>
      <c r="AJ138" s="125">
        <v>4000</v>
      </c>
      <c r="AK138" s="125">
        <v>4000</v>
      </c>
      <c r="AL138" s="124" t="s">
        <v>1261</v>
      </c>
      <c r="AM138" s="125">
        <v>18316.53</v>
      </c>
      <c r="AN138" s="125">
        <v>9683.4699999999993</v>
      </c>
      <c r="AO138" s="125">
        <v>28000</v>
      </c>
      <c r="AP138" s="125">
        <v>56683.47</v>
      </c>
      <c r="AQ138" s="125">
        <v>11237.53</v>
      </c>
      <c r="AR138" s="125">
        <v>67921</v>
      </c>
      <c r="AS138" s="125">
        <v>2796.45</v>
      </c>
      <c r="AT138" s="125">
        <v>1203.55</v>
      </c>
      <c r="AU138" s="125">
        <v>4000</v>
      </c>
      <c r="AV138" s="124">
        <v>8</v>
      </c>
      <c r="AW138" s="124">
        <v>2</v>
      </c>
      <c r="AX138" s="124" t="s">
        <v>742</v>
      </c>
      <c r="AY138" s="124"/>
      <c r="AZ138" s="124"/>
      <c r="BA138" s="124"/>
      <c r="BB138" s="124" t="s">
        <v>842</v>
      </c>
      <c r="BC138" s="124"/>
      <c r="BD138" s="124"/>
      <c r="BE138" s="125">
        <v>0</v>
      </c>
      <c r="BF138" s="124" t="s">
        <v>1022</v>
      </c>
      <c r="BG138" s="124" t="s">
        <v>1370</v>
      </c>
      <c r="BH138" s="124" t="s">
        <v>1390</v>
      </c>
      <c r="BI138" s="130" t="s">
        <v>100</v>
      </c>
      <c r="BJ138" s="123">
        <v>46183</v>
      </c>
      <c r="BK138" s="94" t="s">
        <v>103</v>
      </c>
      <c r="BL138" s="95" t="s">
        <v>108</v>
      </c>
      <c r="BM138" s="96" t="s">
        <v>180</v>
      </c>
      <c r="BN138" s="94" t="s">
        <v>222</v>
      </c>
      <c r="BO138" s="94"/>
      <c r="BP138" s="42"/>
      <c r="BQ138" s="120" t="s">
        <v>1391</v>
      </c>
    </row>
    <row r="139" spans="1:69" hidden="1" x14ac:dyDescent="0.35">
      <c r="A139" s="146">
        <v>135</v>
      </c>
      <c r="B139" s="124" t="s">
        <v>267</v>
      </c>
      <c r="C139" s="124" t="s">
        <v>385</v>
      </c>
      <c r="D139" s="124" t="s">
        <v>266</v>
      </c>
      <c r="E139" s="124" t="s">
        <v>265</v>
      </c>
      <c r="F139" s="124" t="s">
        <v>265</v>
      </c>
      <c r="G139" s="124" t="s">
        <v>374</v>
      </c>
      <c r="H139" s="124" t="s">
        <v>265</v>
      </c>
      <c r="I139" s="124">
        <v>46634</v>
      </c>
      <c r="J139" s="124" t="s">
        <v>971</v>
      </c>
      <c r="K139" s="124">
        <v>46634</v>
      </c>
      <c r="L139" s="124" t="s">
        <v>382</v>
      </c>
      <c r="M139" s="124" t="s">
        <v>377</v>
      </c>
      <c r="N139" s="124">
        <v>364690</v>
      </c>
      <c r="O139" s="124" t="s">
        <v>995</v>
      </c>
      <c r="P139" s="124">
        <v>535445</v>
      </c>
      <c r="Q139" s="124" t="s">
        <v>1023</v>
      </c>
      <c r="R139" s="124" t="s">
        <v>403</v>
      </c>
      <c r="S139" s="124" t="s">
        <v>1024</v>
      </c>
      <c r="T139" s="124" t="s">
        <v>1024</v>
      </c>
      <c r="U139" s="124" t="s">
        <v>400</v>
      </c>
      <c r="V139" s="124" t="s">
        <v>394</v>
      </c>
      <c r="W139" s="124">
        <v>0</v>
      </c>
      <c r="X139" s="124" t="s">
        <v>395</v>
      </c>
      <c r="Y139" s="124">
        <v>359766467</v>
      </c>
      <c r="Z139" s="124" t="s">
        <v>1097</v>
      </c>
      <c r="AA139" s="124" t="s">
        <v>808</v>
      </c>
      <c r="AB139" s="125">
        <v>60000</v>
      </c>
      <c r="AC139" s="124" t="s">
        <v>565</v>
      </c>
      <c r="AD139" s="124">
        <v>24</v>
      </c>
      <c r="AE139" s="124" t="s">
        <v>737</v>
      </c>
      <c r="AF139" s="124" t="s">
        <v>652</v>
      </c>
      <c r="AG139" s="124" t="s">
        <v>1262</v>
      </c>
      <c r="AH139" s="124" t="s">
        <v>582</v>
      </c>
      <c r="AI139" s="124" t="s">
        <v>1260</v>
      </c>
      <c r="AJ139" s="125">
        <v>3200</v>
      </c>
      <c r="AK139" s="125">
        <v>3200</v>
      </c>
      <c r="AL139" s="124" t="s">
        <v>834</v>
      </c>
      <c r="AM139" s="125">
        <v>16890.39</v>
      </c>
      <c r="AN139" s="125">
        <v>8709.61</v>
      </c>
      <c r="AO139" s="125">
        <v>25600</v>
      </c>
      <c r="AP139" s="125">
        <v>43109.61</v>
      </c>
      <c r="AQ139" s="125">
        <v>8027.39</v>
      </c>
      <c r="AR139" s="125">
        <v>51137</v>
      </c>
      <c r="AS139" s="125">
        <v>0</v>
      </c>
      <c r="AT139" s="125">
        <v>0</v>
      </c>
      <c r="AU139" s="125">
        <v>0</v>
      </c>
      <c r="AV139" s="124">
        <v>8</v>
      </c>
      <c r="AW139" s="124" t="e">
        <v>#REF!</v>
      </c>
      <c r="AX139" s="124" t="s">
        <v>754</v>
      </c>
      <c r="AY139" s="124"/>
      <c r="AZ139" s="124"/>
      <c r="BA139" s="124"/>
      <c r="BB139" s="124" t="s">
        <v>842</v>
      </c>
      <c r="BC139" s="124"/>
      <c r="BD139" s="124"/>
      <c r="BE139" s="125">
        <v>0</v>
      </c>
      <c r="BF139" s="124" t="s">
        <v>1024</v>
      </c>
      <c r="BG139" s="124" t="s">
        <v>1371</v>
      </c>
      <c r="BH139" s="124" t="s">
        <v>1390</v>
      </c>
      <c r="BI139" s="130" t="s">
        <v>100</v>
      </c>
      <c r="BJ139" s="123">
        <v>46188</v>
      </c>
      <c r="BK139" s="94" t="s">
        <v>104</v>
      </c>
      <c r="BL139" s="95" t="s">
        <v>119</v>
      </c>
      <c r="BM139" s="96" t="s">
        <v>180</v>
      </c>
      <c r="BN139" s="94" t="s">
        <v>222</v>
      </c>
      <c r="BO139" s="94"/>
      <c r="BP139" s="42"/>
      <c r="BQ139" s="120" t="s">
        <v>1392</v>
      </c>
    </row>
    <row r="140" spans="1:69" hidden="1" x14ac:dyDescent="0.35">
      <c r="A140" s="146">
        <v>136</v>
      </c>
      <c r="B140" s="124" t="s">
        <v>267</v>
      </c>
      <c r="C140" s="124" t="s">
        <v>385</v>
      </c>
      <c r="D140" s="124" t="s">
        <v>266</v>
      </c>
      <c r="E140" s="124" t="s">
        <v>265</v>
      </c>
      <c r="F140" s="124" t="s">
        <v>265</v>
      </c>
      <c r="G140" s="124" t="s">
        <v>374</v>
      </c>
      <c r="H140" s="124" t="s">
        <v>265</v>
      </c>
      <c r="I140" s="124">
        <v>46791</v>
      </c>
      <c r="J140" s="124" t="s">
        <v>474</v>
      </c>
      <c r="K140" s="124">
        <v>46791</v>
      </c>
      <c r="L140" s="124" t="s">
        <v>382</v>
      </c>
      <c r="M140" s="124" t="s">
        <v>377</v>
      </c>
      <c r="N140" s="124">
        <v>75108</v>
      </c>
      <c r="O140" s="124" t="s">
        <v>280</v>
      </c>
      <c r="P140" s="124">
        <v>107069</v>
      </c>
      <c r="Q140" s="124" t="s">
        <v>943</v>
      </c>
      <c r="R140" s="124" t="s">
        <v>403</v>
      </c>
      <c r="S140" s="124" t="s">
        <v>1025</v>
      </c>
      <c r="T140" s="124" t="s">
        <v>1025</v>
      </c>
      <c r="U140" s="124" t="s">
        <v>413</v>
      </c>
      <c r="V140" s="124" t="s">
        <v>394</v>
      </c>
      <c r="W140" s="124">
        <v>0</v>
      </c>
      <c r="X140" s="124" t="s">
        <v>395</v>
      </c>
      <c r="Y140" s="124">
        <v>359779675</v>
      </c>
      <c r="Z140" s="124" t="s">
        <v>1098</v>
      </c>
      <c r="AA140" s="124" t="s">
        <v>1263</v>
      </c>
      <c r="AB140" s="125">
        <v>75000</v>
      </c>
      <c r="AC140" s="124" t="s">
        <v>573</v>
      </c>
      <c r="AD140" s="124">
        <v>24</v>
      </c>
      <c r="AE140" s="124" t="s">
        <v>737</v>
      </c>
      <c r="AF140" s="124" t="s">
        <v>710</v>
      </c>
      <c r="AG140" s="124" t="s">
        <v>1264</v>
      </c>
      <c r="AH140" s="124" t="s">
        <v>582</v>
      </c>
      <c r="AI140" s="124" t="s">
        <v>1255</v>
      </c>
      <c r="AJ140" s="125">
        <v>4040</v>
      </c>
      <c r="AK140" s="125">
        <v>4040</v>
      </c>
      <c r="AL140" s="124" t="s">
        <v>798</v>
      </c>
      <c r="AM140" s="125">
        <v>18443.580000000002</v>
      </c>
      <c r="AN140" s="125">
        <v>9836.42</v>
      </c>
      <c r="AO140" s="125">
        <v>28280</v>
      </c>
      <c r="AP140" s="125">
        <v>56556.42</v>
      </c>
      <c r="AQ140" s="125">
        <v>11615.58</v>
      </c>
      <c r="AR140" s="125">
        <v>68172</v>
      </c>
      <c r="AS140" s="125">
        <v>0</v>
      </c>
      <c r="AT140" s="125">
        <v>0</v>
      </c>
      <c r="AU140" s="125">
        <v>0</v>
      </c>
      <c r="AV140" s="124">
        <v>7</v>
      </c>
      <c r="AW140" s="124" t="e">
        <v>#REF!</v>
      </c>
      <c r="AX140" s="124" t="s">
        <v>754</v>
      </c>
      <c r="AY140" s="124"/>
      <c r="AZ140" s="124"/>
      <c r="BA140" s="124"/>
      <c r="BB140" s="124" t="s">
        <v>842</v>
      </c>
      <c r="BC140" s="124"/>
      <c r="BD140" s="124"/>
      <c r="BE140" s="125">
        <v>0</v>
      </c>
      <c r="BF140" s="124" t="s">
        <v>1025</v>
      </c>
      <c r="BG140" s="124" t="s">
        <v>1372</v>
      </c>
      <c r="BH140" s="124" t="s">
        <v>1390</v>
      </c>
      <c r="BI140" s="130" t="s">
        <v>100</v>
      </c>
      <c r="BJ140" s="123">
        <v>46188</v>
      </c>
      <c r="BK140" s="94" t="s">
        <v>104</v>
      </c>
      <c r="BL140" s="95" t="s">
        <v>119</v>
      </c>
      <c r="BM140" s="96" t="s">
        <v>180</v>
      </c>
      <c r="BN140" s="94" t="s">
        <v>222</v>
      </c>
      <c r="BO140" s="94"/>
      <c r="BP140" s="42"/>
      <c r="BQ140" s="120" t="s">
        <v>1392</v>
      </c>
    </row>
    <row r="141" spans="1:69" hidden="1" x14ac:dyDescent="0.35">
      <c r="A141" s="146">
        <v>137</v>
      </c>
      <c r="B141" s="124" t="s">
        <v>267</v>
      </c>
      <c r="C141" s="124" t="s">
        <v>385</v>
      </c>
      <c r="D141" s="124" t="s">
        <v>266</v>
      </c>
      <c r="E141" s="124" t="s">
        <v>265</v>
      </c>
      <c r="F141" s="124" t="s">
        <v>265</v>
      </c>
      <c r="G141" s="124" t="s">
        <v>374</v>
      </c>
      <c r="H141" s="124" t="s">
        <v>265</v>
      </c>
      <c r="I141" s="124">
        <v>169216</v>
      </c>
      <c r="J141" s="124" t="s">
        <v>512</v>
      </c>
      <c r="K141" s="124">
        <v>169216</v>
      </c>
      <c r="L141" s="124" t="s">
        <v>382</v>
      </c>
      <c r="M141" s="124" t="s">
        <v>377</v>
      </c>
      <c r="N141" s="124">
        <v>74915</v>
      </c>
      <c r="O141" s="124" t="s">
        <v>513</v>
      </c>
      <c r="P141" s="124">
        <v>106838</v>
      </c>
      <c r="Q141" s="124" t="s">
        <v>514</v>
      </c>
      <c r="R141" s="124" t="s">
        <v>403</v>
      </c>
      <c r="S141" s="124" t="s">
        <v>1026</v>
      </c>
      <c r="T141" s="124" t="s">
        <v>1026</v>
      </c>
      <c r="U141" s="124" t="s">
        <v>413</v>
      </c>
      <c r="V141" s="124" t="s">
        <v>394</v>
      </c>
      <c r="W141" s="124">
        <v>0</v>
      </c>
      <c r="X141" s="124" t="s">
        <v>395</v>
      </c>
      <c r="Y141" s="124">
        <v>359787962</v>
      </c>
      <c r="Z141" s="124" t="s">
        <v>1099</v>
      </c>
      <c r="AA141" s="124" t="s">
        <v>1263</v>
      </c>
      <c r="AB141" s="125">
        <v>60000</v>
      </c>
      <c r="AC141" s="124" t="s">
        <v>723</v>
      </c>
      <c r="AD141" s="124">
        <v>24</v>
      </c>
      <c r="AE141" s="124" t="s">
        <v>758</v>
      </c>
      <c r="AF141" s="124" t="s">
        <v>1265</v>
      </c>
      <c r="AG141" s="124" t="s">
        <v>1266</v>
      </c>
      <c r="AH141" s="124" t="s">
        <v>761</v>
      </c>
      <c r="AI141" s="124" t="s">
        <v>1267</v>
      </c>
      <c r="AJ141" s="125">
        <v>3230</v>
      </c>
      <c r="AK141" s="125">
        <v>3230</v>
      </c>
      <c r="AL141" s="124" t="s">
        <v>841</v>
      </c>
      <c r="AM141" s="125">
        <v>14691.37</v>
      </c>
      <c r="AN141" s="125">
        <v>7918.63</v>
      </c>
      <c r="AO141" s="125">
        <v>22610</v>
      </c>
      <c r="AP141" s="125">
        <v>45308.63</v>
      </c>
      <c r="AQ141" s="125">
        <v>9327.3700000000008</v>
      </c>
      <c r="AR141" s="125">
        <v>54636</v>
      </c>
      <c r="AS141" s="125">
        <v>0</v>
      </c>
      <c r="AT141" s="125">
        <v>0</v>
      </c>
      <c r="AU141" s="125">
        <v>0</v>
      </c>
      <c r="AV141" s="124">
        <v>7</v>
      </c>
      <c r="AW141" s="124" t="e">
        <v>#REF!</v>
      </c>
      <c r="AX141" s="124" t="s">
        <v>754</v>
      </c>
      <c r="AY141" s="124"/>
      <c r="AZ141" s="124"/>
      <c r="BA141" s="124"/>
      <c r="BB141" s="124" t="s">
        <v>842</v>
      </c>
      <c r="BC141" s="124"/>
      <c r="BD141" s="124"/>
      <c r="BE141" s="125">
        <v>0</v>
      </c>
      <c r="BF141" s="124" t="s">
        <v>1026</v>
      </c>
      <c r="BG141" s="124" t="s">
        <v>1373</v>
      </c>
      <c r="BH141" s="124" t="s">
        <v>1390</v>
      </c>
      <c r="BI141" s="130" t="s">
        <v>100</v>
      </c>
      <c r="BJ141" s="123">
        <v>46188</v>
      </c>
      <c r="BK141" s="94" t="s">
        <v>104</v>
      </c>
      <c r="BL141" s="95" t="s">
        <v>119</v>
      </c>
      <c r="BM141" s="96" t="s">
        <v>180</v>
      </c>
      <c r="BN141" s="94" t="s">
        <v>222</v>
      </c>
      <c r="BO141" s="94"/>
      <c r="BP141" s="42"/>
      <c r="BQ141" s="120" t="s">
        <v>1392</v>
      </c>
    </row>
    <row r="142" spans="1:69" hidden="1" x14ac:dyDescent="0.35">
      <c r="A142" s="146">
        <v>138</v>
      </c>
      <c r="B142" s="124" t="s">
        <v>267</v>
      </c>
      <c r="C142" s="124" t="s">
        <v>385</v>
      </c>
      <c r="D142" s="124" t="s">
        <v>266</v>
      </c>
      <c r="E142" s="124" t="s">
        <v>265</v>
      </c>
      <c r="F142" s="124" t="s">
        <v>265</v>
      </c>
      <c r="G142" s="124" t="s">
        <v>374</v>
      </c>
      <c r="H142" s="124" t="s">
        <v>265</v>
      </c>
      <c r="I142" s="124">
        <v>46806</v>
      </c>
      <c r="J142" s="124" t="s">
        <v>462</v>
      </c>
      <c r="K142" s="124">
        <v>46806</v>
      </c>
      <c r="L142" s="124" t="s">
        <v>382</v>
      </c>
      <c r="M142" s="124" t="s">
        <v>377</v>
      </c>
      <c r="N142" s="124">
        <v>394631</v>
      </c>
      <c r="O142" s="124" t="s">
        <v>463</v>
      </c>
      <c r="P142" s="124">
        <v>591562</v>
      </c>
      <c r="Q142" s="124" t="s">
        <v>1027</v>
      </c>
      <c r="R142" s="124" t="s">
        <v>403</v>
      </c>
      <c r="S142" s="124" t="s">
        <v>1028</v>
      </c>
      <c r="T142" s="124" t="s">
        <v>1028</v>
      </c>
      <c r="U142" s="124" t="s">
        <v>413</v>
      </c>
      <c r="V142" s="124" t="s">
        <v>394</v>
      </c>
      <c r="W142" s="124">
        <v>0</v>
      </c>
      <c r="X142" s="124" t="s">
        <v>395</v>
      </c>
      <c r="Y142" s="124">
        <v>359807566</v>
      </c>
      <c r="Z142" s="124" t="s">
        <v>1100</v>
      </c>
      <c r="AA142" s="124" t="s">
        <v>1268</v>
      </c>
      <c r="AB142" s="125">
        <v>75000</v>
      </c>
      <c r="AC142" s="124" t="s">
        <v>579</v>
      </c>
      <c r="AD142" s="124">
        <v>24</v>
      </c>
      <c r="AE142" s="124" t="s">
        <v>737</v>
      </c>
      <c r="AF142" s="124" t="s">
        <v>1269</v>
      </c>
      <c r="AG142" s="124" t="s">
        <v>1270</v>
      </c>
      <c r="AH142" s="124" t="s">
        <v>582</v>
      </c>
      <c r="AI142" s="124" t="s">
        <v>1271</v>
      </c>
      <c r="AJ142" s="125">
        <v>4040</v>
      </c>
      <c r="AK142" s="125">
        <v>4040</v>
      </c>
      <c r="AL142" s="124" t="s">
        <v>834</v>
      </c>
      <c r="AM142" s="125">
        <v>21730.959999999999</v>
      </c>
      <c r="AN142" s="125">
        <v>10589.04</v>
      </c>
      <c r="AO142" s="125">
        <v>32320</v>
      </c>
      <c r="AP142" s="125">
        <v>53269.04</v>
      </c>
      <c r="AQ142" s="125">
        <v>10162.959999999999</v>
      </c>
      <c r="AR142" s="125">
        <v>63432</v>
      </c>
      <c r="AS142" s="125">
        <v>0</v>
      </c>
      <c r="AT142" s="125">
        <v>0</v>
      </c>
      <c r="AU142" s="125">
        <v>0</v>
      </c>
      <c r="AV142" s="124">
        <v>8</v>
      </c>
      <c r="AW142" s="124" t="e">
        <v>#REF!</v>
      </c>
      <c r="AX142" s="124" t="s">
        <v>754</v>
      </c>
      <c r="AY142" s="124"/>
      <c r="AZ142" s="124"/>
      <c r="BA142" s="124"/>
      <c r="BB142" s="124" t="s">
        <v>842</v>
      </c>
      <c r="BC142" s="124"/>
      <c r="BD142" s="124"/>
      <c r="BE142" s="125">
        <v>0</v>
      </c>
      <c r="BF142" s="124" t="s">
        <v>1028</v>
      </c>
      <c r="BG142" s="124" t="s">
        <v>1374</v>
      </c>
      <c r="BH142" s="124" t="s">
        <v>1390</v>
      </c>
      <c r="BI142" s="130" t="s">
        <v>100</v>
      </c>
      <c r="BJ142" s="121">
        <v>46188</v>
      </c>
      <c r="BK142" s="94" t="s">
        <v>104</v>
      </c>
      <c r="BL142" s="95" t="s">
        <v>119</v>
      </c>
      <c r="BM142" s="96" t="s">
        <v>180</v>
      </c>
      <c r="BN142" s="94" t="s">
        <v>222</v>
      </c>
      <c r="BO142" s="94"/>
      <c r="BP142" s="42"/>
      <c r="BQ142" s="120" t="s">
        <v>1392</v>
      </c>
    </row>
    <row r="143" spans="1:69" hidden="1" x14ac:dyDescent="0.35">
      <c r="A143" s="146">
        <v>139</v>
      </c>
      <c r="B143" s="124" t="s">
        <v>267</v>
      </c>
      <c r="C143" s="124" t="s">
        <v>385</v>
      </c>
      <c r="D143" s="124" t="s">
        <v>266</v>
      </c>
      <c r="E143" s="124" t="s">
        <v>265</v>
      </c>
      <c r="F143" s="124" t="s">
        <v>265</v>
      </c>
      <c r="G143" s="124" t="s">
        <v>374</v>
      </c>
      <c r="H143" s="124" t="s">
        <v>265</v>
      </c>
      <c r="I143" s="124">
        <v>46791</v>
      </c>
      <c r="J143" s="124" t="s">
        <v>474</v>
      </c>
      <c r="K143" s="124">
        <v>46791</v>
      </c>
      <c r="L143" s="124" t="s">
        <v>382</v>
      </c>
      <c r="M143" s="124" t="s">
        <v>377</v>
      </c>
      <c r="N143" s="124">
        <v>75108</v>
      </c>
      <c r="O143" s="124" t="s">
        <v>280</v>
      </c>
      <c r="P143" s="124">
        <v>107047</v>
      </c>
      <c r="Q143" s="124" t="s">
        <v>496</v>
      </c>
      <c r="R143" s="124" t="s">
        <v>403</v>
      </c>
      <c r="S143" s="124" t="s">
        <v>1029</v>
      </c>
      <c r="T143" s="124" t="s">
        <v>1029</v>
      </c>
      <c r="U143" s="124" t="s">
        <v>400</v>
      </c>
      <c r="V143" s="124" t="s">
        <v>394</v>
      </c>
      <c r="W143" s="124">
        <v>0</v>
      </c>
      <c r="X143" s="124" t="s">
        <v>395</v>
      </c>
      <c r="Y143" s="124">
        <v>359832331</v>
      </c>
      <c r="Z143" s="124" t="s">
        <v>1101</v>
      </c>
      <c r="AA143" s="124" t="s">
        <v>1272</v>
      </c>
      <c r="AB143" s="125">
        <v>70000</v>
      </c>
      <c r="AC143" s="124" t="s">
        <v>573</v>
      </c>
      <c r="AD143" s="124">
        <v>24</v>
      </c>
      <c r="AE143" s="124" t="s">
        <v>737</v>
      </c>
      <c r="AF143" s="124" t="s">
        <v>1273</v>
      </c>
      <c r="AG143" s="124" t="s">
        <v>1274</v>
      </c>
      <c r="AH143" s="124" t="s">
        <v>582</v>
      </c>
      <c r="AI143" s="124" t="s">
        <v>1275</v>
      </c>
      <c r="AJ143" s="125">
        <v>3770</v>
      </c>
      <c r="AK143" s="125">
        <v>3770</v>
      </c>
      <c r="AL143" s="124" t="s">
        <v>798</v>
      </c>
      <c r="AM143" s="125">
        <v>14120.43</v>
      </c>
      <c r="AN143" s="125">
        <v>8499.57</v>
      </c>
      <c r="AO143" s="125">
        <v>22620</v>
      </c>
      <c r="AP143" s="125">
        <v>55879.57</v>
      </c>
      <c r="AQ143" s="125">
        <v>12294.43</v>
      </c>
      <c r="AR143" s="125">
        <v>68174</v>
      </c>
      <c r="AS143" s="125">
        <v>0</v>
      </c>
      <c r="AT143" s="125">
        <v>0</v>
      </c>
      <c r="AU143" s="125">
        <v>0</v>
      </c>
      <c r="AV143" s="124">
        <v>6</v>
      </c>
      <c r="AW143" s="124" t="e">
        <v>#REF!</v>
      </c>
      <c r="AX143" s="124" t="s">
        <v>754</v>
      </c>
      <c r="AY143" s="124"/>
      <c r="AZ143" s="124"/>
      <c r="BA143" s="124"/>
      <c r="BB143" s="124" t="s">
        <v>842</v>
      </c>
      <c r="BC143" s="124"/>
      <c r="BD143" s="124"/>
      <c r="BE143" s="125">
        <v>0</v>
      </c>
      <c r="BF143" s="124" t="s">
        <v>1029</v>
      </c>
      <c r="BG143" s="124" t="s">
        <v>1375</v>
      </c>
      <c r="BH143" s="124" t="s">
        <v>1390</v>
      </c>
      <c r="BI143" s="130" t="s">
        <v>100</v>
      </c>
      <c r="BJ143" s="121">
        <v>46188</v>
      </c>
      <c r="BK143" s="94" t="s">
        <v>104</v>
      </c>
      <c r="BL143" s="95" t="s">
        <v>119</v>
      </c>
      <c r="BM143" s="96" t="s">
        <v>180</v>
      </c>
      <c r="BN143" s="94" t="s">
        <v>222</v>
      </c>
      <c r="BO143" s="94"/>
      <c r="BP143" s="42"/>
      <c r="BQ143" s="120" t="s">
        <v>1392</v>
      </c>
    </row>
    <row r="144" spans="1:69" hidden="1" x14ac:dyDescent="0.35">
      <c r="A144" s="146">
        <v>140</v>
      </c>
      <c r="B144" s="124" t="s">
        <v>267</v>
      </c>
      <c r="C144" s="124" t="s">
        <v>385</v>
      </c>
      <c r="D144" s="124" t="s">
        <v>266</v>
      </c>
      <c r="E144" s="124" t="s">
        <v>265</v>
      </c>
      <c r="F144" s="124" t="s">
        <v>265</v>
      </c>
      <c r="G144" s="124" t="s">
        <v>374</v>
      </c>
      <c r="H144" s="124" t="s">
        <v>265</v>
      </c>
      <c r="I144" s="124">
        <v>46634</v>
      </c>
      <c r="J144" s="124" t="s">
        <v>971</v>
      </c>
      <c r="K144" s="124">
        <v>46634</v>
      </c>
      <c r="L144" s="124" t="s">
        <v>382</v>
      </c>
      <c r="M144" s="124" t="s">
        <v>377</v>
      </c>
      <c r="N144" s="124">
        <v>363106</v>
      </c>
      <c r="O144" s="124" t="s">
        <v>972</v>
      </c>
      <c r="P144" s="124">
        <v>523992</v>
      </c>
      <c r="Q144" s="124" t="s">
        <v>1030</v>
      </c>
      <c r="R144" s="124" t="s">
        <v>403</v>
      </c>
      <c r="S144" s="124" t="s">
        <v>1031</v>
      </c>
      <c r="T144" s="124" t="s">
        <v>1031</v>
      </c>
      <c r="U144" s="124" t="s">
        <v>400</v>
      </c>
      <c r="V144" s="124" t="s">
        <v>394</v>
      </c>
      <c r="W144" s="124">
        <v>0</v>
      </c>
      <c r="X144" s="124" t="s">
        <v>395</v>
      </c>
      <c r="Y144" s="124">
        <v>359841520</v>
      </c>
      <c r="Z144" s="124" t="s">
        <v>1102</v>
      </c>
      <c r="AA144" s="124" t="s">
        <v>622</v>
      </c>
      <c r="AB144" s="125">
        <v>50000</v>
      </c>
      <c r="AC144" s="124" t="s">
        <v>565</v>
      </c>
      <c r="AD144" s="124">
        <v>24</v>
      </c>
      <c r="AE144" s="124" t="s">
        <v>737</v>
      </c>
      <c r="AF144" s="124" t="s">
        <v>823</v>
      </c>
      <c r="AG144" s="124" t="s">
        <v>824</v>
      </c>
      <c r="AH144" s="124" t="s">
        <v>582</v>
      </c>
      <c r="AI144" s="124" t="s">
        <v>1276</v>
      </c>
      <c r="AJ144" s="125">
        <v>2690</v>
      </c>
      <c r="AK144" s="125">
        <v>2690</v>
      </c>
      <c r="AL144" s="124" t="s">
        <v>1178</v>
      </c>
      <c r="AM144" s="125">
        <v>12078.58</v>
      </c>
      <c r="AN144" s="125">
        <v>6751.42</v>
      </c>
      <c r="AO144" s="125">
        <v>18830</v>
      </c>
      <c r="AP144" s="125">
        <v>37921.42</v>
      </c>
      <c r="AQ144" s="125">
        <v>7830.58</v>
      </c>
      <c r="AR144" s="125">
        <v>45752</v>
      </c>
      <c r="AS144" s="125">
        <v>0</v>
      </c>
      <c r="AT144" s="125">
        <v>0</v>
      </c>
      <c r="AU144" s="125">
        <v>0</v>
      </c>
      <c r="AV144" s="124">
        <v>7</v>
      </c>
      <c r="AW144" s="124" t="e">
        <v>#REF!</v>
      </c>
      <c r="AX144" s="124" t="s">
        <v>754</v>
      </c>
      <c r="AY144" s="124"/>
      <c r="AZ144" s="124"/>
      <c r="BA144" s="124"/>
      <c r="BB144" s="124" t="s">
        <v>842</v>
      </c>
      <c r="BC144" s="124"/>
      <c r="BD144" s="124"/>
      <c r="BE144" s="125">
        <v>0</v>
      </c>
      <c r="BF144" s="124" t="s">
        <v>1031</v>
      </c>
      <c r="BG144" s="124" t="s">
        <v>1376</v>
      </c>
      <c r="BH144" s="124" t="s">
        <v>1390</v>
      </c>
      <c r="BI144" s="130" t="s">
        <v>100</v>
      </c>
      <c r="BJ144" s="121">
        <v>46188</v>
      </c>
      <c r="BK144" s="94" t="s">
        <v>104</v>
      </c>
      <c r="BL144" s="95" t="s">
        <v>119</v>
      </c>
      <c r="BM144" s="96" t="s">
        <v>180</v>
      </c>
      <c r="BN144" s="94" t="s">
        <v>222</v>
      </c>
      <c r="BO144" s="94"/>
      <c r="BP144" s="42"/>
      <c r="BQ144" s="120" t="s">
        <v>1392</v>
      </c>
    </row>
    <row r="145" spans="1:69" hidden="1" x14ac:dyDescent="0.35">
      <c r="A145" s="146">
        <v>141</v>
      </c>
      <c r="B145" s="124" t="s">
        <v>267</v>
      </c>
      <c r="C145" s="124" t="s">
        <v>385</v>
      </c>
      <c r="D145" s="124" t="s">
        <v>266</v>
      </c>
      <c r="E145" s="124" t="s">
        <v>265</v>
      </c>
      <c r="F145" s="124" t="s">
        <v>265</v>
      </c>
      <c r="G145" s="124" t="s">
        <v>374</v>
      </c>
      <c r="H145" s="124" t="s">
        <v>265</v>
      </c>
      <c r="I145" s="124">
        <v>46634</v>
      </c>
      <c r="J145" s="124" t="s">
        <v>971</v>
      </c>
      <c r="K145" s="124">
        <v>46634</v>
      </c>
      <c r="L145" s="124" t="s">
        <v>382</v>
      </c>
      <c r="M145" s="124" t="s">
        <v>377</v>
      </c>
      <c r="N145" s="124">
        <v>364690</v>
      </c>
      <c r="O145" s="124" t="s">
        <v>995</v>
      </c>
      <c r="P145" s="124">
        <v>619553</v>
      </c>
      <c r="Q145" s="124" t="s">
        <v>1032</v>
      </c>
      <c r="R145" s="124" t="s">
        <v>403</v>
      </c>
      <c r="S145" s="124" t="s">
        <v>1033</v>
      </c>
      <c r="T145" s="124" t="s">
        <v>1033</v>
      </c>
      <c r="U145" s="124" t="s">
        <v>400</v>
      </c>
      <c r="V145" s="124" t="s">
        <v>394</v>
      </c>
      <c r="W145" s="124">
        <v>0</v>
      </c>
      <c r="X145" s="124" t="s">
        <v>395</v>
      </c>
      <c r="Y145" s="124">
        <v>359843136</v>
      </c>
      <c r="Z145" s="124" t="s">
        <v>1103</v>
      </c>
      <c r="AA145" s="124" t="s">
        <v>622</v>
      </c>
      <c r="AB145" s="125">
        <v>60000</v>
      </c>
      <c r="AC145" s="124" t="s">
        <v>565</v>
      </c>
      <c r="AD145" s="124">
        <v>24</v>
      </c>
      <c r="AE145" s="124" t="s">
        <v>737</v>
      </c>
      <c r="AF145" s="124" t="s">
        <v>823</v>
      </c>
      <c r="AG145" s="124" t="s">
        <v>1277</v>
      </c>
      <c r="AH145" s="124" t="s">
        <v>582</v>
      </c>
      <c r="AI145" s="124" t="s">
        <v>1276</v>
      </c>
      <c r="AJ145" s="125">
        <v>3230</v>
      </c>
      <c r="AK145" s="125">
        <v>3230</v>
      </c>
      <c r="AL145" s="124" t="s">
        <v>1178</v>
      </c>
      <c r="AM145" s="125">
        <v>14509.24</v>
      </c>
      <c r="AN145" s="125">
        <v>8100.76</v>
      </c>
      <c r="AO145" s="125">
        <v>22610</v>
      </c>
      <c r="AP145" s="125">
        <v>45490.76</v>
      </c>
      <c r="AQ145" s="125">
        <v>9383.24</v>
      </c>
      <c r="AR145" s="125">
        <v>54874</v>
      </c>
      <c r="AS145" s="125">
        <v>0</v>
      </c>
      <c r="AT145" s="125">
        <v>0</v>
      </c>
      <c r="AU145" s="125">
        <v>0</v>
      </c>
      <c r="AV145" s="124">
        <v>7</v>
      </c>
      <c r="AW145" s="124" t="e">
        <v>#REF!</v>
      </c>
      <c r="AX145" s="124" t="s">
        <v>754</v>
      </c>
      <c r="AY145" s="124"/>
      <c r="AZ145" s="124"/>
      <c r="BA145" s="124"/>
      <c r="BB145" s="124" t="s">
        <v>842</v>
      </c>
      <c r="BC145" s="124"/>
      <c r="BD145" s="124"/>
      <c r="BE145" s="125">
        <v>0</v>
      </c>
      <c r="BF145" s="124" t="s">
        <v>1033</v>
      </c>
      <c r="BG145" s="124" t="s">
        <v>1377</v>
      </c>
      <c r="BH145" s="124" t="s">
        <v>1390</v>
      </c>
      <c r="BI145" s="130" t="s">
        <v>100</v>
      </c>
      <c r="BJ145" s="123">
        <v>46188</v>
      </c>
      <c r="BK145" s="94" t="s">
        <v>104</v>
      </c>
      <c r="BL145" s="95" t="s">
        <v>119</v>
      </c>
      <c r="BM145" s="96" t="s">
        <v>180</v>
      </c>
      <c r="BN145" s="94" t="s">
        <v>222</v>
      </c>
      <c r="BO145" s="94"/>
      <c r="BP145" s="42"/>
      <c r="BQ145" s="120" t="s">
        <v>1392</v>
      </c>
    </row>
    <row r="146" spans="1:69" hidden="1" x14ac:dyDescent="0.35">
      <c r="A146" s="146">
        <v>142</v>
      </c>
      <c r="B146" s="124" t="s">
        <v>267</v>
      </c>
      <c r="C146" s="124" t="s">
        <v>385</v>
      </c>
      <c r="D146" s="124" t="s">
        <v>266</v>
      </c>
      <c r="E146" s="124" t="s">
        <v>265</v>
      </c>
      <c r="F146" s="124" t="s">
        <v>265</v>
      </c>
      <c r="G146" s="124" t="s">
        <v>374</v>
      </c>
      <c r="H146" s="124" t="s">
        <v>265</v>
      </c>
      <c r="I146" s="124">
        <v>46729</v>
      </c>
      <c r="J146" s="124" t="s">
        <v>979</v>
      </c>
      <c r="K146" s="124">
        <v>46729</v>
      </c>
      <c r="L146" s="124" t="s">
        <v>382</v>
      </c>
      <c r="M146" s="124" t="s">
        <v>377</v>
      </c>
      <c r="N146" s="124">
        <v>75010</v>
      </c>
      <c r="O146" s="124" t="s">
        <v>980</v>
      </c>
      <c r="P146" s="124">
        <v>593922</v>
      </c>
      <c r="Q146" s="124" t="s">
        <v>981</v>
      </c>
      <c r="R146" s="124" t="s">
        <v>403</v>
      </c>
      <c r="S146" s="124" t="s">
        <v>1034</v>
      </c>
      <c r="T146" s="124" t="s">
        <v>1034</v>
      </c>
      <c r="U146" s="124" t="s">
        <v>400</v>
      </c>
      <c r="V146" s="124" t="s">
        <v>522</v>
      </c>
      <c r="W146" s="124">
        <v>0</v>
      </c>
      <c r="X146" s="124" t="s">
        <v>395</v>
      </c>
      <c r="Y146" s="124">
        <v>359852857</v>
      </c>
      <c r="Z146" s="124" t="s">
        <v>1104</v>
      </c>
      <c r="AA146" s="124" t="s">
        <v>617</v>
      </c>
      <c r="AB146" s="125">
        <v>98000</v>
      </c>
      <c r="AC146" s="124" t="s">
        <v>723</v>
      </c>
      <c r="AD146" s="124">
        <v>24</v>
      </c>
      <c r="AE146" s="124" t="s">
        <v>1188</v>
      </c>
      <c r="AF146" s="124" t="s">
        <v>597</v>
      </c>
      <c r="AG146" s="124" t="s">
        <v>1278</v>
      </c>
      <c r="AH146" s="124" t="s">
        <v>582</v>
      </c>
      <c r="AI146" s="124" t="s">
        <v>1279</v>
      </c>
      <c r="AJ146" s="125">
        <v>5230</v>
      </c>
      <c r="AK146" s="125">
        <v>5230</v>
      </c>
      <c r="AL146" s="124" t="s">
        <v>809</v>
      </c>
      <c r="AM146" s="125">
        <v>20543.78</v>
      </c>
      <c r="AN146" s="125">
        <v>10836.22</v>
      </c>
      <c r="AO146" s="125">
        <v>31380</v>
      </c>
      <c r="AP146" s="125">
        <v>77456.22</v>
      </c>
      <c r="AQ146" s="125">
        <v>16197.78</v>
      </c>
      <c r="AR146" s="125">
        <v>93654</v>
      </c>
      <c r="AS146" s="125">
        <v>0</v>
      </c>
      <c r="AT146" s="125">
        <v>0</v>
      </c>
      <c r="AU146" s="125">
        <v>0</v>
      </c>
      <c r="AV146" s="124">
        <v>6</v>
      </c>
      <c r="AW146" s="124" t="e">
        <v>#REF!</v>
      </c>
      <c r="AX146" s="124" t="s">
        <v>754</v>
      </c>
      <c r="AY146" s="124"/>
      <c r="AZ146" s="124"/>
      <c r="BA146" s="124"/>
      <c r="BB146" s="124" t="s">
        <v>842</v>
      </c>
      <c r="BC146" s="124"/>
      <c r="BD146" s="124"/>
      <c r="BE146" s="125">
        <v>0</v>
      </c>
      <c r="BF146" s="124" t="s">
        <v>1034</v>
      </c>
      <c r="BG146" s="124" t="s">
        <v>1378</v>
      </c>
      <c r="BH146" s="124" t="s">
        <v>1390</v>
      </c>
      <c r="BI146" s="130" t="s">
        <v>100</v>
      </c>
      <c r="BJ146" s="123">
        <v>46188</v>
      </c>
      <c r="BK146" s="94" t="s">
        <v>104</v>
      </c>
      <c r="BL146" s="95" t="s">
        <v>119</v>
      </c>
      <c r="BM146" s="96" t="s">
        <v>180</v>
      </c>
      <c r="BN146" s="94" t="s">
        <v>222</v>
      </c>
      <c r="BO146" s="94"/>
      <c r="BP146" s="42"/>
      <c r="BQ146" s="120" t="s">
        <v>1392</v>
      </c>
    </row>
    <row r="147" spans="1:69" hidden="1" x14ac:dyDescent="0.35">
      <c r="A147" s="146">
        <v>143</v>
      </c>
      <c r="B147" s="124" t="s">
        <v>267</v>
      </c>
      <c r="C147" s="124" t="s">
        <v>385</v>
      </c>
      <c r="D147" s="124" t="s">
        <v>266</v>
      </c>
      <c r="E147" s="124" t="s">
        <v>265</v>
      </c>
      <c r="F147" s="124" t="s">
        <v>265</v>
      </c>
      <c r="G147" s="124" t="s">
        <v>374</v>
      </c>
      <c r="H147" s="124" t="s">
        <v>265</v>
      </c>
      <c r="I147" s="124">
        <v>46634</v>
      </c>
      <c r="J147" s="124" t="s">
        <v>971</v>
      </c>
      <c r="K147" s="124">
        <v>46634</v>
      </c>
      <c r="L147" s="124" t="s">
        <v>382</v>
      </c>
      <c r="M147" s="124" t="s">
        <v>377</v>
      </c>
      <c r="N147" s="124">
        <v>363106</v>
      </c>
      <c r="O147" s="124" t="s">
        <v>972</v>
      </c>
      <c r="P147" s="124">
        <v>524271</v>
      </c>
      <c r="Q147" s="124" t="s">
        <v>973</v>
      </c>
      <c r="R147" s="124" t="s">
        <v>403</v>
      </c>
      <c r="S147" s="124" t="s">
        <v>1035</v>
      </c>
      <c r="T147" s="124" t="s">
        <v>1035</v>
      </c>
      <c r="U147" s="124" t="s">
        <v>400</v>
      </c>
      <c r="V147" s="124" t="s">
        <v>394</v>
      </c>
      <c r="W147" s="124">
        <v>0</v>
      </c>
      <c r="X147" s="124" t="s">
        <v>395</v>
      </c>
      <c r="Y147" s="124">
        <v>359859413</v>
      </c>
      <c r="Z147" s="124" t="s">
        <v>542</v>
      </c>
      <c r="AA147" s="124" t="s">
        <v>1280</v>
      </c>
      <c r="AB147" s="125">
        <v>90000</v>
      </c>
      <c r="AC147" s="124" t="s">
        <v>565</v>
      </c>
      <c r="AD147" s="124">
        <v>24</v>
      </c>
      <c r="AE147" s="124" t="s">
        <v>737</v>
      </c>
      <c r="AF147" s="124" t="s">
        <v>1281</v>
      </c>
      <c r="AG147" s="124" t="s">
        <v>1282</v>
      </c>
      <c r="AH147" s="124" t="s">
        <v>582</v>
      </c>
      <c r="AI147" s="124" t="s">
        <v>1276</v>
      </c>
      <c r="AJ147" s="125">
        <v>4800</v>
      </c>
      <c r="AK147" s="125">
        <v>4800</v>
      </c>
      <c r="AL147" s="124" t="s">
        <v>1178</v>
      </c>
      <c r="AM147" s="125">
        <v>22276.12</v>
      </c>
      <c r="AN147" s="125">
        <v>11323.88</v>
      </c>
      <c r="AO147" s="125">
        <v>33600</v>
      </c>
      <c r="AP147" s="125">
        <v>67723.88</v>
      </c>
      <c r="AQ147" s="125">
        <v>13326.12</v>
      </c>
      <c r="AR147" s="125">
        <v>81050</v>
      </c>
      <c r="AS147" s="125">
        <v>0</v>
      </c>
      <c r="AT147" s="125">
        <v>0</v>
      </c>
      <c r="AU147" s="125">
        <v>0</v>
      </c>
      <c r="AV147" s="124">
        <v>7</v>
      </c>
      <c r="AW147" s="124" t="e">
        <v>#REF!</v>
      </c>
      <c r="AX147" s="124" t="s">
        <v>754</v>
      </c>
      <c r="AY147" s="124"/>
      <c r="AZ147" s="124"/>
      <c r="BA147" s="124"/>
      <c r="BB147" s="124" t="s">
        <v>842</v>
      </c>
      <c r="BC147" s="124"/>
      <c r="BD147" s="124"/>
      <c r="BE147" s="125">
        <v>0</v>
      </c>
      <c r="BF147" s="124" t="s">
        <v>1035</v>
      </c>
      <c r="BG147" s="124" t="s">
        <v>1379</v>
      </c>
      <c r="BH147" s="124" t="s">
        <v>1390</v>
      </c>
      <c r="BI147" s="130" t="s">
        <v>100</v>
      </c>
      <c r="BJ147" s="123">
        <v>46188</v>
      </c>
      <c r="BK147" s="94" t="s">
        <v>104</v>
      </c>
      <c r="BL147" s="95" t="s">
        <v>119</v>
      </c>
      <c r="BM147" s="96" t="s">
        <v>180</v>
      </c>
      <c r="BN147" s="94" t="s">
        <v>222</v>
      </c>
      <c r="BO147" s="94"/>
      <c r="BP147" s="42"/>
      <c r="BQ147" s="120" t="s">
        <v>1392</v>
      </c>
    </row>
    <row r="148" spans="1:69" hidden="1" x14ac:dyDescent="0.35">
      <c r="A148" s="146">
        <v>144</v>
      </c>
      <c r="B148" s="124" t="s">
        <v>267</v>
      </c>
      <c r="C148" s="124" t="s">
        <v>385</v>
      </c>
      <c r="D148" s="124" t="s">
        <v>266</v>
      </c>
      <c r="E148" s="124" t="s">
        <v>265</v>
      </c>
      <c r="F148" s="124" t="s">
        <v>265</v>
      </c>
      <c r="G148" s="124" t="s">
        <v>374</v>
      </c>
      <c r="H148" s="124" t="s">
        <v>265</v>
      </c>
      <c r="I148" s="124">
        <v>46778</v>
      </c>
      <c r="J148" s="124" t="s">
        <v>386</v>
      </c>
      <c r="K148" s="124">
        <v>46778</v>
      </c>
      <c r="L148" s="124" t="s">
        <v>382</v>
      </c>
      <c r="M148" s="124" t="s">
        <v>377</v>
      </c>
      <c r="N148" s="124">
        <v>416575</v>
      </c>
      <c r="O148" s="124" t="s">
        <v>430</v>
      </c>
      <c r="P148" s="124">
        <v>736110</v>
      </c>
      <c r="Q148" s="124" t="s">
        <v>1036</v>
      </c>
      <c r="R148" s="124" t="s">
        <v>403</v>
      </c>
      <c r="S148" s="124" t="s">
        <v>1037</v>
      </c>
      <c r="T148" s="124" t="s">
        <v>1037</v>
      </c>
      <c r="U148" s="124" t="s">
        <v>400</v>
      </c>
      <c r="V148" s="124" t="s">
        <v>394</v>
      </c>
      <c r="W148" s="124">
        <v>0</v>
      </c>
      <c r="X148" s="124" t="s">
        <v>395</v>
      </c>
      <c r="Y148" s="124">
        <v>359868540</v>
      </c>
      <c r="Z148" s="124" t="s">
        <v>1105</v>
      </c>
      <c r="AA148" s="124" t="s">
        <v>1283</v>
      </c>
      <c r="AB148" s="125">
        <v>98000</v>
      </c>
      <c r="AC148" s="124" t="s">
        <v>579</v>
      </c>
      <c r="AD148" s="124">
        <v>24</v>
      </c>
      <c r="AE148" s="124" t="s">
        <v>737</v>
      </c>
      <c r="AF148" s="124" t="s">
        <v>681</v>
      </c>
      <c r="AG148" s="124" t="s">
        <v>1284</v>
      </c>
      <c r="AH148" s="124" t="s">
        <v>582</v>
      </c>
      <c r="AI148" s="124" t="s">
        <v>1285</v>
      </c>
      <c r="AJ148" s="125">
        <v>5280</v>
      </c>
      <c r="AK148" s="125">
        <v>5280</v>
      </c>
      <c r="AL148" s="124" t="s">
        <v>763</v>
      </c>
      <c r="AM148" s="125">
        <v>24365.71</v>
      </c>
      <c r="AN148" s="125">
        <v>12594.29</v>
      </c>
      <c r="AO148" s="125">
        <v>36960</v>
      </c>
      <c r="AP148" s="125">
        <v>73634.289999999994</v>
      </c>
      <c r="AQ148" s="125">
        <v>15016.71</v>
      </c>
      <c r="AR148" s="125">
        <v>88651</v>
      </c>
      <c r="AS148" s="125">
        <v>0</v>
      </c>
      <c r="AT148" s="125">
        <v>0</v>
      </c>
      <c r="AU148" s="125">
        <v>0</v>
      </c>
      <c r="AV148" s="124">
        <v>7</v>
      </c>
      <c r="AW148" s="124" t="e">
        <v>#REF!</v>
      </c>
      <c r="AX148" s="124" t="s">
        <v>754</v>
      </c>
      <c r="AY148" s="124"/>
      <c r="AZ148" s="124"/>
      <c r="BA148" s="124"/>
      <c r="BB148" s="124" t="s">
        <v>842</v>
      </c>
      <c r="BC148" s="124"/>
      <c r="BD148" s="124"/>
      <c r="BE148" s="125">
        <v>0</v>
      </c>
      <c r="BF148" s="124" t="s">
        <v>1037</v>
      </c>
      <c r="BG148" s="124" t="s">
        <v>1380</v>
      </c>
      <c r="BH148" s="124" t="s">
        <v>1390</v>
      </c>
      <c r="BI148" s="130" t="s">
        <v>100</v>
      </c>
      <c r="BJ148" s="123">
        <v>46188</v>
      </c>
      <c r="BK148" s="94" t="s">
        <v>104</v>
      </c>
      <c r="BL148" s="95" t="s">
        <v>119</v>
      </c>
      <c r="BM148" s="96" t="s">
        <v>180</v>
      </c>
      <c r="BN148" s="94" t="s">
        <v>222</v>
      </c>
      <c r="BO148" s="94"/>
      <c r="BP148" s="42"/>
      <c r="BQ148" s="120" t="s">
        <v>1392</v>
      </c>
    </row>
    <row r="149" spans="1:69" hidden="1" x14ac:dyDescent="0.35">
      <c r="A149" s="146">
        <v>145</v>
      </c>
      <c r="B149" s="124" t="s">
        <v>267</v>
      </c>
      <c r="C149" s="124" t="s">
        <v>385</v>
      </c>
      <c r="D149" s="124" t="s">
        <v>266</v>
      </c>
      <c r="E149" s="124" t="s">
        <v>265</v>
      </c>
      <c r="F149" s="124" t="s">
        <v>265</v>
      </c>
      <c r="G149" s="124" t="s">
        <v>374</v>
      </c>
      <c r="H149" s="124" t="s">
        <v>265</v>
      </c>
      <c r="I149" s="124">
        <v>46729</v>
      </c>
      <c r="J149" s="124" t="s">
        <v>979</v>
      </c>
      <c r="K149" s="124">
        <v>46729</v>
      </c>
      <c r="L149" s="124" t="s">
        <v>382</v>
      </c>
      <c r="M149" s="124" t="s">
        <v>377</v>
      </c>
      <c r="N149" s="124">
        <v>75131</v>
      </c>
      <c r="O149" s="124" t="s">
        <v>998</v>
      </c>
      <c r="P149" s="124">
        <v>107093</v>
      </c>
      <c r="Q149" s="124" t="s">
        <v>999</v>
      </c>
      <c r="R149" s="124" t="s">
        <v>403</v>
      </c>
      <c r="S149" s="124" t="s">
        <v>1038</v>
      </c>
      <c r="T149" s="124" t="s">
        <v>1038</v>
      </c>
      <c r="U149" s="124" t="s">
        <v>400</v>
      </c>
      <c r="V149" s="124" t="s">
        <v>394</v>
      </c>
      <c r="W149" s="124">
        <v>0</v>
      </c>
      <c r="X149" s="124" t="s">
        <v>395</v>
      </c>
      <c r="Y149" s="124">
        <v>359875542</v>
      </c>
      <c r="Z149" s="124" t="s">
        <v>1106</v>
      </c>
      <c r="AA149" s="124" t="s">
        <v>1283</v>
      </c>
      <c r="AB149" s="125">
        <v>85000</v>
      </c>
      <c r="AC149" s="124" t="s">
        <v>723</v>
      </c>
      <c r="AD149" s="124">
        <v>24</v>
      </c>
      <c r="AE149" s="124" t="s">
        <v>749</v>
      </c>
      <c r="AF149" s="124" t="s">
        <v>1286</v>
      </c>
      <c r="AG149" s="124" t="s">
        <v>1287</v>
      </c>
      <c r="AH149" s="124" t="s">
        <v>1121</v>
      </c>
      <c r="AI149" s="124" t="s">
        <v>1279</v>
      </c>
      <c r="AJ149" s="125">
        <v>4540</v>
      </c>
      <c r="AK149" s="125">
        <v>4540</v>
      </c>
      <c r="AL149" s="124" t="s">
        <v>809</v>
      </c>
      <c r="AM149" s="125">
        <v>17906.93</v>
      </c>
      <c r="AN149" s="125">
        <v>9333.07</v>
      </c>
      <c r="AO149" s="125">
        <v>27240</v>
      </c>
      <c r="AP149" s="125">
        <v>67093.070000000007</v>
      </c>
      <c r="AQ149" s="125">
        <v>13995.93</v>
      </c>
      <c r="AR149" s="125">
        <v>81089</v>
      </c>
      <c r="AS149" s="125">
        <v>0</v>
      </c>
      <c r="AT149" s="125">
        <v>0</v>
      </c>
      <c r="AU149" s="125">
        <v>0</v>
      </c>
      <c r="AV149" s="124">
        <v>6</v>
      </c>
      <c r="AW149" s="124" t="e">
        <v>#REF!</v>
      </c>
      <c r="AX149" s="124" t="s">
        <v>754</v>
      </c>
      <c r="AY149" s="124"/>
      <c r="AZ149" s="124"/>
      <c r="BA149" s="124"/>
      <c r="BB149" s="124" t="s">
        <v>842</v>
      </c>
      <c r="BC149" s="124"/>
      <c r="BD149" s="124"/>
      <c r="BE149" s="125">
        <v>0</v>
      </c>
      <c r="BF149" s="124" t="s">
        <v>1038</v>
      </c>
      <c r="BG149" s="124" t="s">
        <v>1381</v>
      </c>
      <c r="BH149" s="124" t="s">
        <v>1390</v>
      </c>
      <c r="BI149" s="130" t="s">
        <v>100</v>
      </c>
      <c r="BJ149" s="123">
        <v>46188</v>
      </c>
      <c r="BK149" s="94" t="s">
        <v>104</v>
      </c>
      <c r="BL149" s="95" t="s">
        <v>119</v>
      </c>
      <c r="BM149" s="96" t="s">
        <v>180</v>
      </c>
      <c r="BN149" s="94" t="s">
        <v>222</v>
      </c>
      <c r="BO149" s="94"/>
      <c r="BP149" s="42"/>
      <c r="BQ149" s="120" t="s">
        <v>1392</v>
      </c>
    </row>
    <row r="150" spans="1:69" hidden="1" x14ac:dyDescent="0.35">
      <c r="A150" s="146">
        <v>146</v>
      </c>
      <c r="B150" s="124" t="s">
        <v>267</v>
      </c>
      <c r="C150" s="124" t="s">
        <v>385</v>
      </c>
      <c r="D150" s="124" t="s">
        <v>266</v>
      </c>
      <c r="E150" s="124" t="s">
        <v>265</v>
      </c>
      <c r="F150" s="124" t="s">
        <v>265</v>
      </c>
      <c r="G150" s="124" t="s">
        <v>374</v>
      </c>
      <c r="H150" s="124" t="s">
        <v>265</v>
      </c>
      <c r="I150" s="124">
        <v>46786</v>
      </c>
      <c r="J150" s="124" t="s">
        <v>483</v>
      </c>
      <c r="K150" s="124">
        <v>46786</v>
      </c>
      <c r="L150" s="124" t="s">
        <v>382</v>
      </c>
      <c r="M150" s="124" t="s">
        <v>377</v>
      </c>
      <c r="N150" s="124">
        <v>360568</v>
      </c>
      <c r="O150" s="124" t="s">
        <v>301</v>
      </c>
      <c r="P150" s="124">
        <v>518277</v>
      </c>
      <c r="Q150" s="124" t="s">
        <v>487</v>
      </c>
      <c r="R150" s="124" t="s">
        <v>403</v>
      </c>
      <c r="S150" s="124" t="s">
        <v>1039</v>
      </c>
      <c r="T150" s="124" t="s">
        <v>1039</v>
      </c>
      <c r="U150" s="124" t="s">
        <v>400</v>
      </c>
      <c r="V150" s="124" t="s">
        <v>394</v>
      </c>
      <c r="W150" s="124">
        <v>0</v>
      </c>
      <c r="X150" s="124" t="s">
        <v>395</v>
      </c>
      <c r="Y150" s="124">
        <v>359884781</v>
      </c>
      <c r="Z150" s="124" t="s">
        <v>1107</v>
      </c>
      <c r="AA150" s="124" t="s">
        <v>1288</v>
      </c>
      <c r="AB150" s="125">
        <v>75000</v>
      </c>
      <c r="AC150" s="124" t="s">
        <v>723</v>
      </c>
      <c r="AD150" s="124">
        <v>24</v>
      </c>
      <c r="AE150" s="124" t="s">
        <v>737</v>
      </c>
      <c r="AF150" s="124" t="s">
        <v>1289</v>
      </c>
      <c r="AG150" s="124" t="s">
        <v>1290</v>
      </c>
      <c r="AH150" s="124" t="s">
        <v>582</v>
      </c>
      <c r="AI150" s="124" t="s">
        <v>1279</v>
      </c>
      <c r="AJ150" s="125">
        <v>4000</v>
      </c>
      <c r="AK150" s="125">
        <v>4000</v>
      </c>
      <c r="AL150" s="124" t="s">
        <v>809</v>
      </c>
      <c r="AM150" s="125">
        <v>15933.79</v>
      </c>
      <c r="AN150" s="125">
        <v>8066.21</v>
      </c>
      <c r="AO150" s="125">
        <v>24000</v>
      </c>
      <c r="AP150" s="125">
        <v>59066.21</v>
      </c>
      <c r="AQ150" s="125">
        <v>12310.79</v>
      </c>
      <c r="AR150" s="125">
        <v>71377</v>
      </c>
      <c r="AS150" s="125">
        <v>0</v>
      </c>
      <c r="AT150" s="125">
        <v>0</v>
      </c>
      <c r="AU150" s="125">
        <v>0</v>
      </c>
      <c r="AV150" s="124">
        <v>6</v>
      </c>
      <c r="AW150" s="124" t="e">
        <v>#REF!</v>
      </c>
      <c r="AX150" s="124" t="s">
        <v>754</v>
      </c>
      <c r="AY150" s="124"/>
      <c r="AZ150" s="124"/>
      <c r="BA150" s="124"/>
      <c r="BB150" s="124" t="s">
        <v>842</v>
      </c>
      <c r="BC150" s="124"/>
      <c r="BD150" s="124"/>
      <c r="BE150" s="125">
        <v>0</v>
      </c>
      <c r="BF150" s="124" t="s">
        <v>1039</v>
      </c>
      <c r="BG150" s="124" t="s">
        <v>1382</v>
      </c>
      <c r="BH150" s="124" t="s">
        <v>1390</v>
      </c>
      <c r="BI150" s="130" t="s">
        <v>100</v>
      </c>
      <c r="BJ150" s="123">
        <v>46188</v>
      </c>
      <c r="BK150" s="94" t="s">
        <v>104</v>
      </c>
      <c r="BL150" s="95" t="s">
        <v>119</v>
      </c>
      <c r="BM150" s="96" t="s">
        <v>180</v>
      </c>
      <c r="BN150" s="94" t="s">
        <v>222</v>
      </c>
      <c r="BO150" s="94"/>
      <c r="BP150" s="42"/>
      <c r="BQ150" s="120" t="s">
        <v>1392</v>
      </c>
    </row>
    <row r="151" spans="1:69" hidden="1" x14ac:dyDescent="0.35">
      <c r="A151" s="146">
        <v>147</v>
      </c>
      <c r="B151" s="124" t="s">
        <v>267</v>
      </c>
      <c r="C151" s="124" t="s">
        <v>385</v>
      </c>
      <c r="D151" s="124" t="s">
        <v>266</v>
      </c>
      <c r="E151" s="124" t="s">
        <v>265</v>
      </c>
      <c r="F151" s="124" t="s">
        <v>265</v>
      </c>
      <c r="G151" s="124" t="s">
        <v>374</v>
      </c>
      <c r="H151" s="124" t="s">
        <v>265</v>
      </c>
      <c r="I151" s="124">
        <v>46791</v>
      </c>
      <c r="J151" s="124" t="s">
        <v>474</v>
      </c>
      <c r="K151" s="124">
        <v>46791</v>
      </c>
      <c r="L151" s="124" t="s">
        <v>382</v>
      </c>
      <c r="M151" s="124" t="s">
        <v>377</v>
      </c>
      <c r="N151" s="124">
        <v>75108</v>
      </c>
      <c r="O151" s="124" t="s">
        <v>280</v>
      </c>
      <c r="P151" s="124">
        <v>575617</v>
      </c>
      <c r="Q151" s="124" t="s">
        <v>934</v>
      </c>
      <c r="R151" s="124" t="s">
        <v>403</v>
      </c>
      <c r="S151" s="124" t="s">
        <v>1040</v>
      </c>
      <c r="T151" s="124" t="s">
        <v>1040</v>
      </c>
      <c r="U151" s="124" t="s">
        <v>413</v>
      </c>
      <c r="V151" s="124" t="s">
        <v>394</v>
      </c>
      <c r="W151" s="124">
        <v>0</v>
      </c>
      <c r="X151" s="124" t="s">
        <v>395</v>
      </c>
      <c r="Y151" s="124">
        <v>359893348</v>
      </c>
      <c r="Z151" s="124" t="s">
        <v>1108</v>
      </c>
      <c r="AA151" s="124" t="s">
        <v>1291</v>
      </c>
      <c r="AB151" s="125">
        <v>60000</v>
      </c>
      <c r="AC151" s="124" t="s">
        <v>573</v>
      </c>
      <c r="AD151" s="124">
        <v>24</v>
      </c>
      <c r="AE151" s="124" t="s">
        <v>758</v>
      </c>
      <c r="AF151" s="124" t="s">
        <v>1292</v>
      </c>
      <c r="AG151" s="124" t="s">
        <v>1293</v>
      </c>
      <c r="AH151" s="124" t="s">
        <v>761</v>
      </c>
      <c r="AI151" s="124" t="s">
        <v>1275</v>
      </c>
      <c r="AJ151" s="125">
        <v>3230</v>
      </c>
      <c r="AK151" s="125">
        <v>3230</v>
      </c>
      <c r="AL151" s="124" t="s">
        <v>798</v>
      </c>
      <c r="AM151" s="125">
        <v>12807.26</v>
      </c>
      <c r="AN151" s="125">
        <v>6572.74</v>
      </c>
      <c r="AO151" s="125">
        <v>19380</v>
      </c>
      <c r="AP151" s="125">
        <v>47192.74</v>
      </c>
      <c r="AQ151" s="125">
        <v>10211.26</v>
      </c>
      <c r="AR151" s="125">
        <v>57404</v>
      </c>
      <c r="AS151" s="125">
        <v>0</v>
      </c>
      <c r="AT151" s="125">
        <v>0</v>
      </c>
      <c r="AU151" s="125">
        <v>0</v>
      </c>
      <c r="AV151" s="124">
        <v>6</v>
      </c>
      <c r="AW151" s="124" t="e">
        <v>#REF!</v>
      </c>
      <c r="AX151" s="124" t="s">
        <v>754</v>
      </c>
      <c r="AY151" s="124"/>
      <c r="AZ151" s="124"/>
      <c r="BA151" s="124"/>
      <c r="BB151" s="124" t="s">
        <v>842</v>
      </c>
      <c r="BC151" s="124"/>
      <c r="BD151" s="124"/>
      <c r="BE151" s="125">
        <v>0</v>
      </c>
      <c r="BF151" s="124" t="s">
        <v>1040</v>
      </c>
      <c r="BG151" s="124" t="s">
        <v>1383</v>
      </c>
      <c r="BH151" s="124" t="s">
        <v>1390</v>
      </c>
      <c r="BI151" s="130" t="s">
        <v>100</v>
      </c>
      <c r="BJ151" s="123">
        <v>46188</v>
      </c>
      <c r="BK151" s="94" t="s">
        <v>104</v>
      </c>
      <c r="BL151" s="95" t="s">
        <v>119</v>
      </c>
      <c r="BM151" s="96" t="s">
        <v>180</v>
      </c>
      <c r="BN151" s="94" t="s">
        <v>222</v>
      </c>
      <c r="BO151" s="94"/>
      <c r="BP151" s="42"/>
      <c r="BQ151" s="120" t="s">
        <v>1392</v>
      </c>
    </row>
    <row r="152" spans="1:69" hidden="1" x14ac:dyDescent="0.35">
      <c r="A152" s="146">
        <v>148</v>
      </c>
      <c r="B152" s="124" t="s">
        <v>267</v>
      </c>
      <c r="C152" s="124" t="s">
        <v>385</v>
      </c>
      <c r="D152" s="124" t="s">
        <v>266</v>
      </c>
      <c r="E152" s="124" t="s">
        <v>265</v>
      </c>
      <c r="F152" s="124" t="s">
        <v>265</v>
      </c>
      <c r="G152" s="124" t="s">
        <v>374</v>
      </c>
      <c r="H152" s="124" t="s">
        <v>265</v>
      </c>
      <c r="I152" s="124">
        <v>46786</v>
      </c>
      <c r="J152" s="124" t="s">
        <v>483</v>
      </c>
      <c r="K152" s="124">
        <v>46786</v>
      </c>
      <c r="L152" s="124" t="s">
        <v>382</v>
      </c>
      <c r="M152" s="124" t="s">
        <v>377</v>
      </c>
      <c r="N152" s="124">
        <v>360568</v>
      </c>
      <c r="O152" s="124" t="s">
        <v>301</v>
      </c>
      <c r="P152" s="124">
        <v>518277</v>
      </c>
      <c r="Q152" s="124" t="s">
        <v>487</v>
      </c>
      <c r="R152" s="124" t="s">
        <v>403</v>
      </c>
      <c r="S152" s="124" t="s">
        <v>1041</v>
      </c>
      <c r="T152" s="124" t="s">
        <v>1041</v>
      </c>
      <c r="U152" s="124" t="s">
        <v>400</v>
      </c>
      <c r="V152" s="124" t="s">
        <v>394</v>
      </c>
      <c r="W152" s="124">
        <v>0</v>
      </c>
      <c r="X152" s="124" t="s">
        <v>395</v>
      </c>
      <c r="Y152" s="124">
        <v>359901483</v>
      </c>
      <c r="Z152" s="124" t="s">
        <v>1109</v>
      </c>
      <c r="AA152" s="124" t="s">
        <v>1294</v>
      </c>
      <c r="AB152" s="125">
        <v>60000</v>
      </c>
      <c r="AC152" s="124" t="s">
        <v>723</v>
      </c>
      <c r="AD152" s="124">
        <v>24</v>
      </c>
      <c r="AE152" s="124" t="s">
        <v>758</v>
      </c>
      <c r="AF152" s="124" t="s">
        <v>1292</v>
      </c>
      <c r="AG152" s="124" t="s">
        <v>1295</v>
      </c>
      <c r="AH152" s="124" t="s">
        <v>761</v>
      </c>
      <c r="AI152" s="124" t="s">
        <v>1279</v>
      </c>
      <c r="AJ152" s="125">
        <v>3230</v>
      </c>
      <c r="AK152" s="125">
        <v>3230</v>
      </c>
      <c r="AL152" s="124" t="s">
        <v>809</v>
      </c>
      <c r="AM152" s="125">
        <v>12807.26</v>
      </c>
      <c r="AN152" s="125">
        <v>6572.74</v>
      </c>
      <c r="AO152" s="125">
        <v>19380</v>
      </c>
      <c r="AP152" s="125">
        <v>47192.74</v>
      </c>
      <c r="AQ152" s="125">
        <v>10211.26</v>
      </c>
      <c r="AR152" s="125">
        <v>57404</v>
      </c>
      <c r="AS152" s="125">
        <v>0</v>
      </c>
      <c r="AT152" s="125">
        <v>0</v>
      </c>
      <c r="AU152" s="125">
        <v>0</v>
      </c>
      <c r="AV152" s="124">
        <v>6</v>
      </c>
      <c r="AW152" s="124" t="e">
        <v>#REF!</v>
      </c>
      <c r="AX152" s="124" t="s">
        <v>754</v>
      </c>
      <c r="AY152" s="124"/>
      <c r="AZ152" s="124"/>
      <c r="BA152" s="124"/>
      <c r="BB152" s="124" t="s">
        <v>842</v>
      </c>
      <c r="BC152" s="124"/>
      <c r="BD152" s="124"/>
      <c r="BE152" s="125">
        <v>0</v>
      </c>
      <c r="BF152" s="124" t="s">
        <v>1041</v>
      </c>
      <c r="BG152" s="124" t="s">
        <v>1384</v>
      </c>
      <c r="BH152" s="124" t="s">
        <v>1390</v>
      </c>
      <c r="BI152" s="130" t="s">
        <v>100</v>
      </c>
      <c r="BJ152" s="123">
        <v>46188</v>
      </c>
      <c r="BK152" s="94" t="s">
        <v>104</v>
      </c>
      <c r="BL152" s="95" t="s">
        <v>119</v>
      </c>
      <c r="BM152" s="96" t="s">
        <v>180</v>
      </c>
      <c r="BN152" s="94" t="s">
        <v>222</v>
      </c>
      <c r="BO152" s="94"/>
      <c r="BP152" s="42"/>
      <c r="BQ152" s="120" t="s">
        <v>1392</v>
      </c>
    </row>
    <row r="153" spans="1:69" hidden="1" x14ac:dyDescent="0.35">
      <c r="A153" s="146">
        <v>149</v>
      </c>
      <c r="B153" s="124" t="s">
        <v>267</v>
      </c>
      <c r="C153" s="124" t="s">
        <v>385</v>
      </c>
      <c r="D153" s="124" t="s">
        <v>266</v>
      </c>
      <c r="E153" s="124" t="s">
        <v>265</v>
      </c>
      <c r="F153" s="124" t="s">
        <v>265</v>
      </c>
      <c r="G153" s="124" t="s">
        <v>374</v>
      </c>
      <c r="H153" s="124" t="s">
        <v>265</v>
      </c>
      <c r="I153" s="124">
        <v>46791</v>
      </c>
      <c r="J153" s="124" t="s">
        <v>474</v>
      </c>
      <c r="K153" s="124">
        <v>46791</v>
      </c>
      <c r="L153" s="124" t="s">
        <v>382</v>
      </c>
      <c r="M153" s="124" t="s">
        <v>377</v>
      </c>
      <c r="N153" s="124">
        <v>390838</v>
      </c>
      <c r="O153" s="124" t="s">
        <v>938</v>
      </c>
      <c r="P153" s="124">
        <v>590849</v>
      </c>
      <c r="Q153" s="124" t="s">
        <v>939</v>
      </c>
      <c r="R153" s="124" t="s">
        <v>403</v>
      </c>
      <c r="S153" s="124" t="s">
        <v>1042</v>
      </c>
      <c r="T153" s="124" t="s">
        <v>1042</v>
      </c>
      <c r="U153" s="124" t="s">
        <v>400</v>
      </c>
      <c r="V153" s="124" t="s">
        <v>394</v>
      </c>
      <c r="W153" s="124">
        <v>0</v>
      </c>
      <c r="X153" s="124" t="s">
        <v>395</v>
      </c>
      <c r="Y153" s="124">
        <v>359908373</v>
      </c>
      <c r="Z153" s="124" t="s">
        <v>324</v>
      </c>
      <c r="AA153" s="124" t="s">
        <v>1296</v>
      </c>
      <c r="AB153" s="125">
        <v>67000</v>
      </c>
      <c r="AC153" s="124" t="s">
        <v>573</v>
      </c>
      <c r="AD153" s="124">
        <v>24</v>
      </c>
      <c r="AE153" s="124" t="s">
        <v>818</v>
      </c>
      <c r="AF153" s="124" t="s">
        <v>1297</v>
      </c>
      <c r="AG153" s="124" t="s">
        <v>1116</v>
      </c>
      <c r="AH153" s="124" t="s">
        <v>582</v>
      </c>
      <c r="AI153" s="124" t="s">
        <v>1275</v>
      </c>
      <c r="AJ153" s="125">
        <v>3580</v>
      </c>
      <c r="AK153" s="125">
        <v>3580</v>
      </c>
      <c r="AL153" s="124" t="s">
        <v>1161</v>
      </c>
      <c r="AM153" s="125">
        <v>14733.83</v>
      </c>
      <c r="AN153" s="125">
        <v>6746.17</v>
      </c>
      <c r="AO153" s="125">
        <v>21480</v>
      </c>
      <c r="AP153" s="125">
        <v>52266.17</v>
      </c>
      <c r="AQ153" s="125">
        <v>10747.83</v>
      </c>
      <c r="AR153" s="125">
        <v>63014</v>
      </c>
      <c r="AS153" s="125">
        <v>0</v>
      </c>
      <c r="AT153" s="125">
        <v>0</v>
      </c>
      <c r="AU153" s="125">
        <v>0</v>
      </c>
      <c r="AV153" s="124">
        <v>6</v>
      </c>
      <c r="AW153" s="124" t="e">
        <v>#REF!</v>
      </c>
      <c r="AX153" s="124" t="s">
        <v>754</v>
      </c>
      <c r="AY153" s="124"/>
      <c r="AZ153" s="124"/>
      <c r="BA153" s="124"/>
      <c r="BB153" s="124" t="s">
        <v>842</v>
      </c>
      <c r="BC153" s="124"/>
      <c r="BD153" s="124"/>
      <c r="BE153" s="125">
        <v>0</v>
      </c>
      <c r="BF153" s="124" t="s">
        <v>1042</v>
      </c>
      <c r="BG153" s="124" t="s">
        <v>1385</v>
      </c>
      <c r="BH153" s="124" t="s">
        <v>1390</v>
      </c>
      <c r="BI153" s="130" t="s">
        <v>100</v>
      </c>
      <c r="BJ153" s="123">
        <v>46188</v>
      </c>
      <c r="BK153" s="94" t="s">
        <v>104</v>
      </c>
      <c r="BL153" s="95" t="s">
        <v>119</v>
      </c>
      <c r="BM153" s="96" t="s">
        <v>180</v>
      </c>
      <c r="BN153" s="94" t="s">
        <v>222</v>
      </c>
      <c r="BO153" s="94"/>
      <c r="BP153" s="42"/>
      <c r="BQ153" s="120" t="s">
        <v>1392</v>
      </c>
    </row>
    <row r="154" spans="1:69" hidden="1" x14ac:dyDescent="0.35">
      <c r="A154" s="146">
        <v>150</v>
      </c>
      <c r="B154" s="124" t="s">
        <v>267</v>
      </c>
      <c r="C154" s="124" t="s">
        <v>385</v>
      </c>
      <c r="D154" s="124" t="s">
        <v>266</v>
      </c>
      <c r="E154" s="124" t="s">
        <v>265</v>
      </c>
      <c r="F154" s="124" t="s">
        <v>265</v>
      </c>
      <c r="G154" s="124" t="s">
        <v>374</v>
      </c>
      <c r="H154" s="124" t="s">
        <v>265</v>
      </c>
      <c r="I154" s="124">
        <v>46731</v>
      </c>
      <c r="J154" s="124" t="s">
        <v>396</v>
      </c>
      <c r="K154" s="124">
        <v>46731</v>
      </c>
      <c r="L154" s="124" t="s">
        <v>382</v>
      </c>
      <c r="M154" s="124" t="s">
        <v>377</v>
      </c>
      <c r="N154" s="124">
        <v>75003</v>
      </c>
      <c r="O154" s="124" t="s">
        <v>271</v>
      </c>
      <c r="P154" s="124">
        <v>624941</v>
      </c>
      <c r="Q154" s="124" t="s">
        <v>1043</v>
      </c>
      <c r="R154" s="124" t="s">
        <v>403</v>
      </c>
      <c r="S154" s="124" t="s">
        <v>1044</v>
      </c>
      <c r="T154" s="124" t="s">
        <v>1044</v>
      </c>
      <c r="U154" s="124" t="s">
        <v>400</v>
      </c>
      <c r="V154" s="124" t="s">
        <v>394</v>
      </c>
      <c r="W154" s="124">
        <v>0</v>
      </c>
      <c r="X154" s="124" t="s">
        <v>395</v>
      </c>
      <c r="Y154" s="124">
        <v>359908681</v>
      </c>
      <c r="Z154" s="124" t="s">
        <v>1110</v>
      </c>
      <c r="AA154" s="124" t="s">
        <v>1298</v>
      </c>
      <c r="AB154" s="125">
        <v>57000</v>
      </c>
      <c r="AC154" s="124" t="s">
        <v>573</v>
      </c>
      <c r="AD154" s="124">
        <v>24</v>
      </c>
      <c r="AE154" s="124" t="s">
        <v>737</v>
      </c>
      <c r="AF154" s="124" t="s">
        <v>1299</v>
      </c>
      <c r="AG154" s="124" t="s">
        <v>1300</v>
      </c>
      <c r="AH154" s="124" t="s">
        <v>582</v>
      </c>
      <c r="AI154" s="124" t="s">
        <v>1275</v>
      </c>
      <c r="AJ154" s="125">
        <v>3040</v>
      </c>
      <c r="AK154" s="125">
        <v>3040</v>
      </c>
      <c r="AL154" s="124" t="s">
        <v>798</v>
      </c>
      <c r="AM154" s="125">
        <v>12369.18</v>
      </c>
      <c r="AN154" s="125">
        <v>5870.82</v>
      </c>
      <c r="AO154" s="125">
        <v>18240</v>
      </c>
      <c r="AP154" s="125">
        <v>44630.82</v>
      </c>
      <c r="AQ154" s="125">
        <v>9239.18</v>
      </c>
      <c r="AR154" s="125">
        <v>53870</v>
      </c>
      <c r="AS154" s="125">
        <v>0</v>
      </c>
      <c r="AT154" s="125">
        <v>0</v>
      </c>
      <c r="AU154" s="125">
        <v>0</v>
      </c>
      <c r="AV154" s="124">
        <v>6</v>
      </c>
      <c r="AW154" s="124" t="e">
        <v>#REF!</v>
      </c>
      <c r="AX154" s="124" t="s">
        <v>754</v>
      </c>
      <c r="AY154" s="124"/>
      <c r="AZ154" s="124"/>
      <c r="BA154" s="124"/>
      <c r="BB154" s="124" t="s">
        <v>842</v>
      </c>
      <c r="BC154" s="124"/>
      <c r="BD154" s="124"/>
      <c r="BE154" s="125">
        <v>0</v>
      </c>
      <c r="BF154" s="124" t="s">
        <v>1044</v>
      </c>
      <c r="BG154" s="124" t="s">
        <v>1386</v>
      </c>
      <c r="BH154" s="124" t="s">
        <v>1390</v>
      </c>
      <c r="BI154" s="130" t="s">
        <v>100</v>
      </c>
      <c r="BJ154" s="123">
        <v>46188</v>
      </c>
      <c r="BK154" s="94" t="s">
        <v>104</v>
      </c>
      <c r="BL154" s="95" t="s">
        <v>119</v>
      </c>
      <c r="BM154" s="96" t="s">
        <v>180</v>
      </c>
      <c r="BN154" s="94" t="s">
        <v>222</v>
      </c>
      <c r="BO154" s="94"/>
      <c r="BP154" s="42"/>
      <c r="BQ154" s="120" t="s">
        <v>1392</v>
      </c>
    </row>
    <row r="155" spans="1:69" ht="34.25" hidden="1" customHeight="1" x14ac:dyDescent="0.35">
      <c r="A155" s="146">
        <v>151</v>
      </c>
      <c r="B155" s="124" t="s">
        <v>267</v>
      </c>
      <c r="C155" s="124" t="s">
        <v>385</v>
      </c>
      <c r="D155" s="124" t="s">
        <v>266</v>
      </c>
      <c r="E155" s="124" t="s">
        <v>265</v>
      </c>
      <c r="F155" s="124" t="s">
        <v>265</v>
      </c>
      <c r="G155" s="124" t="s">
        <v>374</v>
      </c>
      <c r="H155" s="124" t="s">
        <v>265</v>
      </c>
      <c r="I155" s="124">
        <v>46778</v>
      </c>
      <c r="J155" s="124" t="s">
        <v>386</v>
      </c>
      <c r="K155" s="124">
        <v>46778</v>
      </c>
      <c r="L155" s="124" t="s">
        <v>382</v>
      </c>
      <c r="M155" s="124" t="s">
        <v>377</v>
      </c>
      <c r="N155" s="124">
        <v>416575</v>
      </c>
      <c r="O155" s="124" t="s">
        <v>430</v>
      </c>
      <c r="P155" s="124">
        <v>679605</v>
      </c>
      <c r="Q155" s="124" t="s">
        <v>1045</v>
      </c>
      <c r="R155" s="124" t="s">
        <v>403</v>
      </c>
      <c r="S155" s="124" t="s">
        <v>1046</v>
      </c>
      <c r="T155" s="124" t="s">
        <v>1046</v>
      </c>
      <c r="U155" s="124" t="s">
        <v>400</v>
      </c>
      <c r="V155" s="124" t="s">
        <v>394</v>
      </c>
      <c r="W155" s="124">
        <v>0</v>
      </c>
      <c r="X155" s="124" t="s">
        <v>395</v>
      </c>
      <c r="Y155" s="124">
        <v>359909329</v>
      </c>
      <c r="Z155" s="124" t="s">
        <v>526</v>
      </c>
      <c r="AA155" s="124" t="s">
        <v>1298</v>
      </c>
      <c r="AB155" s="125">
        <v>85000</v>
      </c>
      <c r="AC155" s="124" t="s">
        <v>579</v>
      </c>
      <c r="AD155" s="124">
        <v>24</v>
      </c>
      <c r="AE155" s="124" t="s">
        <v>737</v>
      </c>
      <c r="AF155" s="124" t="s">
        <v>1301</v>
      </c>
      <c r="AG155" s="124" t="s">
        <v>1302</v>
      </c>
      <c r="AH155" s="124" t="s">
        <v>582</v>
      </c>
      <c r="AI155" s="124" t="s">
        <v>1285</v>
      </c>
      <c r="AJ155" s="125">
        <v>4540</v>
      </c>
      <c r="AK155" s="125">
        <v>4540</v>
      </c>
      <c r="AL155" s="124" t="s">
        <v>763</v>
      </c>
      <c r="AM155" s="125">
        <v>21812.720000000001</v>
      </c>
      <c r="AN155" s="125">
        <v>9967.2800000000007</v>
      </c>
      <c r="AO155" s="125">
        <v>31780</v>
      </c>
      <c r="AP155" s="125">
        <v>63187.28</v>
      </c>
      <c r="AQ155" s="125">
        <v>12238.72</v>
      </c>
      <c r="AR155" s="125">
        <v>75426</v>
      </c>
      <c r="AS155" s="125">
        <v>0</v>
      </c>
      <c r="AT155" s="125">
        <v>0</v>
      </c>
      <c r="AU155" s="125">
        <v>0</v>
      </c>
      <c r="AV155" s="124">
        <v>7</v>
      </c>
      <c r="AW155" s="124" t="e">
        <v>#REF!</v>
      </c>
      <c r="AX155" s="124" t="s">
        <v>754</v>
      </c>
      <c r="AY155" s="124"/>
      <c r="AZ155" s="124"/>
      <c r="BA155" s="124"/>
      <c r="BB155" s="124" t="s">
        <v>842</v>
      </c>
      <c r="BC155" s="124"/>
      <c r="BD155" s="124"/>
      <c r="BE155" s="125">
        <v>0</v>
      </c>
      <c r="BF155" s="124" t="s">
        <v>1046</v>
      </c>
      <c r="BG155" s="124" t="s">
        <v>1387</v>
      </c>
      <c r="BH155" s="124" t="s">
        <v>1390</v>
      </c>
      <c r="BI155" s="130" t="s">
        <v>100</v>
      </c>
      <c r="BJ155" s="123">
        <v>46188</v>
      </c>
      <c r="BK155" s="94" t="s">
        <v>103</v>
      </c>
      <c r="BL155" s="95" t="s">
        <v>108</v>
      </c>
      <c r="BM155" s="96" t="s">
        <v>180</v>
      </c>
      <c r="BN155" s="94" t="s">
        <v>222</v>
      </c>
      <c r="BO155" s="94"/>
      <c r="BP155" s="42"/>
      <c r="BQ155" s="120" t="s">
        <v>1391</v>
      </c>
    </row>
    <row r="156" spans="1:69" ht="34.25" hidden="1" customHeight="1" x14ac:dyDescent="0.35">
      <c r="A156" s="146">
        <v>152</v>
      </c>
      <c r="B156" s="124" t="s">
        <v>267</v>
      </c>
      <c r="C156" s="124" t="s">
        <v>385</v>
      </c>
      <c r="D156" s="124" t="s">
        <v>266</v>
      </c>
      <c r="E156" s="124" t="s">
        <v>265</v>
      </c>
      <c r="F156" s="124" t="s">
        <v>265</v>
      </c>
      <c r="G156" s="124" t="s">
        <v>374</v>
      </c>
      <c r="H156" s="124" t="s">
        <v>265</v>
      </c>
      <c r="I156" s="124">
        <v>46634</v>
      </c>
      <c r="J156" s="124" t="s">
        <v>971</v>
      </c>
      <c r="K156" s="124">
        <v>46634</v>
      </c>
      <c r="L156" s="124" t="s">
        <v>382</v>
      </c>
      <c r="M156" s="124" t="s">
        <v>377</v>
      </c>
      <c r="N156" s="124">
        <v>364690</v>
      </c>
      <c r="O156" s="124" t="s">
        <v>995</v>
      </c>
      <c r="P156" s="124">
        <v>619553</v>
      </c>
      <c r="Q156" s="124" t="s">
        <v>1032</v>
      </c>
      <c r="R156" s="124" t="s">
        <v>403</v>
      </c>
      <c r="S156" s="124" t="s">
        <v>1047</v>
      </c>
      <c r="T156" s="124" t="s">
        <v>1047</v>
      </c>
      <c r="U156" s="124" t="s">
        <v>400</v>
      </c>
      <c r="V156" s="124" t="s">
        <v>394</v>
      </c>
      <c r="W156" s="124">
        <v>0</v>
      </c>
      <c r="X156" s="124" t="s">
        <v>395</v>
      </c>
      <c r="Y156" s="124">
        <v>359915845</v>
      </c>
      <c r="Z156" s="124" t="s">
        <v>1061</v>
      </c>
      <c r="AA156" s="124" t="s">
        <v>1303</v>
      </c>
      <c r="AB156" s="125">
        <v>50000</v>
      </c>
      <c r="AC156" s="124" t="s">
        <v>565</v>
      </c>
      <c r="AD156" s="124">
        <v>24</v>
      </c>
      <c r="AE156" s="124" t="s">
        <v>737</v>
      </c>
      <c r="AF156" s="124" t="s">
        <v>1304</v>
      </c>
      <c r="AG156" s="124" t="s">
        <v>1305</v>
      </c>
      <c r="AH156" s="124" t="s">
        <v>582</v>
      </c>
      <c r="AI156" s="124" t="s">
        <v>1276</v>
      </c>
      <c r="AJ156" s="125">
        <v>2690</v>
      </c>
      <c r="AK156" s="125">
        <v>2690</v>
      </c>
      <c r="AL156" s="124" t="s">
        <v>1261</v>
      </c>
      <c r="AM156" s="125">
        <v>10899.86</v>
      </c>
      <c r="AN156" s="125">
        <v>5240.1400000000003</v>
      </c>
      <c r="AO156" s="125">
        <v>16140</v>
      </c>
      <c r="AP156" s="125">
        <v>39100.14</v>
      </c>
      <c r="AQ156" s="125">
        <v>8407.86</v>
      </c>
      <c r="AR156" s="125">
        <v>47508</v>
      </c>
      <c r="AS156" s="125">
        <v>1826.58</v>
      </c>
      <c r="AT156" s="125">
        <v>863.42</v>
      </c>
      <c r="AU156" s="125">
        <v>2690</v>
      </c>
      <c r="AV156" s="124">
        <v>7</v>
      </c>
      <c r="AW156" s="124">
        <v>2</v>
      </c>
      <c r="AX156" s="124" t="s">
        <v>742</v>
      </c>
      <c r="AY156" s="124"/>
      <c r="AZ156" s="124"/>
      <c r="BA156" s="124"/>
      <c r="BB156" s="124" t="s">
        <v>842</v>
      </c>
      <c r="BC156" s="124"/>
      <c r="BD156" s="124"/>
      <c r="BE156" s="125">
        <v>0</v>
      </c>
      <c r="BF156" s="124" t="s">
        <v>1047</v>
      </c>
      <c r="BG156" s="124" t="s">
        <v>1388</v>
      </c>
      <c r="BH156" s="124" t="s">
        <v>1390</v>
      </c>
      <c r="BI156" s="130" t="s">
        <v>100</v>
      </c>
      <c r="BJ156" s="123">
        <v>46183</v>
      </c>
      <c r="BK156" s="94" t="s">
        <v>104</v>
      </c>
      <c r="BL156" s="95" t="s">
        <v>119</v>
      </c>
      <c r="BM156" s="96" t="s">
        <v>180</v>
      </c>
      <c r="BN156" s="94" t="s">
        <v>222</v>
      </c>
      <c r="BO156" s="94"/>
      <c r="BP156" s="42"/>
      <c r="BQ156" s="120" t="s">
        <v>1392</v>
      </c>
    </row>
    <row r="157" spans="1:69" hidden="1" x14ac:dyDescent="0.35">
      <c r="A157" s="146">
        <v>153</v>
      </c>
      <c r="B157" s="124" t="s">
        <v>267</v>
      </c>
      <c r="C157" s="124" t="s">
        <v>385</v>
      </c>
      <c r="D157" s="124" t="s">
        <v>266</v>
      </c>
      <c r="E157" s="124" t="s">
        <v>265</v>
      </c>
      <c r="F157" s="124" t="s">
        <v>265</v>
      </c>
      <c r="G157" s="124" t="s">
        <v>374</v>
      </c>
      <c r="H157" s="124" t="s">
        <v>265</v>
      </c>
      <c r="I157" s="124">
        <v>46791</v>
      </c>
      <c r="J157" s="124" t="s">
        <v>474</v>
      </c>
      <c r="K157" s="124">
        <v>46791</v>
      </c>
      <c r="L157" s="124" t="s">
        <v>382</v>
      </c>
      <c r="M157" s="124" t="s">
        <v>377</v>
      </c>
      <c r="N157" s="124">
        <v>390838</v>
      </c>
      <c r="O157" s="124" t="s">
        <v>938</v>
      </c>
      <c r="P157" s="124">
        <v>590849</v>
      </c>
      <c r="Q157" s="124" t="s">
        <v>939</v>
      </c>
      <c r="R157" s="124" t="s">
        <v>403</v>
      </c>
      <c r="S157" s="124" t="s">
        <v>1048</v>
      </c>
      <c r="T157" s="124" t="s">
        <v>1048</v>
      </c>
      <c r="U157" s="124" t="s">
        <v>400</v>
      </c>
      <c r="V157" s="124" t="s">
        <v>394</v>
      </c>
      <c r="W157" s="124">
        <v>0</v>
      </c>
      <c r="X157" s="124" t="s">
        <v>395</v>
      </c>
      <c r="Y157" s="124">
        <v>359921113</v>
      </c>
      <c r="Z157" s="124" t="s">
        <v>1111</v>
      </c>
      <c r="AA157" s="124" t="s">
        <v>1306</v>
      </c>
      <c r="AB157" s="125">
        <v>40000</v>
      </c>
      <c r="AC157" s="124" t="s">
        <v>573</v>
      </c>
      <c r="AD157" s="124">
        <v>24</v>
      </c>
      <c r="AE157" s="124" t="s">
        <v>737</v>
      </c>
      <c r="AF157" s="124" t="s">
        <v>1307</v>
      </c>
      <c r="AG157" s="124" t="s">
        <v>1308</v>
      </c>
      <c r="AH157" s="124" t="s">
        <v>582</v>
      </c>
      <c r="AI157" s="124" t="s">
        <v>1275</v>
      </c>
      <c r="AJ157" s="125">
        <v>2150</v>
      </c>
      <c r="AK157" s="125">
        <v>2150</v>
      </c>
      <c r="AL157" s="124" t="s">
        <v>1309</v>
      </c>
      <c r="AM157" s="125">
        <v>8738.91</v>
      </c>
      <c r="AN157" s="125">
        <v>4161.09</v>
      </c>
      <c r="AO157" s="125">
        <v>12900</v>
      </c>
      <c r="AP157" s="125">
        <v>31261.09</v>
      </c>
      <c r="AQ157" s="125">
        <v>6724.91</v>
      </c>
      <c r="AR157" s="125">
        <v>37986</v>
      </c>
      <c r="AS157" s="125">
        <v>0</v>
      </c>
      <c r="AT157" s="125">
        <v>0</v>
      </c>
      <c r="AU157" s="125">
        <v>0</v>
      </c>
      <c r="AV157" s="124">
        <v>6</v>
      </c>
      <c r="AW157" s="124" t="e">
        <v>#REF!</v>
      </c>
      <c r="AX157" s="124" t="s">
        <v>754</v>
      </c>
      <c r="AY157" s="124"/>
      <c r="AZ157" s="124"/>
      <c r="BA157" s="124"/>
      <c r="BB157" s="124" t="s">
        <v>842</v>
      </c>
      <c r="BC157" s="124"/>
      <c r="BD157" s="124"/>
      <c r="BE157" s="125">
        <v>0</v>
      </c>
      <c r="BF157" s="124" t="s">
        <v>1048</v>
      </c>
      <c r="BG157" s="124" t="s">
        <v>1389</v>
      </c>
      <c r="BH157" s="124" t="s">
        <v>1390</v>
      </c>
      <c r="BI157" s="130" t="s">
        <v>100</v>
      </c>
      <c r="BJ157" s="123">
        <v>46188</v>
      </c>
      <c r="BK157" s="94" t="s">
        <v>104</v>
      </c>
      <c r="BL157" s="95" t="s">
        <v>119</v>
      </c>
      <c r="BM157" s="96" t="s">
        <v>180</v>
      </c>
      <c r="BN157" s="94" t="s">
        <v>222</v>
      </c>
      <c r="BO157" s="94"/>
      <c r="BP157" s="42"/>
      <c r="BQ157" s="120" t="s">
        <v>1392</v>
      </c>
    </row>
    <row r="158" spans="1:69" hidden="1" x14ac:dyDescent="0.35">
      <c r="A158" s="146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46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46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46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46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46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46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46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46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46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46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46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46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46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46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46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>
        <v>0</v>
      </c>
      <c r="BP173" s="42"/>
      <c r="BQ173" s="120"/>
    </row>
    <row r="174" spans="1:69" hidden="1" x14ac:dyDescent="0.35">
      <c r="A174" s="146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46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46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46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46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46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46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46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46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46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46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46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46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46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46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46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46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46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46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38"/>
      <c r="AB192" s="139"/>
      <c r="AC192" s="138"/>
      <c r="AD192" s="138"/>
      <c r="AE192" s="138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46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38"/>
      <c r="AB193" s="139"/>
      <c r="AC193" s="138"/>
      <c r="AD193" s="138"/>
      <c r="AE193" s="138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46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38"/>
      <c r="AB194" s="139"/>
      <c r="AC194" s="138"/>
      <c r="AD194" s="138"/>
      <c r="AE194" s="138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46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38"/>
      <c r="AB195" s="139"/>
      <c r="AC195" s="138"/>
      <c r="AD195" s="138"/>
      <c r="AE195" s="138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46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38"/>
      <c r="AB196" s="139"/>
      <c r="AC196" s="138"/>
      <c r="AD196" s="138"/>
      <c r="AE196" s="138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46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38"/>
      <c r="AB197" s="139"/>
      <c r="AC197" s="138"/>
      <c r="AD197" s="138"/>
      <c r="AE197" s="138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46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46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46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46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46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46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46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46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46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46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46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46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46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46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46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46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46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46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46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46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46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46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46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hidden="1" x14ac:dyDescent="0.35">
      <c r="A221" s="146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hidden="1" x14ac:dyDescent="0.35">
      <c r="A222" s="146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46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hidden="1" x14ac:dyDescent="0.35">
      <c r="A224" s="146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hidden="1" x14ac:dyDescent="0.35">
      <c r="A225" s="146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hidden="1" x14ac:dyDescent="0.35">
      <c r="A226" s="146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/>
    </row>
    <row r="227" spans="1:69" hidden="1" x14ac:dyDescent="0.35">
      <c r="A227" s="146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hidden="1" x14ac:dyDescent="0.35">
      <c r="A228" s="146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hidden="1" x14ac:dyDescent="0.35">
      <c r="A229" s="146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hidden="1" x14ac:dyDescent="0.35">
      <c r="A230" s="146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/>
    </row>
    <row r="231" spans="1:69" hidden="1" x14ac:dyDescent="0.35">
      <c r="A231" s="146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/>
    </row>
    <row r="232" spans="1:69" hidden="1" x14ac:dyDescent="0.35">
      <c r="A232" s="146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46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46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46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46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46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46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46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46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46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46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46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46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46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46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46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46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46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46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46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46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46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46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46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46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46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46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46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46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46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46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46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46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46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46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46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46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46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46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46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46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46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46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46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46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46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46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46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46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46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46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46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46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46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46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46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46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46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46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46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46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46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46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46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46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46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46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46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46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46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46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46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46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46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46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46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46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46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46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46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46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46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46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46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46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46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46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46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46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46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46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46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46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46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46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46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46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46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46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46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46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46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46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46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46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46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46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46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46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46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46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46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46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46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46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46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46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46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46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46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46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46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46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46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46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46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46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46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46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46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46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46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46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46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46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46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46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46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46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46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46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46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46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46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46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46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46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46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46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46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46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46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46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46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46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46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46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46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46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46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46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46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46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46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46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46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46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46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46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46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46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46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46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46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46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46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46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46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46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46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46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46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46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46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46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46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46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46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46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46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46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46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46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46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46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46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46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46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46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46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46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46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46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46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46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46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46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46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46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46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46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46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46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46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46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46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46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46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46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46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46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46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46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46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46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46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46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46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46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46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46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46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46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46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46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46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46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46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46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46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46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46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46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46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46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46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46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46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46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46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46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46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46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46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46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46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46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46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46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46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46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46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46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46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46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46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46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46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46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46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46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46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46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46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46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46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46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46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46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46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46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46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46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46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46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46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46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46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46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46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46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46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46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46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46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46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46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46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46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46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46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46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46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46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46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46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46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46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46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46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46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46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46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46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46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46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46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46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46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46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46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46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46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46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46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46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46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46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46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46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46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46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46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46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46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46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46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46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46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46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46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46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46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46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46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46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46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46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46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46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46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46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46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46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46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46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46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46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46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46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46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46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46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46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46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46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46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46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46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46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46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46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46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46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46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46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46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46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46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46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46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46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46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46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46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46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46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46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46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46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46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46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46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46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46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46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46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46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46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46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46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46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46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46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46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46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46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46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46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46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46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46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46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46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46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46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46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46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46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46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46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46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46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46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46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46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46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46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46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46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46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46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46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46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46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46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46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46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46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46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46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46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46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46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46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46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46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46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46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46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46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46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46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46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46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46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46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46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46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46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46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46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46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46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46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46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46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46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46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46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46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46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46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46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46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46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46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46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46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46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46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46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46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46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46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46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46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46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46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46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46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46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46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46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46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46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46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46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46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46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46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46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46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46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46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46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46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46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46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46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46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46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46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46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46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46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46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46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46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46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46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46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46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46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46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46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46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46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46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46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46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46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46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46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46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46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46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46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46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46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46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46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46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46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46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46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46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46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46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46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46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46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46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46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46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46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46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46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46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46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46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46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46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46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46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46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46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46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46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46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46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46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46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46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46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46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46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46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46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46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46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46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46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46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46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46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46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46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46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46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46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46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46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46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46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46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46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46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46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46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46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46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46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46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46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46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46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46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46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46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46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46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46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46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46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46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46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46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46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46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46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46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46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46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46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46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46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46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46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46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46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46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46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46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46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46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46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46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46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46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46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46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46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46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46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46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46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46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46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46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46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46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46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46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46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46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46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46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46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46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46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46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46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46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46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46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46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46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46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46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46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46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46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46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46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46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46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46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46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46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46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46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46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46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46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46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46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46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46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46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46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46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46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46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46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46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46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46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46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46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46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46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46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46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46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46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46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46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46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46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46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46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46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46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46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46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46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46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46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46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46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46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46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46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46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46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46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46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46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46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46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46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46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46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46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46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46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46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46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46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46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46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46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46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46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46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46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46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46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46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46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46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46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46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46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46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46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46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46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46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46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46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46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46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46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46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46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46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46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46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46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46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46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46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46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46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46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46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46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46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46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46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46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46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46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46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46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46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46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46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46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46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46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46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46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46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46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46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46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46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46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46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46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46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46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46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46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46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46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46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46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46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46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46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46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46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46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46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46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46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46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46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46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46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46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46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46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46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46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46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46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46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46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46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46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46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46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46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46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46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46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46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46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46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46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46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46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46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46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46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46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46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46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46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46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46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46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46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46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46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46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46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46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46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46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46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46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46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46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46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46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46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46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46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46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46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46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46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46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46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46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46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46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46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46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46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46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46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46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46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46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46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46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46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46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46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46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46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46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46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46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46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46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46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46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46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46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46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46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46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46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46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46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46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46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46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46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46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46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46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46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46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46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46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46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46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46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46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46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46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46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46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46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46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46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46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46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46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46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46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46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46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46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46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46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46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46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46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46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46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46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46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46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46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46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46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46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46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46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46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46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46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46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46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46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46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46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46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46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46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46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46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46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46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46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46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46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46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46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46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46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46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46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46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46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46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46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46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46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46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46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46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46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46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46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46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46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46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46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46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46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46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46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46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46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46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46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46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46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46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46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46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46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46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46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46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46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46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46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46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46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46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46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46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46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46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46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46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46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46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46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46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46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46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46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46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46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46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46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46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46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46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46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46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46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46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46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46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46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46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46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46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46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46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46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46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46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46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46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46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46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46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46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46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46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46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46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46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46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46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46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46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46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46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46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46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46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46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46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46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46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46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46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46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46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46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46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46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46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46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46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46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46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46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46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46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46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46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46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46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46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46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46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46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46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46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46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46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46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46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46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46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46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46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46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46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46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46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46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46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46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46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46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46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46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46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46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46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46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46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46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46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46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46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46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46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46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46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46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46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46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46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46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46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46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46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46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46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46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46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46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46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46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46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46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46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46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46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46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46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46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46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46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46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46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46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46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46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46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46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46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46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46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46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46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46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46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46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46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46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46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46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46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46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46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46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46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46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46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46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46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46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46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46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46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46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46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46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46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46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46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46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46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46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46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46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46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46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46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46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46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46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46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46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46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46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46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46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46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46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46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46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46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46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46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46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46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46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46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46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46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46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46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46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46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46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46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46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46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46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46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46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46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46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46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46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46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46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46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46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46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46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46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46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46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46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46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46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46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46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46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46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46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46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46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46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46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46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46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46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46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46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46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46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46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46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46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46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46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46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46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46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46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46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46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46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46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46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46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46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46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46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46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46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46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46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46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46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46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46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46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46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46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46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46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46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46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46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46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46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46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46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46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46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46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46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46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46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46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46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46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46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46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46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46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46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46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46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46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46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46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46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46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46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46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46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46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46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46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46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46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46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46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46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46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46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46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46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46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46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46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46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46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46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46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46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46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46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46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46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46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46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46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46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46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46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46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46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46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46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46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46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46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46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46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46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46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46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46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46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46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46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46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46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46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46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46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46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46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46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46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46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46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46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46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46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46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46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46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46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46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46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46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46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46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46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46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46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46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46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46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46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46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46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46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46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46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46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46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46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46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46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46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46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46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46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46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46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46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46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46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46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46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46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46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46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46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46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46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46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46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46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46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46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46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46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46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46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46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46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46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46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46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46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46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46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46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46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46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46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46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46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46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46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46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46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46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46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46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46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46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46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46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46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46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46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46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46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46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46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46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46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46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46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46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46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46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46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46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46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46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46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46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46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46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46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46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46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46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46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46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46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46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46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46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46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46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46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46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46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46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46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46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46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46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46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46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46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46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46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46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46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46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46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46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46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46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46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46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46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46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46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46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46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46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46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46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46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46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46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46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46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46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46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46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46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46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46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46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46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46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46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46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46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46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46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46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46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46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46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46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46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46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46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46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46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46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46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46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46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46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46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46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46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46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46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46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46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46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46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46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46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46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46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46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46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46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46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46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46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46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46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46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46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46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46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46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46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46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46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46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46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46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46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46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46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46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46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46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46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46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46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46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46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46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46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46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46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46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46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46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46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46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46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46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46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46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46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46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46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46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46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46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46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46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46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46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46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46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46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46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46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46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46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46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46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46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46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46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46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46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46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46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46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46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46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46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46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46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46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46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46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46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46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46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46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46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46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46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46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46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46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46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46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46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46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46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46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46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46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46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46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46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46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46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46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46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46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46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46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46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46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46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46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46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46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46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46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46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46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46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46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46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46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46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46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46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46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46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46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46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46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46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46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46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46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46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46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46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46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46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46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46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46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46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46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46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46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46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46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46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46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46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46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46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46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46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46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46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46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46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46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46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46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46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46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46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46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46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46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46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46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46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46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46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46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46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46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46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46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46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46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46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46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46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46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46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46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46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46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46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46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46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46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46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46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46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46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46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46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46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46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46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46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46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46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46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46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46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46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46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46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46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46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46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46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46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46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46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46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46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46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46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46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46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46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46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46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46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46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46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46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46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46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46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46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46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46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46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46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46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46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46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46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46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46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46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46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46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46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46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46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46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46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46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46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46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46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46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46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46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46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46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46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46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46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46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46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46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46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46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46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46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46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46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46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46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46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46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46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46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46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46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46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46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46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46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46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46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46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46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46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46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46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46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46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46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46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46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46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46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46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46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46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46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46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46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46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46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46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46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46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46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46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46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46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46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46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46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46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46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46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46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46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46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46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46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46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46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46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46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46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46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46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46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46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46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46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46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46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46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46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46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46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46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46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46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46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46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46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46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46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46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46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46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46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46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46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46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46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46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46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46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46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46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46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46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46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46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46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46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46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46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46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46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46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46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46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46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46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46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46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46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46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46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46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46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46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46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46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46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46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46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46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46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46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46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46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46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46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46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46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46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46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46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46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46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46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46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46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46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46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46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46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46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46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46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46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46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46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46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46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46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46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46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46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46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46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46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46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46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46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46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46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46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46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46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46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46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46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46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46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46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46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46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46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46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46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46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46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46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46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46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46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46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46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46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46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46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46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46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46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46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46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46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46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46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46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46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46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46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46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46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46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46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46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46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46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46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46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46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46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46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46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46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46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46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46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46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46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46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46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46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46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46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46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46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46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46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46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46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46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46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46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46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46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46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46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46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46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46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46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46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46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46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46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46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46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46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46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46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46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46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46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46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46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46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46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46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46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46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46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46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46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46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46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46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46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46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46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46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46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46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46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46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46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46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46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46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46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46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46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46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46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46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46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46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46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46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46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46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46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46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46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46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46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46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46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46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46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46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46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46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46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46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46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46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46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46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46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46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46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46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46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46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46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46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46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46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46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46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46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46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46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46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46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46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46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46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46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46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46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46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46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46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46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46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46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46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46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46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46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46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46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46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46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46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46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46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46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46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46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46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46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46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46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46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46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46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46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46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46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46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46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46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46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46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46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46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46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46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46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46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46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46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46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46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46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46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46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46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46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46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46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46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46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46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46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46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46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46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46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46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46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46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46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46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46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46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46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46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46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46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46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46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46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46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46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46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46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46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46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46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46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46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46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46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46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46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46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46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46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46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46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46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46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46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46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46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46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46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46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46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46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46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46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46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46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46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46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46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46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46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46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46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46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46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46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46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46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46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46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46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46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46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46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46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46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46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46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46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46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46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46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46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46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46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46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46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46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46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46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46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46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46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46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46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46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46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46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46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46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46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46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46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46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46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46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46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46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46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46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46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46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46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46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46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46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46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46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46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46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46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46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46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46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46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46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46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46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46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46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46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46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46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46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46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46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46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46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46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46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46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46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46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46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46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46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46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46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46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46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46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46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46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46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46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46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46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46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46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46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46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46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46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46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46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46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46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46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46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46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46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46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46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46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46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46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46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46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46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46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46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46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46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46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46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46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46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46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46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46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46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46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46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46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46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46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46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46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46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46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46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46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46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46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46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46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46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46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46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46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46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46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46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46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46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46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46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46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46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46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46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46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46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46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46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46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46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46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46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46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46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46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46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46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46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46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46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46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46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46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46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46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46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46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46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46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46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46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46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46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46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46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46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46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46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46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46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46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46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46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46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46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46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46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46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46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46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46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46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46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46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46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46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46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46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46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46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46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46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46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46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46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46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46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46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46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46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46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46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46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46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46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46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46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46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46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46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46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46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46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46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46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46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46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46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46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46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46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46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46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46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46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46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46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46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46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46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46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46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46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46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46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46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46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46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46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46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46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46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46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46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46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46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46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46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46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46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46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46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46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46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46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46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46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46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46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46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46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46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46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46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46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46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46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46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46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46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46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46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46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46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46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46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46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46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46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46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46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46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46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46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46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46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46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46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46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46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46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46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46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46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46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46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46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46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46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46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46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46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46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46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46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46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46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46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46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46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46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46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46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46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46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46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46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46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46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46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46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46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46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46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46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46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46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46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46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46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46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46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46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46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46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46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46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46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46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46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46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46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46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46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46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46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46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46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46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46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46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46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46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46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46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46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46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46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46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46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46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46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46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46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46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46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46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46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46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46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46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46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46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46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46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46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46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46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46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46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46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46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46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46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46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46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46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46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46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46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46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46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46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46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46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46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46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46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46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46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46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46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46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46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46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46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46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46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46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46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46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46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46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46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46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46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46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46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46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46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46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46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46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46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46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46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46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46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46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46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46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46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46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46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46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46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46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46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46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46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46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46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46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46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46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46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46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46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46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46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46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46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46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46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46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46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46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46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46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46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46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46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46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46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46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46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46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46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46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46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46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46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46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46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46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46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46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46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46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46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46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46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46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46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46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46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46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46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46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46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46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46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46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46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46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46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46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46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46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46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46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46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46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46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46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46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46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46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46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46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46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46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46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46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46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46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46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46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46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46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46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46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46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46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46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46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46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46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46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46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46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46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46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46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46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46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46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46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46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46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46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46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46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46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46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46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46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46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46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46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46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46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46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46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46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46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46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46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46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46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46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46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46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46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46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46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46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46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46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46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46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46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46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46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46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46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46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46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46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46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46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46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46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46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46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46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46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46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46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46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46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46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46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46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46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46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46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46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46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46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46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46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46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46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46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46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46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46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46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46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46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46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46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46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46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46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46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46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46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46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46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46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46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46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46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46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46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46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46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46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46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46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46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46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46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46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46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46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46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46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46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46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46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46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46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46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46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46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46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46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46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46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46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46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46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46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46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46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46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46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46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46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46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46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46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46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46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46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46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46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46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46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46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46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46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46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46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46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46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46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46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46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46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46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46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46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46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46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46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46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46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46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46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46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46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46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46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46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46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46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46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46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46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46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46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46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46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46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46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46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46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46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46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46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46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46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46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46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46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46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46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46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46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46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46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46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46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46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46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46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46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46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46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46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46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46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46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46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46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46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46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46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46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46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46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46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46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46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46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46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46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46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46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46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46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46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46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46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46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46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46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46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46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46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46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46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46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46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46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46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46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46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46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46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46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46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46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46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46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46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46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46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46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46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46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46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46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46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46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46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46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46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46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46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46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46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46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46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46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46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46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46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46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46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46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46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46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46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46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46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46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46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46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46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46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46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46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46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46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46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46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46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46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46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46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46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46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46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46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46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46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46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46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46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46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46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46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46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46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46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46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46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46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46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46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46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46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46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46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46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46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46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46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46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46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46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46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46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46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46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46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46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46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46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46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46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46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46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46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46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46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46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46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46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46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46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46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46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46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46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46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46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46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46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46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46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46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46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46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46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46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46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46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46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46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46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46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46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46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46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46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46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46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46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46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46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46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46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46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46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46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46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46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46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46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46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46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46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46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46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46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46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46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46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46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46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46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46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46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46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46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46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46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46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46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46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46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46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46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46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46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46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46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46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46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46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46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46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46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46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46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46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46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46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46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46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46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46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46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46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46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46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46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46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46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46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46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46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46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46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46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46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46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46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46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46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46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46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46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46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46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46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46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46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46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46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46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46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46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46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46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46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46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46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46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46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46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46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46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46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46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46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46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46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46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46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46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46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46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46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46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46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46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46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46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46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46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46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46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46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46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46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46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46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46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46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46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46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46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46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46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46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46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46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46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46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46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46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46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46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46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46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46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46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46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46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46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46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46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46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46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46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46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46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46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46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46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46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46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46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46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46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46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46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46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46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46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46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46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46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46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46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46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46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46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46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46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46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46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46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46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46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46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46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46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46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46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46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46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46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46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46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46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46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46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46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46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46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46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46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46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46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46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46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46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46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46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46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46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46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46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46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46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46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46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46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46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46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46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46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46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46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46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46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46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46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46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46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46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46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46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46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46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46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46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46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46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46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46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46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46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46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46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46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46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46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46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46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46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46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46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46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46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46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46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46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46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46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46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46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46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46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46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46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46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46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46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46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46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46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46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46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46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46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46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46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46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46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46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46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46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46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46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46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46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46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46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46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46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46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46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46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46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46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46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46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46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46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46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46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46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46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46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46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46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46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46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46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46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46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46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46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46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46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46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46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46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46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46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46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46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46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46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46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46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46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46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46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46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46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46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46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46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46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46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46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46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46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46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46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46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46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46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46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46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46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46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46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46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46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46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46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46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46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46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46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46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46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46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46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46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46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46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46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46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46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46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46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46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46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46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46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46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46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46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46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46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46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46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46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46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46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46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46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46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46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46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46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46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46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46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46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46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46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46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46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46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46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46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46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46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46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46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46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46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46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46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46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46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46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46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46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46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46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46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46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46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46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46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46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46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46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46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46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46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46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46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46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46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46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46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46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46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46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46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46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46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46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46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46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46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46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46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46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46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46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46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46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46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46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46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46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46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46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46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46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46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46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46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46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46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46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46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46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46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46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46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46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46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46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46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46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46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46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46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46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46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46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46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46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46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46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46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46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46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46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46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46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46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46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46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46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46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46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46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46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46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46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46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46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46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46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46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46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46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46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46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46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46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46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46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46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46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46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46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46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46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46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46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46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46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46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46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46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46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46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46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46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46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46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46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46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46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46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46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46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46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46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46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46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46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46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46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46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46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46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46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46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46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46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46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46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46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46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46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46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46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46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46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46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46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46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46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46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46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46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46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46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46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46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46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46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46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46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46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46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46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46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46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46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46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46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46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46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46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46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46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46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46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46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46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46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46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46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46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46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46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46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46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46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46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46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46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46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46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46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46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46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46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46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46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46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46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46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46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46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46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46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46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46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46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46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46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46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46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46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46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46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46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46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46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46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46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46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46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46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46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46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46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46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46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46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46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46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46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46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46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46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46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46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46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46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46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46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46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46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46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46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46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46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46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46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46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46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46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46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46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46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46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46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46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46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46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46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46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46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46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46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46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46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46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46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46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46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46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46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46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46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46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46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46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46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46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46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46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46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46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46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46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46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46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46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46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46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46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46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46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46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46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46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46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46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46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46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46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46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46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46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46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46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46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46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46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46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46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46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46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46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46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46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46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46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46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46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46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46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46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46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46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46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46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46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46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46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46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46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46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46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46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46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46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46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46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46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46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46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46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46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46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46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46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46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46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46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46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46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46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46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46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46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46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46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46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46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46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46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46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46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46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46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46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46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46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46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46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46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46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46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46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46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46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46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46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46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46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46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46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46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46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46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46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46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46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46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46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46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46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46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46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46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46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46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46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46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46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46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46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46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46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46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46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46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46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46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46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46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46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46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46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46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46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46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46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46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46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46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46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46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46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46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46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46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46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46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46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46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46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46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46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46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46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46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46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46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46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46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46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46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46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46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46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46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46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46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46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46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46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46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46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46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46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46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46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46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46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46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46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46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46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46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46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46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46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46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46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46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46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46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46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46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46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46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46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46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46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46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46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46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46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46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46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46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46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46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46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46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46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46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46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46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46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46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46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46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46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46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46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46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46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46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46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46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46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46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46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46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46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46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46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46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46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46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46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46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46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46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46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46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46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46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46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46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46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46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46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46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46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46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46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46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46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46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46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46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46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46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46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46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46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46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46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46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46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46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46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46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46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46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46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46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46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46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46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46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46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46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46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46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46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46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46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46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46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46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46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46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46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46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46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46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46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46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46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46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46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46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46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46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46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46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46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46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46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46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46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46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46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46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46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46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46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46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46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46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46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46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46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46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46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46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46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46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46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46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46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46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46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46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46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46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46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46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46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46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46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46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46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46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46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46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46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46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46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46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46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46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46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46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46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46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46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46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46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46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46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46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46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46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46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46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46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46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46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46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46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46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46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46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46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46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46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46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46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46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46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46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46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46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46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46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46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46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46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46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46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46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46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46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46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46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46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46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46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46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46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46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46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46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46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46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46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46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46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46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46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46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46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46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46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46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46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46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46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46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46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46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46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46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46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46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46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46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46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46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46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46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46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46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46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46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46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46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46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46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46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46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46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46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46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46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46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46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46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46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46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46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46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46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46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46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46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46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46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46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46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46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46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46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46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46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46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46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46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46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46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46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46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46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46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46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46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46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46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46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46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46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46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46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46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46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46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46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46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46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46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46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46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46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46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46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46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46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46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46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46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46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46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46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46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46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46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46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46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46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46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46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46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46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46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46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46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46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46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46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46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46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46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46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46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46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46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46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46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46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46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46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46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46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46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46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46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46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46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46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46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46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46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46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46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46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46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46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46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46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46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46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46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46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46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46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46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46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46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46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46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46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46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46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46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46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46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46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46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46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46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46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46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46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46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46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46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46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46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46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46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46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46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46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46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46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46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46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46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46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46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46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46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46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46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46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46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46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46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46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46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46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46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46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46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46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46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46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46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46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46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46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46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46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46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46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46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46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46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46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46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46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46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46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46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46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46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46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46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46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46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46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46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46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46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46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46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46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46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46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46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46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46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46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46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46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46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46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46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46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46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46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46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46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46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46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46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46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46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46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46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46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46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46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46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46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46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46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46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46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46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46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46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46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46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46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46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46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46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46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46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46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46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46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46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46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46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46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46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46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46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46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46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46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46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46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46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46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46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46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46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46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46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46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46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46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46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46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46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46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46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46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46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46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46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46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46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46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46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46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46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46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46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46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46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46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46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46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46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46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46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46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46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46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46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46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46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46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46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46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46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46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46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46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46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46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46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46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46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46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46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46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46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46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46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46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46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46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46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46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46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46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46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46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46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46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46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46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46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46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46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46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46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46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46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46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46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46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46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46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46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46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46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46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46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46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46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46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46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46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46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46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46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46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46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46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46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46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46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46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46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46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46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46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46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46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46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46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46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46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46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46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46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46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46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46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46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46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46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46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46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46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46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46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46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46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46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46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46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46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46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46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46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46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46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46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46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46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46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46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46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46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46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46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46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46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46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46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46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46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46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46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46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46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46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46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46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46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46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46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46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46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46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46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46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46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46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46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46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46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46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46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46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46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46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46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46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46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46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46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46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46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46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46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46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46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46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46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46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46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46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46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46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46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46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46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46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46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46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46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46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46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46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46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46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46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46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46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46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46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46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46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46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46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46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46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46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46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46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46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46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46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46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46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46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46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46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46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46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46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46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46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46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46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46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46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46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46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46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46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46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46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46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46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46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46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46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46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46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46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46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46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46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46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46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46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46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46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46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46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46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46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46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46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46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46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46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46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46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46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46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46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46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46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46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46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46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46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46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46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46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46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46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46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46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46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46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46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46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46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46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46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46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46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46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46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46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46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46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46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46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46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46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46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46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46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46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46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46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46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46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46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46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46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46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46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46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46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46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46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46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46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46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46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46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46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46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46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46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46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46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46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46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46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46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46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46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46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46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46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46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46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46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46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46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46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46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46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46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46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46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46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46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46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46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46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46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46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46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46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46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46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46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46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46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46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46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46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46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46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46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46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46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46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46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46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46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46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46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46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46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46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46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46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46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46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46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46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46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46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46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46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46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46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46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46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46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46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46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46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46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46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46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46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46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46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46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46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46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46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46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46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46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46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46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46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46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46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46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46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46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46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46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46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46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46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46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46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46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46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46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46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46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46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46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46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46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46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46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46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46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46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46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46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46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46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46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46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46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46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46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46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46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46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46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46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46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46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46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46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46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46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46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46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46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46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46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46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46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46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46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46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46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46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46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46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46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46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46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46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46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46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46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46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46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46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46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46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46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46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46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46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46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46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46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46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46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46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46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46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46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46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46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46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46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46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46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46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46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46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46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46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46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46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46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46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46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46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46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46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46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46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46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46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46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46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46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46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46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46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46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46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46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46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46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46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46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46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46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46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46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46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46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46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46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46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46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46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46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46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46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46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46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46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46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46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46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46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46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46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46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46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46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46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46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46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46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46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46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46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46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46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46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46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46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46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46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46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46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46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46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46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46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46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46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46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46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46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46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46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46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46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46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46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46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46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46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46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46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46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46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46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46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46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46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46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46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46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46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46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46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46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46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46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46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46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46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46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46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46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46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46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46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46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46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46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46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46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46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46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46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46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46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46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46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46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46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46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46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46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46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46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46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46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46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46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46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46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46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46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46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46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46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46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46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46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46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46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46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46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46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46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46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46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46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46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46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46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46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46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46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46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46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46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46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46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46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46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46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46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46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46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46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46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46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46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46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46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46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46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46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46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46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46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46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46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46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46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46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46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46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46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46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46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46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46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46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46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46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46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46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46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46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46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46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46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46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46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46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46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46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46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46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46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46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46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46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46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46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46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46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46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46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46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46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46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46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46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46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46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46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46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46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46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46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46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46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46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46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46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46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46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46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46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46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46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46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46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46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46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46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46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46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46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46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46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46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46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46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46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46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46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46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46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46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46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46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46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46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46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46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46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46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46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46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46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46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46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46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46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46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46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46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46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46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46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46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46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46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46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46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46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46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46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46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46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46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46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46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46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46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46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46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46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46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46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46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46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46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46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46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46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46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46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46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46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46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46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46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46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46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46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46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46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46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46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46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46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46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46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46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46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46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46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46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46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46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46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46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46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46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46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46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46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46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46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46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46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46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46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46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46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46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46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46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46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46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46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46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46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46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46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46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46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46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46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46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46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46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46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46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46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46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46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46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46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46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46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46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46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46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46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46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46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46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46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46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46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46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46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46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46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46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46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46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46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46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46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46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46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46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46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46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46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46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46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46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46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46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46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46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46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46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46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46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46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46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46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46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46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46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46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46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46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46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46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46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46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46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46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46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46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46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46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46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46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46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46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46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46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46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46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46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46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46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46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46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46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46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46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46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46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46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46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46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46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46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46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46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46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46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46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46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46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46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46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46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46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46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46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46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46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46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46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46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46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46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46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46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46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46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46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46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46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46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46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46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46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46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46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46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46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46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46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46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46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46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46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46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46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46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46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46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46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46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46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46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46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46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46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46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46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46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46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46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46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46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46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46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46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46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46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46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46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46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46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46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46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46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46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46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46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46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46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46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46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46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46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46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46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46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46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46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46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46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46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46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46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46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46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46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46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46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46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46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46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46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46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46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46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46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46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46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46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46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46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46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46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46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46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46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46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46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46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46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46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46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46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46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46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46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46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46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46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46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46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46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46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46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46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46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46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46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46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46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46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46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46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46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46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46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46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46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46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46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46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46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46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46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46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46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46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46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46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46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46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46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46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46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46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46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46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46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46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46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46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46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46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46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46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46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46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46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46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46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46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46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46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46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46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46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46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46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46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46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46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46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46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46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46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7:BL6004" xr:uid="{4EE32B7A-3DBF-4648-9169-196FBAA43B82}">
      <formula1>IF(AND($BI7=vv,$BK7=A),JJ,      IF(AND($BI7=vv,$BK7=B),ab,      IF(AND($BI7=vv,$BK7=EE),OB,      IF(AND($BI7=vv,$BK7=DD),OB,      IF(AND($BI7=vv,$BK7=FF),BOB,      IF($BI7=tcs,SSS,zz))))))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6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ignoredErrors>
    <ignoredError sqref="AC5:AE77 BG5:BG77 BG78:BG157 O54" numberStoredAsText="1"/>
  </ignoredError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2026-06-19T06:09:23Z</dcterms:modified>
</cp:coreProperties>
</file>