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290\"/>
    </mc:Choice>
  </mc:AlternateContent>
  <xr:revisionPtr revIDLastSave="0" documentId="13_ncr:1_{110DA5A5-01C9-4454-9AB8-046E4984824D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M5" i="7"/>
  <c r="AK5" i="7"/>
  <c r="AJ5" i="7"/>
  <c r="AI5" i="7"/>
  <c r="X5" i="7"/>
  <c r="AK5" i="7" l="1" a="1"/>
  <c r="AI5" i="7" a="1"/>
  <c r="C10" i="23"/>
  <c r="X5" i="7" a="1"/>
  <c r="O5" i="24" l="1"/>
  <c r="AL5" i="7"/>
  <c r="AH5" i="7" a="1"/>
  <c r="AH5" i="7" s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<sst xmlns="http://schemas.openxmlformats.org/spreadsheetml/2006/main" count="880" uniqueCount="454">
  <si>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</si>
  <si>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</si>
  <si>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</si>
  <si>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</si>
  <si>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</si>
  <si>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</si>
  <si>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</si>
  <si>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</si>
  <si>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</si>
  <si>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</si>
  <si>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</si>
  <si>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</si>
  <si>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</si>
  <si>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</si>
  <si>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</si>
  <si>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</si>
  <si>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</si>
  <si>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</si>
  <si>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</si>
  <si>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</si>
  <si>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</si>
  <si>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</si>
  <si>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</si>
  <si>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</si>
  <si>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</si>
  <si>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</si>
  <si>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</si>
  <si>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</si>
  <si>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</si>
  <si>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</si>
  <si>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</si>
  <si>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</si>
  <si>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</si>
  <si>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</si>
  <si>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</si>
  <si>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</si>
  <si>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</si>
  <si>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</si>
  <si>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</si>
  <si>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</si>
  <si>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</si>
  <si>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</si>
  <si>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</si>
  <si>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</si>
  <si>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</si>
  <si>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</si>
  <si>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</si>
  <si>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</si>
  <si>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</si>
  <si>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</si>
  <si>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</si>
  <si>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</si>
  <si>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</si>
  <si>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</si>
  <si>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</si>
  <si>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</si>
  <si>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</si>
  <si>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</si>
  <si>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</si>
  <si>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</si>
  <si>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</si>
  <si>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</si>
  <si>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</si>
  <si>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</si>
  <si>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</si>
  <si>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</si>
  <si>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</si>
  <si>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</si>
  <si>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</si>
  <si>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</si>
  <si>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</si>
  <si>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</si>
  <si>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</si>
  <si>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</si>
  <si>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</si>
  <si>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</si>
  <si>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</si>
  <si>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</si>
  <si>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</si>
  <si>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</si>
  <si>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</si>
  <si>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</si>
  <si>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</si>
  <si>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</si>
  <si>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</si>
  <si>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</si>
  <si>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</si>
  <si>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</si>
  <si>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</si>
  <si>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</si>
  <si>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</si>
  <si>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</si>
  <si>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</si>
  <si>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</si>
  <si>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</si>
  <si>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</si>
  <si>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</si>
  <si>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</si>
  <si>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</si>
  <si>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</si>
  <si>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</si>
  <si>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</si>
  <si>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</si>
  <si>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</si>
  <si>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</si>
  <si>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</si>
  <si>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</si>
  <si>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</si>
  <si>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</si>
  <si>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</si>
  <si>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</si>
  <si>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</si>
  <si>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</si>
  <si>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</si>
  <si>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</si>
  <si>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</si>
  <si>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</si>
  <si>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</si>
  <si>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</si>
  <si>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</si>
  <si>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</si>
  <si>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</si>
  <si>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</si>
  <si>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</si>
  <si>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</si>
  <si>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</si>
  <si>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</si>
  <si>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</si>
  <si>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</si>
  <si>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</si>
  <si>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</si>
  <si>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</si>
  <si>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</si>
  <si>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</si>
  <si>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</si>
  <si>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</si>
  <si>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</si>
  <si>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</si>
  <si>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</si>
  <si>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</si>
  <si>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</si>
  <si>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</si>
  <si>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</si>
  <si>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</si>
  <si>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</si>
  <si>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</si>
  <si>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</si>
  <si>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</si>
  <si>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</si>
  <si>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</si>
  <si>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</si>
  <si>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</si>
  <si>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</si>
  <si>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</si>
  <si>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</si>
  <si>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</si>
  <si>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</si>
  <si>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</si>
  <si>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</si>
  <si>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</si>
  <si>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</si>
  <si>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</si>
  <si>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</si>
  <si>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</si>
  <si>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</si>
  <si>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</si>
  <si>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</si>
  <si>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</si>
  <si>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</si>
  <si>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</si>
  <si>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</si>
  <si>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</si>
  <si>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</si>
  <si>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</si>
  <si>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</si>
  <si>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</si>
  <si>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</si>
  <si>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</si>
  <si>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</si>
  <si>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</si>
  <si>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</si>
  <si>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</si>
  <si>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</si>
  <si>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</si>
  <si>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</si>
  <si>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</si>
  <si>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</si>
  <si>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</si>
  <si>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</si>
  <si>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</si>
  <si>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</si>
  <si>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</si>
  <si>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</si>
  <si>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</si>
  <si>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</si>
  <si>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</si>
  <si>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</si>
  <si>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</si>
  <si>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</si>
  <si>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</si>
  <si>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</si>
  <si>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</si>
  <si>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</si>
  <si>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</si>
  <si>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</si>
  <si>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</si>
  <si>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</si>
  <si>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</si>
  <si>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</si>
  <si>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</si>
  <si>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</si>
  <si>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</si>
  <si>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</si>
  <si>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</si>
  <si>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</si>
  <si>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</si>
  <si>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</si>
  <si>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</si>
  <si>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</si>
  <si>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</si>
  <si>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</si>
  <si>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</si>
  <si>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</si>
  <si>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</si>
  <si>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</si>
  <si>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</si>
  <si>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</si>
  <si>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</si>
  <si>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</si>
  <si>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</si>
  <si>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</si>
  <si>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</si>
  <si>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</si>
  <si>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</si>
  <si>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</si>
  <si>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</si>
  <si>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</si>
  <si>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</si>
  <si>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</si>
  <si>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</si>
  <si>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</si>
  <si>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</si>
  <si>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</si>
  <si>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</si>
  <si>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</si>
  <si>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</si>
  <si>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</si>
  <si>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</si>
  <si>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</si>
  <si>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</si>
  <si>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</si>
  <si>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</si>
  <si>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</si>
  <si>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BH3564</t>
  </si>
  <si>
    <t>Ashthawan</t>
  </si>
  <si>
    <t>Harnaut</t>
  </si>
  <si>
    <t>East</t>
  </si>
  <si>
    <t>Bihar</t>
  </si>
  <si>
    <t>Dual Staff</t>
  </si>
  <si>
    <t>G1</t>
  </si>
  <si>
    <t>Subhash Chandra Boss</t>
  </si>
  <si>
    <t>SF0050671</t>
  </si>
  <si>
    <t>BM</t>
  </si>
  <si>
    <t>Available &amp; Updated</t>
  </si>
  <si>
    <t>G2</t>
  </si>
  <si>
    <t>Nitish Kumar</t>
  </si>
  <si>
    <t>SF0095862</t>
  </si>
  <si>
    <t>LO</t>
  </si>
  <si>
    <t>Gongri par</t>
  </si>
  <si>
    <t>SF0096449</t>
  </si>
  <si>
    <t>Hareram Sharma</t>
  </si>
  <si>
    <t>729578 C1</t>
  </si>
  <si>
    <t>729578 C1 Goharipr Biharsharif1</t>
  </si>
  <si>
    <t>Chetana</t>
  </si>
  <si>
    <t>SSF3477210</t>
  </si>
  <si>
    <t>SC</t>
  </si>
  <si>
    <t>HINDU</t>
  </si>
  <si>
    <t>Animal Husbandry &amp; Poultry</t>
  </si>
  <si>
    <t>Bihar Sharif H.O</t>
  </si>
  <si>
    <t>aDDAPAR</t>
  </si>
  <si>
    <t>620040 C3 Zinnat Khatoon Gp Sohsarai1</t>
  </si>
  <si>
    <t>SSF4239692</t>
  </si>
  <si>
    <t>EBC</t>
  </si>
  <si>
    <t>MUSLIM</t>
  </si>
  <si>
    <t>khasganj 1</t>
  </si>
  <si>
    <t>620040 C10 Bunty Gp Vinay Bihar1</t>
  </si>
  <si>
    <t>SSF4868970</t>
  </si>
  <si>
    <t>OBC</t>
  </si>
  <si>
    <t>SSF5642560</t>
  </si>
  <si>
    <t>Agriculture &amp; Farming</t>
  </si>
  <si>
    <t>pANITANKI</t>
  </si>
  <si>
    <t>620040 bunty gp shekhana kalan bihar  C6 G2</t>
  </si>
  <si>
    <t>SSF6285909</t>
  </si>
  <si>
    <t>Flex Banner Business</t>
  </si>
  <si>
    <t>Unnati</t>
  </si>
  <si>
    <t>SUNAINA DEVI</t>
  </si>
  <si>
    <t>03-Mar-2023</t>
  </si>
  <si>
    <t>03</t>
  </si>
  <si>
    <t>1</t>
  </si>
  <si>
    <t>3.21 Yrs</t>
  </si>
  <si>
    <t>03 Mar 2023</t>
  </si>
  <si>
    <t>&gt; 2 to 4 Years</t>
  </si>
  <si>
    <t>03-Apr-2023</t>
  </si>
  <si>
    <t>06-Mar-2025</t>
  </si>
  <si>
    <t>TARANA KHATUN</t>
  </si>
  <si>
    <t>03-Aug-2023</t>
  </si>
  <si>
    <t>02</t>
  </si>
  <si>
    <t>2.79 Yrs</t>
  </si>
  <si>
    <t>03 Aug 2023</t>
  </si>
  <si>
    <t>03-Sep-2023</t>
  </si>
  <si>
    <t>04-Jun-2024</t>
  </si>
  <si>
    <t xml:space="preserve">GUDIYA DEVI </t>
  </si>
  <si>
    <t>15-Nov-2023</t>
  </si>
  <si>
    <t>05</t>
  </si>
  <si>
    <t>2.51 Yrs</t>
  </si>
  <si>
    <t>15 Nov 2023</t>
  </si>
  <si>
    <t>02-Dec-2023</t>
  </si>
  <si>
    <t>03-Apr-2025</t>
  </si>
  <si>
    <t>RUHI KHATOON</t>
  </si>
  <si>
    <t>23-Feb-2024</t>
  </si>
  <si>
    <t>2.24 Yrs</t>
  </si>
  <si>
    <t>23 Feb 2024</t>
  </si>
  <si>
    <t>02-Apr-2024</t>
  </si>
  <si>
    <t>02-Feb-2025</t>
  </si>
  <si>
    <t>KAUKAB NISHAT</t>
  </si>
  <si>
    <t>23-Jun-2024</t>
  </si>
  <si>
    <t>04</t>
  </si>
  <si>
    <t>GL-1</t>
  </si>
  <si>
    <t>1.90 Yrs</t>
  </si>
  <si>
    <t>23 Jun 2024</t>
  </si>
  <si>
    <t>&lt;= 2 Years</t>
  </si>
  <si>
    <t>03-Aug-2024</t>
  </si>
  <si>
    <t>22-Jul-2025</t>
  </si>
  <si>
    <t>15-Nov-2024</t>
  </si>
  <si>
    <t>IL-1</t>
  </si>
  <si>
    <t>02-Dec-2024</t>
  </si>
  <si>
    <t>Open</t>
  </si>
  <si>
    <t>30-Jun-2025</t>
  </si>
  <si>
    <t>30-Sep-2025</t>
  </si>
  <si>
    <t>31-Mar-2025</t>
  </si>
  <si>
    <t>Sanjeev Kumar/SF0089378</t>
  </si>
  <si>
    <t>Borrower Avaiilable at the time of Center Visit but Loan Card Not Available</t>
  </si>
  <si>
    <t>Borrower Avaiilable at the time of Center Visit</t>
  </si>
  <si>
    <t>SSF4503666</t>
  </si>
  <si>
    <t>GENERAL</t>
  </si>
  <si>
    <t>utharthu</t>
  </si>
  <si>
    <t>484578 C4</t>
  </si>
  <si>
    <t>484578 C4 Masiya1</t>
  </si>
  <si>
    <t>SSF4871931</t>
  </si>
  <si>
    <t>Barandi Rahui</t>
  </si>
  <si>
    <t>SF0089364</t>
  </si>
  <si>
    <t>Sachin Kumar</t>
  </si>
  <si>
    <t>Barandi Rahui C1</t>
  </si>
  <si>
    <t>Barandi Rahui C1 Rina Devi1</t>
  </si>
  <si>
    <t>SSF5169033</t>
  </si>
  <si>
    <t>ST</t>
  </si>
  <si>
    <t>Sare</t>
  </si>
  <si>
    <t>682486</t>
  </si>
  <si>
    <t>1176215</t>
  </si>
  <si>
    <t>SID951375573880</t>
  </si>
  <si>
    <t>Mandilur</t>
  </si>
  <si>
    <t>Mandilur C2</t>
  </si>
  <si>
    <t>Mandilur C2 Saroja GP Kalalipar Bihar 220221</t>
  </si>
  <si>
    <t>SSF5332245</t>
  </si>
  <si>
    <t>Bharaoper</t>
  </si>
  <si>
    <t>Devi sthan Dighipar Rahui C4</t>
  </si>
  <si>
    <t>Devi sthan Dighipar Rahui C4 Soray Thana1</t>
  </si>
  <si>
    <t>SSF5631017</t>
  </si>
  <si>
    <t>Irrigation</t>
  </si>
  <si>
    <t>IMADPUR</t>
  </si>
  <si>
    <t>620040 C14 Kartaba Imadpur1</t>
  </si>
  <si>
    <t>SSF6085446</t>
  </si>
  <si>
    <t>Fisheries</t>
  </si>
  <si>
    <t>Dighipar Rahui samsabad 222222 C4 G3</t>
  </si>
  <si>
    <t>SSF6136921</t>
  </si>
  <si>
    <t>SSF6383269</t>
  </si>
  <si>
    <t>Marble Business</t>
  </si>
  <si>
    <t>SONI PRVEEN</t>
  </si>
  <si>
    <t>13-Sep-2023</t>
  </si>
  <si>
    <t>2.68 Yrs</t>
  </si>
  <si>
    <t>13 Sep 2023</t>
  </si>
  <si>
    <t>03-Oct-2023</t>
  </si>
  <si>
    <t>04-Jun-2025</t>
  </si>
  <si>
    <t>SANGITA DEVI</t>
  </si>
  <si>
    <t>04-Dec-2023</t>
  </si>
  <si>
    <t>10-Nov-2025</t>
  </si>
  <si>
    <t>RENU DEVI</t>
  </si>
  <si>
    <t>27-Dec-2023</t>
  </si>
  <si>
    <t>10</t>
  </si>
  <si>
    <t>2.39 Yrs</t>
  </si>
  <si>
    <t>27 Dec 2023</t>
  </si>
  <si>
    <t>10-Feb-2024</t>
  </si>
  <si>
    <t>12-Jan-2026</t>
  </si>
  <si>
    <t>TUSI DEVI</t>
  </si>
  <si>
    <t>16-Jan-2024</t>
  </si>
  <si>
    <t>07</t>
  </si>
  <si>
    <t>3</t>
  </si>
  <si>
    <t>6.36 Yrs</t>
  </si>
  <si>
    <t>11 Jan 2020</t>
  </si>
  <si>
    <t>&gt; 6 to 10 Years</t>
  </si>
  <si>
    <t>07-Mar-2024</t>
  </si>
  <si>
    <t>28-Feb-2026</t>
  </si>
  <si>
    <t>PINKI DEVI</t>
  </si>
  <si>
    <t>18-Jan-2024</t>
  </si>
  <si>
    <t>2.33 Yrs</t>
  </si>
  <si>
    <t>18 Jan 2024</t>
  </si>
  <si>
    <t>17-Feb-2026</t>
  </si>
  <si>
    <t>ARUNA DEVI</t>
  </si>
  <si>
    <t>08-Apr-2024</t>
  </si>
  <si>
    <t>15-May-2026</t>
  </si>
  <si>
    <t>MRS SONI</t>
  </si>
  <si>
    <t>01-May-2024</t>
  </si>
  <si>
    <t>2.05 Yrs</t>
  </si>
  <si>
    <t>01 May 2024</t>
  </si>
  <si>
    <t>03-Jun-2024</t>
  </si>
  <si>
    <t>REKHA KUMARI</t>
  </si>
  <si>
    <t>14-May-2024</t>
  </si>
  <si>
    <t>2.01 Yrs</t>
  </si>
  <si>
    <t>14 May 2024</t>
  </si>
  <si>
    <t>10-Jun-2024</t>
  </si>
  <si>
    <t>09-May-2026</t>
  </si>
  <si>
    <t>RAUSHAN KHATOON</t>
  </si>
  <si>
    <t>25-Jul-2024</t>
  </si>
  <si>
    <t>1.82 Yrs</t>
  </si>
  <si>
    <t>25 Jul 2024</t>
  </si>
  <si>
    <t>13-Sep-2024</t>
  </si>
  <si>
    <t>11-Apr-2026</t>
  </si>
  <si>
    <t>31-Dec-2025</t>
  </si>
  <si>
    <t xml:space="preserve">  </t>
  </si>
  <si>
    <t xml:space="preserve"> </t>
  </si>
  <si>
    <t>EMI collected by Suryakant Kumar/SF0081161 .Rs 2240 on Dated-3/9/2024,Rs 2240.3/10/2024,Rs 2240.3/11/2024,Rs 2240.3/12/2024,Rs 2240.3/01/2025,Rs 2240.3/02/2025,Rs 2240.3/03/2025,Rs 2240.3/04/2025,but not posted in Fimo</t>
  </si>
  <si>
    <t>EMI collected by Vikash Kumar/SF0079908 .Rs 2240 on Dated-04/08/2024,Rs 2240.04/10/2024,Rs 2240.04/12/2024,Rs 2240.04/02/2025,Rs 2240.04/03/2025,Rs 2240.04/04/2025,Rs 2240.04/05/2025, But Not Posted in Fimo</t>
  </si>
  <si>
    <t>EMI collected by Vikash Kumar/SF0079908 .Rs 2240 on Dated-10/09/2024,Rs 2240.07/12/2024, But Not Posted in Fimo</t>
  </si>
  <si>
    <t>EMI collected by Suryakant Kumar/SF0081161 .Rs 2240 on Dated-3/08/2024,Rs 2240.3/11/2024,Rs 2240.04/12/2025,Rs 2240.04/01/2026,Rs 2240.04/02/2026,Rs 2240.04/03/2026,Rs 2240.04/04/2026, but not posted in fimo</t>
  </si>
  <si>
    <t>EMI collected by Gautam Kumar/SF0092470 .Rs 2240 on Dated-11/07/2025,Rs 2240.08/08/2025,Rs 2240.12/09/2025,Rs 2240.10/10/2025,Rs 2240.14/11/2025,Rs 2240.12/12/2025,but not posted in fimo</t>
  </si>
  <si>
    <t>EMI collected by Gautam Kumar/SF0092470 .Rs 2240 on Dated-09/09/2024,Rs 2240.11/11/2024,Rs 2240.13/01/2025,Rs 2240.10/02/2025,Rs 2240.10/03/2025,Rs 2240.11/04/2025,Rs 2240.12/05/2025, but not posted in Fimo</t>
  </si>
  <si>
    <t>EMI collected by Gautam Kumar/SF0092470 .Rs 2240 on Dated-10/09/2025,Rs 2240.10/10/2025,Rs 2240.10/11/2025,Rs 2240.10/12/2025, but not posted in fimo</t>
  </si>
  <si>
    <t>EMI collected by Pappu Kumar/SF0089483 .Rs 3360 on Dated-05/09/2024,Rs 3360.03/10/2024,Rs 3360.05/11/2024,Rs 3360.02/01/2025,Rs 3360.06/03/2025,Rs 3360.03/04/2025,Rs 3360.03/07/2025,but not postet in fimo</t>
  </si>
  <si>
    <t>FN26-27-00290</t>
  </si>
  <si>
    <t>Munna Kumar Yadav</t>
  </si>
  <si>
    <t xml:space="preserve"> She paid of Rs 2240/- on date 10/09/2024 to LO -Munna Kumar Yadav but the same not accounted in fimo.</t>
  </si>
  <si>
    <t>FIR Not Filled</t>
  </si>
  <si>
    <t>IA</t>
  </si>
  <si>
    <t>Rupesh Kumar/SF0039251</t>
  </si>
  <si>
    <t>Rakesh Kumar/SF0050524</t>
  </si>
  <si>
    <t>Saketnath thakur/sf0062081</t>
  </si>
  <si>
    <t>Terminated</t>
  </si>
  <si>
    <t>Completed-Report Submitted</t>
  </si>
  <si>
    <t>Sanjeev Kumar</t>
  </si>
  <si>
    <t>SF0089378</t>
  </si>
  <si>
    <t>EMI collected by Munna KumarYadav/SF0036048 .Rs 2240 on Dated-10/09/2024,EMI collected by Gautam Kumar/SF0092470 .Rs 2240 on Dated-10/11/2024,Rs 2240.10/03/2025,Rs 2240.10/05/2025, but not posted in fimo
Gautam Kumar CLV completed.</t>
  </si>
  <si>
    <t>Deepak Kujur</t>
  </si>
  <si>
    <t>IA team raised a complain that Staff Munna Kumar Yadav/SF0036048 had collected the EMI amount and not posted in Fimo.
2.The Comaplain team register a complain vide complain no-  FN26-27-00290.
3.After FRM team verification it is identify that total Rs.2240 amount collected but not posted in Fimo.</t>
  </si>
  <si>
    <t>sf0036048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</si>
</sst>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14" borderId="1" xfId="32" applyFont="1" applyFill="1" applyBorder="1" applyAlignment="1" applyProtection="1">
      <alignment horizontal="left" vertical="center"/>
      <protection locked="0"/>
    </xf>
    <xf numFmtId="0" fontId="38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F6726575-950D-4D54-A8D6-6136B3B1AA72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BH3564</v>
      </c>
      <c r="D5" s="64" t="str">
        <f>IF('Physical Cash at Safe'!D28="Yes", 'Physical Cash at Safe'!A4, 'Borrower Wise Details'!C5)</f>
        <v>Ashthawan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46123</v>
      </c>
      <c r="H5" s="62" t="s">
        <v>442</v>
      </c>
      <c r="I5" s="61">
        <v>46144</v>
      </c>
      <c r="J5" s="79" t="str">
        <f>IF('Physical Cash at Safe'!D28="Yes",'Physical Cash at Safe'!E28,IF('Borrower Wise Details'!D5&lt;&gt;"",'Borrower Wise Details'!D5,""))</f>
        <v>FN26-27-00290</v>
      </c>
      <c r="K5" s="89">
        <v>1</v>
      </c>
      <c r="L5" s="90">
        <v>2240</v>
      </c>
      <c r="M5" s="90">
        <v>0</v>
      </c>
      <c r="N5" s="90" t="s">
        <v>443</v>
      </c>
      <c r="O5" s="90" t="s">
        <v>444</v>
      </c>
      <c r="P5" s="90" t="s">
        <v>445</v>
      </c>
      <c r="Q5" s="90" t="s">
        <v>451</v>
      </c>
      <c r="R5" s="80" t="str">
        <f>IF('Physical Cash at Safe'!$D$28="Yes", 'Physical Cash at Safe'!$A$28, IF('Borrower Wise Details'!F5&lt;&gt;"", 'Borrower Wise Details'!F5, ""))</f>
        <v>Munna Kumar Yadav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sf0036048</v>
      </c>
      <c r="U5" s="83" t="s">
        <v>446</v>
      </c>
      <c r="V5" s="61">
        <v>45487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447</v>
      </c>
      <c r="Z5" s="61">
        <v>46163</v>
      </c>
      <c r="AA5" s="61">
        <v>46164</v>
      </c>
      <c r="AB5" s="61" t="s">
        <v>223</v>
      </c>
      <c r="AC5" s="61" t="s">
        <v>223</v>
      </c>
      <c r="AD5" s="61" t="s">
        <v>223</v>
      </c>
      <c r="AE5" s="61" t="s">
        <v>448</v>
      </c>
      <c r="AF5" s="61" t="s">
        <v>449</v>
      </c>
      <c r="AG5" s="143">
        <v>14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46186</v>
      </c>
      <c r="AO5" s="75" t="s">
        <v>452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BH3564</v>
      </c>
      <c r="C5" s="50" t="str">
        <f>IF('Fraud Investigation Report'!D5="", "", 'Fraud Investigation Report'!D5)</f>
        <v>Ashthawan</v>
      </c>
      <c r="D5" s="73" t="str">
        <f>IF(OR('Fraud Investigation Report'!R5="", 'Fraud Investigation Report'!R5=0), "", 'Fraud Investigation Report'!R5)</f>
        <v>Munna Kumar Yadav</v>
      </c>
      <c r="E5" s="73" t="str">
        <f>IF(OR('Fraud Investigation Report'!T5="", 'Fraud Investigation Report'!T5=0), "", 'Fraud Investigation Report'!T5)</f>
        <v>sf0036048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FN26-27-00290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441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1" sqref="D1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0" t="s">
        <v>2</v>
      </c>
      <c r="B1" s="151"/>
      <c r="C1" s="151"/>
      <c r="D1" s="151"/>
      <c r="E1" s="152"/>
    </row>
    <row r="2" spans="1:5" ht="18" x14ac:dyDescent="0.35">
      <c r="A2" s="14"/>
      <c r="B2" s="153" t="s">
        <v>224</v>
      </c>
      <c r="C2" s="153"/>
      <c r="D2" s="153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253</v>
      </c>
      <c r="B4" s="41" t="s">
        <v>254</v>
      </c>
      <c r="C4" s="41" t="s">
        <v>255</v>
      </c>
      <c r="D4" s="41" t="s">
        <v>255</v>
      </c>
      <c r="E4" s="41" t="s">
        <v>256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257</v>
      </c>
      <c r="B6" s="18">
        <v>46163</v>
      </c>
      <c r="C6" s="18">
        <v>46163</v>
      </c>
      <c r="D6" s="18">
        <v>46163</v>
      </c>
      <c r="E6" s="19">
        <v>0.89930555555555558</v>
      </c>
    </row>
    <row r="7" spans="1:5" ht="15.6" x14ac:dyDescent="0.3">
      <c r="A7" s="154" t="s">
        <v>65</v>
      </c>
      <c r="B7" s="155"/>
      <c r="C7" s="155"/>
      <c r="D7" s="155"/>
      <c r="E7" s="155"/>
    </row>
    <row r="8" spans="1:5" ht="15" customHeight="1" x14ac:dyDescent="0.3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4" x14ac:dyDescent="0.3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10</v>
      </c>
      <c r="C11" s="23">
        <f>B11*A11</f>
        <v>5000</v>
      </c>
      <c r="D11" s="25">
        <v>10</v>
      </c>
      <c r="E11" s="23">
        <f t="shared" ref="E11:E17" si="0">D11*A11</f>
        <v>5000</v>
      </c>
    </row>
    <row r="12" spans="1:5" ht="14.4" x14ac:dyDescent="0.3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4" x14ac:dyDescent="0.3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4" x14ac:dyDescent="0.3">
      <c r="A14" s="24">
        <v>50</v>
      </c>
      <c r="B14" s="25">
        <v>6</v>
      </c>
      <c r="C14" s="23">
        <f t="shared" si="1"/>
        <v>300</v>
      </c>
      <c r="D14" s="25">
        <v>6</v>
      </c>
      <c r="E14" s="23">
        <f t="shared" si="0"/>
        <v>300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6100</v>
      </c>
      <c r="D19" s="30" t="s">
        <v>71</v>
      </c>
      <c r="E19" s="31">
        <f>SUM(E10:E18)</f>
        <v>6100</v>
      </c>
    </row>
    <row r="20" spans="1:5" ht="30" customHeight="1" x14ac:dyDescent="0.3">
      <c r="A20" s="162" t="s">
        <v>91</v>
      </c>
      <c r="B20" s="163"/>
      <c r="C20" s="32">
        <v>6100</v>
      </c>
      <c r="D20" s="33" t="s">
        <v>85</v>
      </c>
      <c r="E20" s="34">
        <v>0</v>
      </c>
    </row>
    <row r="21" spans="1:5" ht="30" customHeight="1" x14ac:dyDescent="0.3">
      <c r="A21" s="164" t="s">
        <v>82</v>
      </c>
      <c r="B21" s="165"/>
      <c r="C21" s="34">
        <v>0</v>
      </c>
      <c r="D21" s="33" t="s">
        <v>83</v>
      </c>
      <c r="E21" s="34">
        <v>0</v>
      </c>
    </row>
    <row r="22" spans="1:5" ht="30" customHeight="1" x14ac:dyDescent="0.3">
      <c r="A22" s="164" t="s">
        <v>72</v>
      </c>
      <c r="B22" s="165"/>
      <c r="C22" s="34">
        <v>0</v>
      </c>
      <c r="D22" s="35" t="s">
        <v>73</v>
      </c>
      <c r="E22" s="34"/>
    </row>
    <row r="23" spans="1:5" ht="30" customHeight="1" x14ac:dyDescent="0.3">
      <c r="A23" s="164" t="s">
        <v>74</v>
      </c>
      <c r="B23" s="16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49"/>
      <c r="C24" s="149"/>
      <c r="D24" s="149"/>
      <c r="E24" s="149"/>
    </row>
    <row r="25" spans="1:5" ht="57.75" customHeight="1" x14ac:dyDescent="0.3">
      <c r="A25" s="36" t="s">
        <v>75</v>
      </c>
      <c r="B25" s="172"/>
      <c r="C25" s="172"/>
      <c r="D25" s="172"/>
      <c r="E25" s="172"/>
    </row>
    <row r="26" spans="1:5" ht="20.100000000000001" customHeight="1" x14ac:dyDescent="0.3">
      <c r="A26" s="177" t="s">
        <v>170</v>
      </c>
      <c r="B26" s="177"/>
      <c r="C26" s="177"/>
      <c r="D26" s="177"/>
      <c r="E26" s="177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">
      <c r="A31" s="180"/>
      <c r="B31" s="181"/>
      <c r="C31" s="181"/>
      <c r="D31" s="181"/>
      <c r="E31" s="182"/>
    </row>
    <row r="32" spans="1:5" ht="24.75" customHeight="1" x14ac:dyDescent="0.3">
      <c r="A32" s="37" t="s">
        <v>197</v>
      </c>
      <c r="B32" s="38" t="s">
        <v>258</v>
      </c>
      <c r="C32" s="37" t="s">
        <v>76</v>
      </c>
      <c r="D32" s="173" t="s">
        <v>263</v>
      </c>
      <c r="E32" s="174"/>
    </row>
    <row r="33" spans="1:5" ht="18" customHeight="1" x14ac:dyDescent="0.3">
      <c r="A33" s="37" t="s">
        <v>77</v>
      </c>
      <c r="B33" s="124" t="s">
        <v>259</v>
      </c>
      <c r="C33" s="39" t="s">
        <v>78</v>
      </c>
      <c r="D33" s="166" t="s">
        <v>264</v>
      </c>
      <c r="E33" s="167"/>
    </row>
    <row r="34" spans="1:5" ht="27.6" x14ac:dyDescent="0.3">
      <c r="A34" s="39" t="s">
        <v>198</v>
      </c>
      <c r="B34" s="124" t="s">
        <v>260</v>
      </c>
      <c r="C34" s="39" t="s">
        <v>199</v>
      </c>
      <c r="D34" s="168" t="s">
        <v>265</v>
      </c>
      <c r="E34" s="169"/>
    </row>
    <row r="35" spans="1:5" ht="27.6" x14ac:dyDescent="0.3">
      <c r="A35" s="39" t="s">
        <v>200</v>
      </c>
      <c r="B35" s="124" t="s">
        <v>261</v>
      </c>
      <c r="C35" s="39" t="s">
        <v>202</v>
      </c>
      <c r="D35" s="168" t="s">
        <v>266</v>
      </c>
      <c r="E35" s="169"/>
    </row>
    <row r="36" spans="1:5" ht="25.5" customHeight="1" x14ac:dyDescent="0.3">
      <c r="A36" s="39" t="s">
        <v>201</v>
      </c>
      <c r="B36" s="125" t="s">
        <v>262</v>
      </c>
      <c r="C36" s="39" t="s">
        <v>203</v>
      </c>
      <c r="D36" s="170" t="s">
        <v>267</v>
      </c>
      <c r="E36" s="171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W5" sqref="W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BH3564</v>
      </c>
      <c r="C5" s="60" t="str">
        <f>IF('Loan Outstanding Report'!$H$5="", "", 'Loan Outstanding Report'!$H$5)</f>
        <v>Ashthawan</v>
      </c>
      <c r="D5" s="126" t="s">
        <v>438</v>
      </c>
      <c r="E5" s="66">
        <v>46164</v>
      </c>
      <c r="F5" s="92" t="s">
        <v>439</v>
      </c>
      <c r="G5" s="49" t="s">
        <v>453</v>
      </c>
      <c r="H5" s="49" t="s">
        <v>262</v>
      </c>
      <c r="I5" s="49" t="s">
        <v>365</v>
      </c>
      <c r="J5" s="49" t="s">
        <v>374</v>
      </c>
      <c r="K5" s="49" t="s">
        <v>415</v>
      </c>
      <c r="L5" s="11">
        <v>356774791</v>
      </c>
      <c r="M5" s="67" t="s">
        <v>416</v>
      </c>
      <c r="N5" s="49">
        <v>42000</v>
      </c>
      <c r="O5" s="49">
        <v>2240</v>
      </c>
      <c r="P5" s="67" t="s">
        <v>127</v>
      </c>
      <c r="Q5" s="88">
        <v>45545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440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P18" sqref="BP18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91.55468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3">
        <v>1</v>
      </c>
      <c r="B5" s="144" t="s">
        <v>256</v>
      </c>
      <c r="C5" s="144" t="s">
        <v>257</v>
      </c>
      <c r="D5" s="144" t="s">
        <v>255</v>
      </c>
      <c r="E5" s="144" t="s">
        <v>255</v>
      </c>
      <c r="F5" s="144" t="s">
        <v>255</v>
      </c>
      <c r="G5" s="144" t="s">
        <v>253</v>
      </c>
      <c r="H5" s="144" t="s">
        <v>254</v>
      </c>
      <c r="I5" s="144">
        <v>222454</v>
      </c>
      <c r="J5" s="144" t="s">
        <v>268</v>
      </c>
      <c r="K5" s="144">
        <v>222454</v>
      </c>
      <c r="L5" s="144" t="s">
        <v>269</v>
      </c>
      <c r="M5" s="144" t="s">
        <v>270</v>
      </c>
      <c r="N5" s="144">
        <v>344157</v>
      </c>
      <c r="O5" s="144" t="s">
        <v>271</v>
      </c>
      <c r="P5" s="144">
        <v>578694</v>
      </c>
      <c r="Q5" s="144" t="s">
        <v>272</v>
      </c>
      <c r="R5" s="144" t="s">
        <v>273</v>
      </c>
      <c r="S5" s="144" t="s">
        <v>274</v>
      </c>
      <c r="T5" s="144" t="s">
        <v>274</v>
      </c>
      <c r="U5" s="144" t="s">
        <v>275</v>
      </c>
      <c r="V5" s="144" t="s">
        <v>276</v>
      </c>
      <c r="W5" s="144">
        <v>541</v>
      </c>
      <c r="X5" s="144" t="s">
        <v>277</v>
      </c>
      <c r="Y5" s="147">
        <v>350791172</v>
      </c>
      <c r="Z5" s="144" t="s">
        <v>295</v>
      </c>
      <c r="AA5" s="144" t="s">
        <v>296</v>
      </c>
      <c r="AB5" s="145">
        <v>44040</v>
      </c>
      <c r="AC5" s="144" t="s">
        <v>297</v>
      </c>
      <c r="AD5" s="144">
        <v>24</v>
      </c>
      <c r="AE5" s="144" t="s">
        <v>298</v>
      </c>
      <c r="AF5" s="144" t="s">
        <v>299</v>
      </c>
      <c r="AG5" s="144" t="s">
        <v>300</v>
      </c>
      <c r="AH5" s="144" t="s">
        <v>301</v>
      </c>
      <c r="AI5" s="144" t="s">
        <v>302</v>
      </c>
      <c r="AJ5" s="145">
        <v>1499</v>
      </c>
      <c r="AK5" s="145">
        <v>2400</v>
      </c>
      <c r="AL5" s="144" t="s">
        <v>303</v>
      </c>
      <c r="AM5" s="145">
        <v>41685.160000000003</v>
      </c>
      <c r="AN5" s="145">
        <v>12613.84</v>
      </c>
      <c r="AO5" s="145">
        <v>54299</v>
      </c>
      <c r="AP5" s="145">
        <v>2354.84</v>
      </c>
      <c r="AQ5" s="145">
        <v>45.16</v>
      </c>
      <c r="AR5" s="145">
        <v>2400</v>
      </c>
      <c r="AS5" s="145">
        <v>2354.84</v>
      </c>
      <c r="AT5" s="145">
        <v>45.16</v>
      </c>
      <c r="AU5" s="145">
        <v>2400</v>
      </c>
      <c r="AV5" s="144">
        <v>39</v>
      </c>
      <c r="AW5" s="94"/>
      <c r="AX5" s="94"/>
      <c r="AY5" s="139"/>
      <c r="AZ5" s="94"/>
      <c r="BA5" s="94"/>
      <c r="BB5" s="144" t="s">
        <v>336</v>
      </c>
      <c r="BC5" s="94"/>
      <c r="BD5" s="144" t="s">
        <v>337</v>
      </c>
      <c r="BE5" s="145">
        <v>44040</v>
      </c>
      <c r="BF5" s="144" t="s">
        <v>274</v>
      </c>
      <c r="BG5" s="144">
        <v>9905336589</v>
      </c>
      <c r="BH5" s="140" t="s">
        <v>340</v>
      </c>
      <c r="BI5" s="128" t="s">
        <v>100</v>
      </c>
      <c r="BJ5" s="129">
        <v>46163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41"/>
      <c r="BP5" s="42"/>
      <c r="BQ5" s="146" t="s">
        <v>342</v>
      </c>
    </row>
    <row r="6" spans="1:69" hidden="1" x14ac:dyDescent="0.3">
      <c r="A6" s="133">
        <v>2</v>
      </c>
      <c r="B6" s="144" t="s">
        <v>256</v>
      </c>
      <c r="C6" s="144" t="s">
        <v>257</v>
      </c>
      <c r="D6" s="144" t="s">
        <v>255</v>
      </c>
      <c r="E6" s="144" t="s">
        <v>255</v>
      </c>
      <c r="F6" s="144" t="s">
        <v>255</v>
      </c>
      <c r="G6" s="144" t="s">
        <v>253</v>
      </c>
      <c r="H6" s="144" t="s">
        <v>254</v>
      </c>
      <c r="I6" s="144">
        <v>225206</v>
      </c>
      <c r="J6" s="144" t="s">
        <v>278</v>
      </c>
      <c r="K6" s="144">
        <v>225206</v>
      </c>
      <c r="L6" s="144" t="s">
        <v>266</v>
      </c>
      <c r="M6" s="144" t="s">
        <v>265</v>
      </c>
      <c r="N6" s="144">
        <v>400791</v>
      </c>
      <c r="O6" s="144" t="s">
        <v>279</v>
      </c>
      <c r="P6" s="144">
        <v>648587</v>
      </c>
      <c r="Q6" s="144" t="s">
        <v>280</v>
      </c>
      <c r="R6" s="144" t="s">
        <v>273</v>
      </c>
      <c r="S6" s="144" t="s">
        <v>281</v>
      </c>
      <c r="T6" s="144" t="s">
        <v>281</v>
      </c>
      <c r="U6" s="144" t="s">
        <v>282</v>
      </c>
      <c r="V6" s="144" t="s">
        <v>283</v>
      </c>
      <c r="W6" s="144">
        <v>541</v>
      </c>
      <c r="X6" s="144" t="s">
        <v>277</v>
      </c>
      <c r="Y6" s="147">
        <v>352354258</v>
      </c>
      <c r="Z6" s="144" t="s">
        <v>304</v>
      </c>
      <c r="AA6" s="144" t="s">
        <v>305</v>
      </c>
      <c r="AB6" s="145">
        <v>42000</v>
      </c>
      <c r="AC6" s="144" t="s">
        <v>306</v>
      </c>
      <c r="AD6" s="144">
        <v>24</v>
      </c>
      <c r="AE6" s="144" t="s">
        <v>298</v>
      </c>
      <c r="AF6" s="144" t="s">
        <v>307</v>
      </c>
      <c r="AG6" s="144" t="s">
        <v>308</v>
      </c>
      <c r="AH6" s="144" t="s">
        <v>301</v>
      </c>
      <c r="AI6" s="144" t="s">
        <v>309</v>
      </c>
      <c r="AJ6" s="145">
        <v>2240</v>
      </c>
      <c r="AK6" s="145">
        <v>2240</v>
      </c>
      <c r="AL6" s="144" t="s">
        <v>310</v>
      </c>
      <c r="AM6" s="145">
        <v>14978.37</v>
      </c>
      <c r="AN6" s="145">
        <v>7421.63</v>
      </c>
      <c r="AO6" s="145">
        <v>22400</v>
      </c>
      <c r="AP6" s="145">
        <v>27021.63</v>
      </c>
      <c r="AQ6" s="145">
        <v>4427.37</v>
      </c>
      <c r="AR6" s="145">
        <v>31449</v>
      </c>
      <c r="AS6" s="145">
        <v>27021.63</v>
      </c>
      <c r="AT6" s="145">
        <v>4427.37</v>
      </c>
      <c r="AU6" s="145">
        <v>31449</v>
      </c>
      <c r="AV6" s="144">
        <v>34</v>
      </c>
      <c r="AW6" s="94"/>
      <c r="AX6" s="94"/>
      <c r="AY6" s="94"/>
      <c r="AZ6" s="94"/>
      <c r="BA6" s="94"/>
      <c r="BB6" s="144" t="s">
        <v>336</v>
      </c>
      <c r="BC6" s="94"/>
      <c r="BD6" s="144"/>
      <c r="BE6" s="145">
        <v>0</v>
      </c>
      <c r="BF6" s="144" t="s">
        <v>281</v>
      </c>
      <c r="BG6" s="144">
        <v>9341814627</v>
      </c>
      <c r="BH6" s="140" t="s">
        <v>340</v>
      </c>
      <c r="BI6" s="128" t="s">
        <v>100</v>
      </c>
      <c r="BJ6" s="129">
        <v>46164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2"/>
      <c r="BP6" s="42"/>
      <c r="BQ6" s="146" t="s">
        <v>342</v>
      </c>
    </row>
    <row r="7" spans="1:69" hidden="1" x14ac:dyDescent="0.3">
      <c r="A7" s="133">
        <v>3</v>
      </c>
      <c r="B7" s="144" t="s">
        <v>256</v>
      </c>
      <c r="C7" s="144" t="s">
        <v>257</v>
      </c>
      <c r="D7" s="144" t="s">
        <v>255</v>
      </c>
      <c r="E7" s="144" t="s">
        <v>255</v>
      </c>
      <c r="F7" s="144" t="s">
        <v>255</v>
      </c>
      <c r="G7" s="144" t="s">
        <v>253</v>
      </c>
      <c r="H7" s="144" t="s">
        <v>254</v>
      </c>
      <c r="I7" s="144">
        <v>16918</v>
      </c>
      <c r="J7" s="144" t="s">
        <v>257</v>
      </c>
      <c r="K7" s="144">
        <v>16918</v>
      </c>
      <c r="L7" s="144" t="s">
        <v>266</v>
      </c>
      <c r="M7" s="144" t="s">
        <v>265</v>
      </c>
      <c r="N7" s="144">
        <v>461743</v>
      </c>
      <c r="O7" s="144" t="s">
        <v>284</v>
      </c>
      <c r="P7" s="144">
        <v>709986</v>
      </c>
      <c r="Q7" s="144" t="s">
        <v>285</v>
      </c>
      <c r="R7" s="144" t="s">
        <v>273</v>
      </c>
      <c r="S7" s="144" t="s">
        <v>286</v>
      </c>
      <c r="T7" s="144" t="s">
        <v>286</v>
      </c>
      <c r="U7" s="144" t="s">
        <v>287</v>
      </c>
      <c r="V7" s="144" t="s">
        <v>276</v>
      </c>
      <c r="W7" s="144">
        <v>541</v>
      </c>
      <c r="X7" s="144" t="s">
        <v>277</v>
      </c>
      <c r="Y7" s="147">
        <v>353663419</v>
      </c>
      <c r="Z7" s="144" t="s">
        <v>311</v>
      </c>
      <c r="AA7" s="144" t="s">
        <v>312</v>
      </c>
      <c r="AB7" s="145">
        <v>42000</v>
      </c>
      <c r="AC7" s="144" t="s">
        <v>313</v>
      </c>
      <c r="AD7" s="144">
        <v>24</v>
      </c>
      <c r="AE7" s="144" t="s">
        <v>298</v>
      </c>
      <c r="AF7" s="144" t="s">
        <v>314</v>
      </c>
      <c r="AG7" s="144" t="s">
        <v>315</v>
      </c>
      <c r="AH7" s="144" t="s">
        <v>301</v>
      </c>
      <c r="AI7" s="144" t="s">
        <v>316</v>
      </c>
      <c r="AJ7" s="145">
        <v>2240</v>
      </c>
      <c r="AK7" s="145">
        <v>2240</v>
      </c>
      <c r="AL7" s="144" t="s">
        <v>317</v>
      </c>
      <c r="AM7" s="145">
        <v>28020.76</v>
      </c>
      <c r="AN7" s="145">
        <v>10059.24</v>
      </c>
      <c r="AO7" s="145">
        <v>38080</v>
      </c>
      <c r="AP7" s="145">
        <v>13979.24</v>
      </c>
      <c r="AQ7" s="145">
        <v>1159.76</v>
      </c>
      <c r="AR7" s="145">
        <v>15139</v>
      </c>
      <c r="AS7" s="145">
        <v>13979.24</v>
      </c>
      <c r="AT7" s="145">
        <v>1159.76</v>
      </c>
      <c r="AU7" s="145">
        <v>15139</v>
      </c>
      <c r="AV7" s="144">
        <v>32</v>
      </c>
      <c r="AW7" s="94"/>
      <c r="AX7" s="94"/>
      <c r="AY7" s="94"/>
      <c r="AZ7" s="94"/>
      <c r="BA7" s="94"/>
      <c r="BB7" s="144" t="s">
        <v>336</v>
      </c>
      <c r="BC7" s="94"/>
      <c r="BD7" s="144" t="s">
        <v>338</v>
      </c>
      <c r="BE7" s="145">
        <v>42000</v>
      </c>
      <c r="BF7" s="144" t="s">
        <v>286</v>
      </c>
      <c r="BG7" s="144">
        <v>8210428350</v>
      </c>
      <c r="BH7" s="140" t="s">
        <v>340</v>
      </c>
      <c r="BI7" s="128" t="s">
        <v>100</v>
      </c>
      <c r="BJ7" s="129">
        <v>46163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6" t="s">
        <v>342</v>
      </c>
    </row>
    <row r="8" spans="1:69" hidden="1" x14ac:dyDescent="0.3">
      <c r="A8" s="133">
        <v>4</v>
      </c>
      <c r="B8" s="144" t="s">
        <v>256</v>
      </c>
      <c r="C8" s="144" t="s">
        <v>257</v>
      </c>
      <c r="D8" s="144" t="s">
        <v>255</v>
      </c>
      <c r="E8" s="144" t="s">
        <v>255</v>
      </c>
      <c r="F8" s="144" t="s">
        <v>255</v>
      </c>
      <c r="G8" s="144" t="s">
        <v>253</v>
      </c>
      <c r="H8" s="144" t="s">
        <v>254</v>
      </c>
      <c r="I8" s="144">
        <v>16918</v>
      </c>
      <c r="J8" s="144" t="s">
        <v>257</v>
      </c>
      <c r="K8" s="144">
        <v>16918</v>
      </c>
      <c r="L8" s="144" t="s">
        <v>266</v>
      </c>
      <c r="M8" s="144" t="s">
        <v>265</v>
      </c>
      <c r="N8" s="144">
        <v>461743</v>
      </c>
      <c r="O8" s="144" t="s">
        <v>284</v>
      </c>
      <c r="P8" s="144">
        <v>709986</v>
      </c>
      <c r="Q8" s="144" t="s">
        <v>285</v>
      </c>
      <c r="R8" s="144" t="s">
        <v>273</v>
      </c>
      <c r="S8" s="144" t="s">
        <v>288</v>
      </c>
      <c r="T8" s="144" t="s">
        <v>288</v>
      </c>
      <c r="U8" s="144" t="s">
        <v>282</v>
      </c>
      <c r="V8" s="144" t="s">
        <v>283</v>
      </c>
      <c r="W8" s="144">
        <v>0</v>
      </c>
      <c r="X8" s="144" t="s">
        <v>289</v>
      </c>
      <c r="Y8" s="147">
        <v>355460496</v>
      </c>
      <c r="Z8" s="144" t="s">
        <v>318</v>
      </c>
      <c r="AA8" s="144" t="s">
        <v>319</v>
      </c>
      <c r="AB8" s="145">
        <v>42000</v>
      </c>
      <c r="AC8" s="144" t="s">
        <v>313</v>
      </c>
      <c r="AD8" s="144">
        <v>24</v>
      </c>
      <c r="AE8" s="144" t="s">
        <v>298</v>
      </c>
      <c r="AF8" s="144" t="s">
        <v>320</v>
      </c>
      <c r="AG8" s="144" t="s">
        <v>321</v>
      </c>
      <c r="AH8" s="144" t="s">
        <v>301</v>
      </c>
      <c r="AI8" s="144" t="s">
        <v>322</v>
      </c>
      <c r="AJ8" s="145">
        <v>2240</v>
      </c>
      <c r="AK8" s="145">
        <v>2240</v>
      </c>
      <c r="AL8" s="144" t="s">
        <v>323</v>
      </c>
      <c r="AM8" s="145">
        <v>16336.55</v>
      </c>
      <c r="AN8" s="145">
        <v>8303.4500000000007</v>
      </c>
      <c r="AO8" s="145">
        <v>24640</v>
      </c>
      <c r="AP8" s="145">
        <v>25663.45</v>
      </c>
      <c r="AQ8" s="145">
        <v>3922.55</v>
      </c>
      <c r="AR8" s="145">
        <v>29586</v>
      </c>
      <c r="AS8" s="145">
        <v>25663.45</v>
      </c>
      <c r="AT8" s="145">
        <v>3922.55</v>
      </c>
      <c r="AU8" s="145">
        <v>29586</v>
      </c>
      <c r="AV8" s="144">
        <v>27</v>
      </c>
      <c r="AW8" s="137"/>
      <c r="AX8" s="137"/>
      <c r="AY8" s="137"/>
      <c r="AZ8" s="137"/>
      <c r="BA8" s="138"/>
      <c r="BB8" s="144" t="s">
        <v>336</v>
      </c>
      <c r="BC8" s="138"/>
      <c r="BD8" s="144" t="s">
        <v>337</v>
      </c>
      <c r="BE8" s="145">
        <v>42000</v>
      </c>
      <c r="BF8" s="144" t="s">
        <v>288</v>
      </c>
      <c r="BG8" s="144">
        <v>7257828818</v>
      </c>
      <c r="BH8" s="140" t="s">
        <v>340</v>
      </c>
      <c r="BI8" s="128" t="s">
        <v>100</v>
      </c>
      <c r="BJ8" s="129">
        <v>46164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6" t="s">
        <v>342</v>
      </c>
    </row>
    <row r="9" spans="1:69" hidden="1" x14ac:dyDescent="0.3">
      <c r="A9" s="133">
        <v>5</v>
      </c>
      <c r="B9" s="144" t="s">
        <v>256</v>
      </c>
      <c r="C9" s="144" t="s">
        <v>257</v>
      </c>
      <c r="D9" s="144" t="s">
        <v>255</v>
      </c>
      <c r="E9" s="144" t="s">
        <v>255</v>
      </c>
      <c r="F9" s="144" t="s">
        <v>255</v>
      </c>
      <c r="G9" s="144" t="s">
        <v>253</v>
      </c>
      <c r="H9" s="144" t="s">
        <v>254</v>
      </c>
      <c r="I9" s="144">
        <v>16918</v>
      </c>
      <c r="J9" s="144" t="s">
        <v>257</v>
      </c>
      <c r="K9" s="144">
        <v>16918</v>
      </c>
      <c r="L9" s="144" t="s">
        <v>266</v>
      </c>
      <c r="M9" s="144" t="s">
        <v>265</v>
      </c>
      <c r="N9" s="144">
        <v>425389</v>
      </c>
      <c r="O9" s="144" t="s">
        <v>290</v>
      </c>
      <c r="P9" s="144">
        <v>693417</v>
      </c>
      <c r="Q9" s="144" t="s">
        <v>291</v>
      </c>
      <c r="R9" s="144" t="s">
        <v>273</v>
      </c>
      <c r="S9" s="144" t="s">
        <v>292</v>
      </c>
      <c r="T9" s="144" t="s">
        <v>292</v>
      </c>
      <c r="U9" s="144" t="s">
        <v>287</v>
      </c>
      <c r="V9" s="144" t="s">
        <v>283</v>
      </c>
      <c r="W9" s="144">
        <v>0</v>
      </c>
      <c r="X9" s="144" t="s">
        <v>293</v>
      </c>
      <c r="Y9" s="147">
        <v>357384908</v>
      </c>
      <c r="Z9" s="144" t="s">
        <v>324</v>
      </c>
      <c r="AA9" s="144" t="s">
        <v>325</v>
      </c>
      <c r="AB9" s="145">
        <v>42000</v>
      </c>
      <c r="AC9" s="144" t="s">
        <v>326</v>
      </c>
      <c r="AD9" s="144">
        <v>24</v>
      </c>
      <c r="AE9" s="144" t="s">
        <v>327</v>
      </c>
      <c r="AF9" s="144" t="s">
        <v>328</v>
      </c>
      <c r="AG9" s="144" t="s">
        <v>329</v>
      </c>
      <c r="AH9" s="144" t="s">
        <v>330</v>
      </c>
      <c r="AI9" s="144" t="s">
        <v>331</v>
      </c>
      <c r="AJ9" s="145">
        <v>2240</v>
      </c>
      <c r="AK9" s="145">
        <v>2240</v>
      </c>
      <c r="AL9" s="144" t="s">
        <v>332</v>
      </c>
      <c r="AM9" s="145">
        <v>13002.6</v>
      </c>
      <c r="AN9" s="145">
        <v>7157.4</v>
      </c>
      <c r="AO9" s="145">
        <v>20160</v>
      </c>
      <c r="AP9" s="145">
        <v>28997.4</v>
      </c>
      <c r="AQ9" s="145">
        <v>5148.6000000000004</v>
      </c>
      <c r="AR9" s="145">
        <v>34146</v>
      </c>
      <c r="AS9" s="145">
        <v>24131.759999999998</v>
      </c>
      <c r="AT9" s="145">
        <v>4988.24</v>
      </c>
      <c r="AU9" s="145">
        <v>29120</v>
      </c>
      <c r="AV9" s="144">
        <v>22</v>
      </c>
      <c r="AW9" s="133"/>
      <c r="AX9" s="133"/>
      <c r="AY9" s="133"/>
      <c r="AZ9" s="133"/>
      <c r="BA9" s="133"/>
      <c r="BB9" s="144" t="s">
        <v>336</v>
      </c>
      <c r="BC9" s="133"/>
      <c r="BD9" s="144" t="s">
        <v>339</v>
      </c>
      <c r="BE9" s="145">
        <v>42000</v>
      </c>
      <c r="BF9" s="144" t="s">
        <v>292</v>
      </c>
      <c r="BG9" s="144">
        <v>8583819915</v>
      </c>
      <c r="BH9" s="140" t="s">
        <v>340</v>
      </c>
      <c r="BI9" s="128" t="s">
        <v>100</v>
      </c>
      <c r="BJ9" s="129">
        <v>46163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6" t="s">
        <v>342</v>
      </c>
    </row>
    <row r="10" spans="1:69" hidden="1" x14ac:dyDescent="0.3">
      <c r="A10" s="133">
        <v>6</v>
      </c>
      <c r="B10" s="144" t="s">
        <v>256</v>
      </c>
      <c r="C10" s="144" t="s">
        <v>257</v>
      </c>
      <c r="D10" s="144" t="s">
        <v>255</v>
      </c>
      <c r="E10" s="144" t="s">
        <v>255</v>
      </c>
      <c r="F10" s="144" t="s">
        <v>255</v>
      </c>
      <c r="G10" s="144" t="s">
        <v>253</v>
      </c>
      <c r="H10" s="144" t="s">
        <v>254</v>
      </c>
      <c r="I10" s="144">
        <v>16918</v>
      </c>
      <c r="J10" s="144" t="s">
        <v>257</v>
      </c>
      <c r="K10" s="144">
        <v>16918</v>
      </c>
      <c r="L10" s="144" t="s">
        <v>266</v>
      </c>
      <c r="M10" s="144" t="s">
        <v>265</v>
      </c>
      <c r="N10" s="144">
        <v>461743</v>
      </c>
      <c r="O10" s="144" t="s">
        <v>284</v>
      </c>
      <c r="P10" s="144">
        <v>709986</v>
      </c>
      <c r="Q10" s="144" t="s">
        <v>285</v>
      </c>
      <c r="R10" s="144" t="s">
        <v>294</v>
      </c>
      <c r="S10" s="144" t="s">
        <v>286</v>
      </c>
      <c r="T10" s="144" t="s">
        <v>286</v>
      </c>
      <c r="U10" s="144" t="s">
        <v>287</v>
      </c>
      <c r="V10" s="144" t="s">
        <v>276</v>
      </c>
      <c r="W10" s="144">
        <v>0</v>
      </c>
      <c r="X10" s="144" t="s">
        <v>277</v>
      </c>
      <c r="Y10" s="147">
        <v>358952481</v>
      </c>
      <c r="Z10" s="144" t="s">
        <v>311</v>
      </c>
      <c r="AA10" s="144" t="s">
        <v>333</v>
      </c>
      <c r="AB10" s="145">
        <v>40000</v>
      </c>
      <c r="AC10" s="144" t="s">
        <v>313</v>
      </c>
      <c r="AD10" s="144">
        <v>12</v>
      </c>
      <c r="AE10" s="144" t="s">
        <v>334</v>
      </c>
      <c r="AF10" s="144" t="s">
        <v>314</v>
      </c>
      <c r="AG10" s="144" t="s">
        <v>315</v>
      </c>
      <c r="AH10" s="144" t="s">
        <v>301</v>
      </c>
      <c r="AI10" s="144" t="s">
        <v>335</v>
      </c>
      <c r="AJ10" s="145">
        <v>3800</v>
      </c>
      <c r="AK10" s="145">
        <v>3800</v>
      </c>
      <c r="AL10" s="144" t="s">
        <v>317</v>
      </c>
      <c r="AM10" s="145">
        <v>9461.2999999999993</v>
      </c>
      <c r="AN10" s="145">
        <v>1938.7</v>
      </c>
      <c r="AO10" s="145">
        <v>11400</v>
      </c>
      <c r="AP10" s="145">
        <v>30538.7</v>
      </c>
      <c r="AQ10" s="145">
        <v>3157.3</v>
      </c>
      <c r="AR10" s="145">
        <v>33696</v>
      </c>
      <c r="AS10" s="145">
        <v>30538.7</v>
      </c>
      <c r="AT10" s="145">
        <v>3157.3</v>
      </c>
      <c r="AU10" s="145">
        <v>33696</v>
      </c>
      <c r="AV10" s="144">
        <v>20</v>
      </c>
      <c r="AW10" s="133"/>
      <c r="AX10" s="133"/>
      <c r="AY10" s="133"/>
      <c r="AZ10" s="133"/>
      <c r="BA10" s="133"/>
      <c r="BB10" s="144" t="s">
        <v>336</v>
      </c>
      <c r="BC10" s="133"/>
      <c r="BD10" s="144" t="s">
        <v>337</v>
      </c>
      <c r="BE10" s="145">
        <v>40000</v>
      </c>
      <c r="BF10" s="144" t="s">
        <v>286</v>
      </c>
      <c r="BG10" s="144">
        <v>8210428350</v>
      </c>
      <c r="BH10" s="140" t="s">
        <v>340</v>
      </c>
      <c r="BI10" s="128" t="s">
        <v>100</v>
      </c>
      <c r="BJ10" s="129">
        <v>46164</v>
      </c>
      <c r="BK10" s="130" t="s">
        <v>103</v>
      </c>
      <c r="BL10" s="128" t="s">
        <v>108</v>
      </c>
      <c r="BM10" s="96" t="s">
        <v>181</v>
      </c>
      <c r="BN10" s="94" t="s">
        <v>222</v>
      </c>
      <c r="BO10" s="130"/>
      <c r="BP10" s="42"/>
      <c r="BQ10" s="146" t="s">
        <v>341</v>
      </c>
    </row>
    <row r="11" spans="1:69" hidden="1" x14ac:dyDescent="0.3">
      <c r="A11" s="133">
        <v>7</v>
      </c>
      <c r="B11" s="144" t="s">
        <v>256</v>
      </c>
      <c r="C11" s="144" t="s">
        <v>257</v>
      </c>
      <c r="D11" s="144" t="s">
        <v>255</v>
      </c>
      <c r="E11" s="144" t="s">
        <v>255</v>
      </c>
      <c r="F11" s="144" t="s">
        <v>255</v>
      </c>
      <c r="G11" s="144" t="s">
        <v>253</v>
      </c>
      <c r="H11" s="144" t="s">
        <v>254</v>
      </c>
      <c r="I11" s="144">
        <v>225206</v>
      </c>
      <c r="J11" s="144" t="s">
        <v>278</v>
      </c>
      <c r="K11" s="144">
        <v>225206</v>
      </c>
      <c r="L11" s="144" t="s">
        <v>266</v>
      </c>
      <c r="M11" s="144" t="s">
        <v>265</v>
      </c>
      <c r="N11" s="144">
        <v>400791</v>
      </c>
      <c r="O11" s="144" t="s">
        <v>279</v>
      </c>
      <c r="P11" s="144">
        <v>648587</v>
      </c>
      <c r="Q11" s="144" t="s">
        <v>280</v>
      </c>
      <c r="R11" s="144" t="s">
        <v>273</v>
      </c>
      <c r="S11" s="144" t="s">
        <v>343</v>
      </c>
      <c r="T11" s="144" t="s">
        <v>343</v>
      </c>
      <c r="U11" s="144" t="s">
        <v>344</v>
      </c>
      <c r="V11" s="144" t="s">
        <v>283</v>
      </c>
      <c r="W11" s="144">
        <v>541</v>
      </c>
      <c r="X11" s="144" t="s">
        <v>289</v>
      </c>
      <c r="Y11" s="147">
        <v>352947631</v>
      </c>
      <c r="Z11" s="144" t="s">
        <v>377</v>
      </c>
      <c r="AA11" s="144" t="s">
        <v>378</v>
      </c>
      <c r="AB11" s="145">
        <v>42000</v>
      </c>
      <c r="AC11" s="144" t="s">
        <v>306</v>
      </c>
      <c r="AD11" s="144">
        <v>24</v>
      </c>
      <c r="AE11" s="144" t="s">
        <v>298</v>
      </c>
      <c r="AF11" s="144" t="s">
        <v>379</v>
      </c>
      <c r="AG11" s="144" t="s">
        <v>380</v>
      </c>
      <c r="AH11" s="144" t="s">
        <v>301</v>
      </c>
      <c r="AI11" s="144" t="s">
        <v>381</v>
      </c>
      <c r="AJ11" s="145">
        <v>2240</v>
      </c>
      <c r="AK11" s="145">
        <v>2240</v>
      </c>
      <c r="AL11" s="144" t="s">
        <v>382</v>
      </c>
      <c r="AM11" s="145">
        <v>20258.689999999999</v>
      </c>
      <c r="AN11" s="145">
        <v>8621.31</v>
      </c>
      <c r="AO11" s="145">
        <v>28880</v>
      </c>
      <c r="AP11" s="145">
        <v>21741.31</v>
      </c>
      <c r="AQ11" s="145">
        <v>2739.69</v>
      </c>
      <c r="AR11" s="145">
        <v>24481</v>
      </c>
      <c r="AS11" s="145">
        <v>21741.31</v>
      </c>
      <c r="AT11" s="145">
        <v>2739.69</v>
      </c>
      <c r="AU11" s="145">
        <v>24481</v>
      </c>
      <c r="AV11" s="144">
        <v>32</v>
      </c>
      <c r="AW11" s="133"/>
      <c r="AX11" s="133"/>
      <c r="AY11" s="133"/>
      <c r="AZ11" s="133"/>
      <c r="BA11" s="133"/>
      <c r="BB11" s="144" t="s">
        <v>336</v>
      </c>
      <c r="BC11" s="133"/>
      <c r="BD11" s="144"/>
      <c r="BE11" s="145">
        <v>0</v>
      </c>
      <c r="BF11" s="144" t="s">
        <v>343</v>
      </c>
      <c r="BG11" s="144">
        <v>9117031772</v>
      </c>
      <c r="BH11" s="140" t="s">
        <v>340</v>
      </c>
      <c r="BI11" s="128" t="s">
        <v>100</v>
      </c>
      <c r="BJ11" s="129">
        <v>46163</v>
      </c>
      <c r="BK11" s="130" t="s">
        <v>103</v>
      </c>
      <c r="BL11" s="128" t="s">
        <v>108</v>
      </c>
      <c r="BM11" s="96" t="s">
        <v>180</v>
      </c>
      <c r="BN11" s="94" t="s">
        <v>221</v>
      </c>
      <c r="BO11" s="130" t="s">
        <v>428</v>
      </c>
      <c r="BP11" s="42"/>
      <c r="BQ11" s="131" t="s">
        <v>430</v>
      </c>
    </row>
    <row r="12" spans="1:69" hidden="1" x14ac:dyDescent="0.3">
      <c r="A12" s="133">
        <v>8</v>
      </c>
      <c r="B12" s="144" t="s">
        <v>256</v>
      </c>
      <c r="C12" s="144" t="s">
        <v>257</v>
      </c>
      <c r="D12" s="144" t="s">
        <v>255</v>
      </c>
      <c r="E12" s="144" t="s">
        <v>255</v>
      </c>
      <c r="F12" s="144" t="s">
        <v>255</v>
      </c>
      <c r="G12" s="144" t="s">
        <v>253</v>
      </c>
      <c r="H12" s="144" t="s">
        <v>254</v>
      </c>
      <c r="I12" s="144">
        <v>217565</v>
      </c>
      <c r="J12" s="144" t="s">
        <v>345</v>
      </c>
      <c r="K12" s="144">
        <v>217565</v>
      </c>
      <c r="L12" s="144" t="s">
        <v>269</v>
      </c>
      <c r="M12" s="144" t="s">
        <v>270</v>
      </c>
      <c r="N12" s="144">
        <v>419722</v>
      </c>
      <c r="O12" s="144" t="s">
        <v>346</v>
      </c>
      <c r="P12" s="144">
        <v>656575</v>
      </c>
      <c r="Q12" s="144" t="s">
        <v>347</v>
      </c>
      <c r="R12" s="144" t="s">
        <v>273</v>
      </c>
      <c r="S12" s="144" t="s">
        <v>348</v>
      </c>
      <c r="T12" s="144" t="s">
        <v>348</v>
      </c>
      <c r="U12" s="144" t="s">
        <v>287</v>
      </c>
      <c r="V12" s="144" t="s">
        <v>276</v>
      </c>
      <c r="W12" s="144">
        <v>541</v>
      </c>
      <c r="X12" s="144" t="s">
        <v>289</v>
      </c>
      <c r="Y12" s="147">
        <v>353669453</v>
      </c>
      <c r="Z12" s="144" t="s">
        <v>383</v>
      </c>
      <c r="AA12" s="144" t="s">
        <v>312</v>
      </c>
      <c r="AB12" s="145">
        <v>42000</v>
      </c>
      <c r="AC12" s="144" t="s">
        <v>326</v>
      </c>
      <c r="AD12" s="144">
        <v>24</v>
      </c>
      <c r="AE12" s="144" t="s">
        <v>298</v>
      </c>
      <c r="AF12" s="144" t="s">
        <v>314</v>
      </c>
      <c r="AG12" s="144" t="s">
        <v>315</v>
      </c>
      <c r="AH12" s="144" t="s">
        <v>301</v>
      </c>
      <c r="AI12" s="144" t="s">
        <v>384</v>
      </c>
      <c r="AJ12" s="145">
        <v>2240</v>
      </c>
      <c r="AK12" s="145">
        <v>2240</v>
      </c>
      <c r="AL12" s="144" t="s">
        <v>385</v>
      </c>
      <c r="AM12" s="145">
        <v>25599.59</v>
      </c>
      <c r="AN12" s="145">
        <v>9800.41</v>
      </c>
      <c r="AO12" s="145">
        <v>35400</v>
      </c>
      <c r="AP12" s="145">
        <v>16400.41</v>
      </c>
      <c r="AQ12" s="145">
        <v>1510.59</v>
      </c>
      <c r="AR12" s="145">
        <v>17911</v>
      </c>
      <c r="AS12" s="145">
        <v>16400.41</v>
      </c>
      <c r="AT12" s="145">
        <v>1510.59</v>
      </c>
      <c r="AU12" s="145">
        <v>17911</v>
      </c>
      <c r="AV12" s="144">
        <v>30</v>
      </c>
      <c r="AW12" s="133"/>
      <c r="AX12" s="133"/>
      <c r="AY12" s="133"/>
      <c r="AZ12" s="133"/>
      <c r="BA12" s="133"/>
      <c r="BB12" s="144" t="s">
        <v>336</v>
      </c>
      <c r="BC12" s="133"/>
      <c r="BD12" s="144" t="s">
        <v>427</v>
      </c>
      <c r="BE12" s="145">
        <v>42000</v>
      </c>
      <c r="BF12" s="144" t="s">
        <v>348</v>
      </c>
      <c r="BG12" s="144">
        <v>9315253063</v>
      </c>
      <c r="BH12" s="140" t="s">
        <v>340</v>
      </c>
      <c r="BI12" s="128" t="s">
        <v>100</v>
      </c>
      <c r="BJ12" s="129">
        <v>46163</v>
      </c>
      <c r="BK12" s="130" t="s">
        <v>103</v>
      </c>
      <c r="BL12" s="128" t="s">
        <v>108</v>
      </c>
      <c r="BM12" s="96" t="s">
        <v>180</v>
      </c>
      <c r="BN12" s="94" t="s">
        <v>221</v>
      </c>
      <c r="BO12" s="130" t="s">
        <v>429</v>
      </c>
      <c r="BP12" s="42"/>
      <c r="BQ12" s="131" t="s">
        <v>431</v>
      </c>
    </row>
    <row r="13" spans="1:69" hidden="1" x14ac:dyDescent="0.3">
      <c r="A13" s="133">
        <v>9</v>
      </c>
      <c r="B13" s="144" t="s">
        <v>256</v>
      </c>
      <c r="C13" s="144" t="s">
        <v>257</v>
      </c>
      <c r="D13" s="144" t="s">
        <v>255</v>
      </c>
      <c r="E13" s="144" t="s">
        <v>255</v>
      </c>
      <c r="F13" s="144" t="s">
        <v>255</v>
      </c>
      <c r="G13" s="144" t="s">
        <v>253</v>
      </c>
      <c r="H13" s="144" t="s">
        <v>254</v>
      </c>
      <c r="I13" s="144">
        <v>209817</v>
      </c>
      <c r="J13" s="144" t="s">
        <v>349</v>
      </c>
      <c r="K13" s="144">
        <v>209817</v>
      </c>
      <c r="L13" s="144" t="s">
        <v>350</v>
      </c>
      <c r="M13" s="144" t="s">
        <v>351</v>
      </c>
      <c r="N13" s="144">
        <v>475065</v>
      </c>
      <c r="O13" s="144" t="s">
        <v>352</v>
      </c>
      <c r="P13" s="144">
        <v>739781</v>
      </c>
      <c r="Q13" s="144" t="s">
        <v>353</v>
      </c>
      <c r="R13" s="144" t="s">
        <v>273</v>
      </c>
      <c r="S13" s="144" t="s">
        <v>354</v>
      </c>
      <c r="T13" s="144" t="s">
        <v>354</v>
      </c>
      <c r="U13" s="144" t="s">
        <v>355</v>
      </c>
      <c r="V13" s="144" t="s">
        <v>276</v>
      </c>
      <c r="W13" s="144">
        <v>541</v>
      </c>
      <c r="X13" s="144" t="s">
        <v>289</v>
      </c>
      <c r="Y13" s="147">
        <v>354342804</v>
      </c>
      <c r="Z13" s="144" t="s">
        <v>386</v>
      </c>
      <c r="AA13" s="144" t="s">
        <v>387</v>
      </c>
      <c r="AB13" s="145">
        <v>42000</v>
      </c>
      <c r="AC13" s="144" t="s">
        <v>388</v>
      </c>
      <c r="AD13" s="144">
        <v>24</v>
      </c>
      <c r="AE13" s="144" t="s">
        <v>298</v>
      </c>
      <c r="AF13" s="144" t="s">
        <v>389</v>
      </c>
      <c r="AG13" s="144" t="s">
        <v>390</v>
      </c>
      <c r="AH13" s="144" t="s">
        <v>301</v>
      </c>
      <c r="AI13" s="144" t="s">
        <v>391</v>
      </c>
      <c r="AJ13" s="145">
        <v>2240</v>
      </c>
      <c r="AK13" s="145">
        <v>2240</v>
      </c>
      <c r="AL13" s="144" t="s">
        <v>392</v>
      </c>
      <c r="AM13" s="145">
        <v>32840.46</v>
      </c>
      <c r="AN13" s="145">
        <v>11959.54</v>
      </c>
      <c r="AO13" s="145">
        <v>44800</v>
      </c>
      <c r="AP13" s="145">
        <v>9159.5400000000009</v>
      </c>
      <c r="AQ13" s="145">
        <v>503.46</v>
      </c>
      <c r="AR13" s="145">
        <v>9663</v>
      </c>
      <c r="AS13" s="145">
        <v>9159.5400000000009</v>
      </c>
      <c r="AT13" s="145">
        <v>503.46</v>
      </c>
      <c r="AU13" s="145">
        <v>9663</v>
      </c>
      <c r="AV13" s="144">
        <v>28</v>
      </c>
      <c r="AW13" s="133"/>
      <c r="AX13" s="133"/>
      <c r="AY13" s="133"/>
      <c r="AZ13" s="133"/>
      <c r="BA13" s="133"/>
      <c r="BB13" s="144" t="s">
        <v>336</v>
      </c>
      <c r="BC13" s="133"/>
      <c r="BD13" s="144" t="s">
        <v>427</v>
      </c>
      <c r="BE13" s="145">
        <v>42000</v>
      </c>
      <c r="BF13" s="144" t="s">
        <v>354</v>
      </c>
      <c r="BG13" s="144">
        <v>7091535937</v>
      </c>
      <c r="BH13" s="140" t="s">
        <v>340</v>
      </c>
      <c r="BI13" s="128" t="s">
        <v>100</v>
      </c>
      <c r="BJ13" s="129">
        <v>46163</v>
      </c>
      <c r="BK13" s="130" t="s">
        <v>103</v>
      </c>
      <c r="BL13" s="128" t="s">
        <v>108</v>
      </c>
      <c r="BM13" s="96" t="s">
        <v>180</v>
      </c>
      <c r="BN13" s="94" t="s">
        <v>221</v>
      </c>
      <c r="BO13" s="130" t="s">
        <v>429</v>
      </c>
      <c r="BP13" s="42"/>
      <c r="BQ13" s="131" t="s">
        <v>436</v>
      </c>
    </row>
    <row r="14" spans="1:69" hidden="1" x14ac:dyDescent="0.3">
      <c r="A14" s="133">
        <v>10</v>
      </c>
      <c r="B14" s="144" t="s">
        <v>256</v>
      </c>
      <c r="C14" s="144" t="s">
        <v>257</v>
      </c>
      <c r="D14" s="144" t="s">
        <v>255</v>
      </c>
      <c r="E14" s="144" t="s">
        <v>255</v>
      </c>
      <c r="F14" s="144" t="s">
        <v>255</v>
      </c>
      <c r="G14" s="144" t="s">
        <v>253</v>
      </c>
      <c r="H14" s="144" t="s">
        <v>254</v>
      </c>
      <c r="I14" s="144">
        <v>17024</v>
      </c>
      <c r="J14" s="144" t="s">
        <v>356</v>
      </c>
      <c r="K14" s="144">
        <v>17024</v>
      </c>
      <c r="L14" s="144" t="s">
        <v>350</v>
      </c>
      <c r="M14" s="144" t="s">
        <v>351</v>
      </c>
      <c r="N14" s="144">
        <v>24394</v>
      </c>
      <c r="O14" s="144" t="s">
        <v>357</v>
      </c>
      <c r="P14" s="144">
        <v>39432</v>
      </c>
      <c r="Q14" s="144" t="s">
        <v>358</v>
      </c>
      <c r="R14" s="144" t="s">
        <v>273</v>
      </c>
      <c r="S14" s="144" t="s">
        <v>359</v>
      </c>
      <c r="T14" s="144" t="s">
        <v>359</v>
      </c>
      <c r="U14" s="144" t="s">
        <v>275</v>
      </c>
      <c r="V14" s="144" t="s">
        <v>276</v>
      </c>
      <c r="W14" s="144">
        <v>541</v>
      </c>
      <c r="X14" s="144" t="s">
        <v>277</v>
      </c>
      <c r="Y14" s="147">
        <v>354704856</v>
      </c>
      <c r="Z14" s="144" t="s">
        <v>393</v>
      </c>
      <c r="AA14" s="144" t="s">
        <v>394</v>
      </c>
      <c r="AB14" s="145">
        <v>63000</v>
      </c>
      <c r="AC14" s="144" t="s">
        <v>395</v>
      </c>
      <c r="AD14" s="144">
        <v>24</v>
      </c>
      <c r="AE14" s="144" t="s">
        <v>396</v>
      </c>
      <c r="AF14" s="144" t="s">
        <v>397</v>
      </c>
      <c r="AG14" s="144" t="s">
        <v>398</v>
      </c>
      <c r="AH14" s="144" t="s">
        <v>399</v>
      </c>
      <c r="AI14" s="144" t="s">
        <v>400</v>
      </c>
      <c r="AJ14" s="145">
        <v>3360</v>
      </c>
      <c r="AK14" s="145">
        <v>3360</v>
      </c>
      <c r="AL14" s="144" t="s">
        <v>401</v>
      </c>
      <c r="AM14" s="145">
        <v>38254.33</v>
      </c>
      <c r="AN14" s="145">
        <v>16945.669999999998</v>
      </c>
      <c r="AO14" s="145">
        <v>55200</v>
      </c>
      <c r="AP14" s="145">
        <v>24745.67</v>
      </c>
      <c r="AQ14" s="145">
        <v>2065.33</v>
      </c>
      <c r="AR14" s="145">
        <v>26811</v>
      </c>
      <c r="AS14" s="145">
        <v>24745.67</v>
      </c>
      <c r="AT14" s="145">
        <v>2065.33</v>
      </c>
      <c r="AU14" s="145">
        <v>26811</v>
      </c>
      <c r="AV14" s="144">
        <v>27</v>
      </c>
      <c r="AW14" s="133"/>
      <c r="AX14" s="133"/>
      <c r="AY14" s="133"/>
      <c r="AZ14" s="133"/>
      <c r="BA14" s="133"/>
      <c r="BB14" s="144" t="s">
        <v>336</v>
      </c>
      <c r="BC14" s="133"/>
      <c r="BD14" s="144"/>
      <c r="BE14" s="145">
        <v>0</v>
      </c>
      <c r="BF14" s="144" t="s">
        <v>359</v>
      </c>
      <c r="BG14" s="144">
        <v>9304357077</v>
      </c>
      <c r="BH14" s="140" t="s">
        <v>340</v>
      </c>
      <c r="BI14" s="128" t="s">
        <v>100</v>
      </c>
      <c r="BJ14" s="129">
        <v>46163</v>
      </c>
      <c r="BK14" s="130" t="s">
        <v>103</v>
      </c>
      <c r="BL14" s="128" t="s">
        <v>108</v>
      </c>
      <c r="BM14" s="96" t="s">
        <v>180</v>
      </c>
      <c r="BN14" s="94" t="s">
        <v>221</v>
      </c>
      <c r="BO14" s="130" t="s">
        <v>429</v>
      </c>
      <c r="BP14" s="42"/>
      <c r="BQ14" s="131" t="s">
        <v>437</v>
      </c>
    </row>
    <row r="15" spans="1:69" hidden="1" x14ac:dyDescent="0.3">
      <c r="A15" s="133">
        <v>11</v>
      </c>
      <c r="B15" s="144" t="s">
        <v>256</v>
      </c>
      <c r="C15" s="144" t="s">
        <v>257</v>
      </c>
      <c r="D15" s="144" t="s">
        <v>255</v>
      </c>
      <c r="E15" s="144" t="s">
        <v>255</v>
      </c>
      <c r="F15" s="144" t="s">
        <v>255</v>
      </c>
      <c r="G15" s="144" t="s">
        <v>253</v>
      </c>
      <c r="H15" s="144" t="s">
        <v>254</v>
      </c>
      <c r="I15" s="144">
        <v>200900</v>
      </c>
      <c r="J15" s="144" t="s">
        <v>360</v>
      </c>
      <c r="K15" s="144">
        <v>200900</v>
      </c>
      <c r="L15" s="144" t="s">
        <v>266</v>
      </c>
      <c r="M15" s="144" t="s">
        <v>265</v>
      </c>
      <c r="N15" s="144">
        <v>450906</v>
      </c>
      <c r="O15" s="144" t="s">
        <v>361</v>
      </c>
      <c r="P15" s="144">
        <v>739473</v>
      </c>
      <c r="Q15" s="144" t="s">
        <v>362</v>
      </c>
      <c r="R15" s="144" t="s">
        <v>273</v>
      </c>
      <c r="S15" s="144" t="s">
        <v>363</v>
      </c>
      <c r="T15" s="144" t="s">
        <v>363</v>
      </c>
      <c r="U15" s="144" t="s">
        <v>275</v>
      </c>
      <c r="V15" s="144" t="s">
        <v>276</v>
      </c>
      <c r="W15" s="144">
        <v>541</v>
      </c>
      <c r="X15" s="144" t="s">
        <v>289</v>
      </c>
      <c r="Y15" s="147">
        <v>354716698</v>
      </c>
      <c r="Z15" s="144" t="s">
        <v>402</v>
      </c>
      <c r="AA15" s="144" t="s">
        <v>403</v>
      </c>
      <c r="AB15" s="145">
        <v>42000</v>
      </c>
      <c r="AC15" s="144" t="s">
        <v>395</v>
      </c>
      <c r="AD15" s="144">
        <v>24</v>
      </c>
      <c r="AE15" s="144" t="s">
        <v>298</v>
      </c>
      <c r="AF15" s="144" t="s">
        <v>404</v>
      </c>
      <c r="AG15" s="144" t="s">
        <v>405</v>
      </c>
      <c r="AH15" s="144" t="s">
        <v>301</v>
      </c>
      <c r="AI15" s="144" t="s">
        <v>400</v>
      </c>
      <c r="AJ15" s="145">
        <v>2240</v>
      </c>
      <c r="AK15" s="145">
        <v>2240</v>
      </c>
      <c r="AL15" s="144" t="s">
        <v>406</v>
      </c>
      <c r="AM15" s="145">
        <v>37586.69</v>
      </c>
      <c r="AN15" s="145">
        <v>12649.31</v>
      </c>
      <c r="AO15" s="145">
        <v>50236</v>
      </c>
      <c r="AP15" s="145">
        <v>4413.3100000000004</v>
      </c>
      <c r="AQ15" s="145">
        <v>66.69</v>
      </c>
      <c r="AR15" s="145">
        <v>4480</v>
      </c>
      <c r="AS15" s="145">
        <v>4413.3100000000004</v>
      </c>
      <c r="AT15" s="145">
        <v>66.69</v>
      </c>
      <c r="AU15" s="145">
        <v>4480</v>
      </c>
      <c r="AV15" s="144">
        <v>27</v>
      </c>
      <c r="AW15" s="133"/>
      <c r="AX15" s="133"/>
      <c r="AY15" s="133"/>
      <c r="AZ15" s="133"/>
      <c r="BA15" s="133"/>
      <c r="BB15" s="144" t="s">
        <v>336</v>
      </c>
      <c r="BC15" s="133"/>
      <c r="BD15" s="144"/>
      <c r="BE15" s="145">
        <v>0</v>
      </c>
      <c r="BF15" s="144" t="s">
        <v>363</v>
      </c>
      <c r="BG15" s="144">
        <v>7858054952</v>
      </c>
      <c r="BH15" s="140" t="s">
        <v>340</v>
      </c>
      <c r="BI15" s="128" t="s">
        <v>100</v>
      </c>
      <c r="BJ15" s="129">
        <v>46164</v>
      </c>
      <c r="BK15" s="130" t="s">
        <v>103</v>
      </c>
      <c r="BL15" s="128" t="s">
        <v>108</v>
      </c>
      <c r="BM15" s="96" t="s">
        <v>180</v>
      </c>
      <c r="BN15" s="94" t="s">
        <v>221</v>
      </c>
      <c r="BO15" s="130" t="s">
        <v>429</v>
      </c>
      <c r="BP15" s="42"/>
      <c r="BQ15" s="131" t="s">
        <v>432</v>
      </c>
    </row>
    <row r="16" spans="1:69" hidden="1" x14ac:dyDescent="0.3">
      <c r="A16" s="133">
        <v>12</v>
      </c>
      <c r="B16" s="144" t="s">
        <v>256</v>
      </c>
      <c r="C16" s="144" t="s">
        <v>257</v>
      </c>
      <c r="D16" s="144" t="s">
        <v>255</v>
      </c>
      <c r="E16" s="144" t="s">
        <v>255</v>
      </c>
      <c r="F16" s="144" t="s">
        <v>255</v>
      </c>
      <c r="G16" s="144" t="s">
        <v>253</v>
      </c>
      <c r="H16" s="144" t="s">
        <v>254</v>
      </c>
      <c r="I16" s="144">
        <v>225210</v>
      </c>
      <c r="J16" s="144" t="s">
        <v>364</v>
      </c>
      <c r="K16" s="144">
        <v>225210</v>
      </c>
      <c r="L16" s="144" t="s">
        <v>266</v>
      </c>
      <c r="M16" s="144" t="s">
        <v>265</v>
      </c>
      <c r="N16" s="144">
        <v>494091</v>
      </c>
      <c r="O16" s="144" t="s">
        <v>365</v>
      </c>
      <c r="P16" s="144">
        <v>790980</v>
      </c>
      <c r="Q16" s="144" t="s">
        <v>366</v>
      </c>
      <c r="R16" s="144" t="s">
        <v>273</v>
      </c>
      <c r="S16" s="144" t="s">
        <v>367</v>
      </c>
      <c r="T16" s="144" t="s">
        <v>367</v>
      </c>
      <c r="U16" s="144" t="s">
        <v>275</v>
      </c>
      <c r="V16" s="144" t="s">
        <v>276</v>
      </c>
      <c r="W16" s="144">
        <v>0</v>
      </c>
      <c r="X16" s="144" t="s">
        <v>368</v>
      </c>
      <c r="Y16" s="147">
        <v>355437975</v>
      </c>
      <c r="Z16" s="144" t="s">
        <v>407</v>
      </c>
      <c r="AA16" s="144" t="s">
        <v>319</v>
      </c>
      <c r="AB16" s="145">
        <v>42000</v>
      </c>
      <c r="AC16" s="144" t="s">
        <v>388</v>
      </c>
      <c r="AD16" s="144">
        <v>24</v>
      </c>
      <c r="AE16" s="144" t="s">
        <v>298</v>
      </c>
      <c r="AF16" s="144" t="s">
        <v>320</v>
      </c>
      <c r="AG16" s="144" t="s">
        <v>321</v>
      </c>
      <c r="AH16" s="144" t="s">
        <v>301</v>
      </c>
      <c r="AI16" s="144" t="s">
        <v>408</v>
      </c>
      <c r="AJ16" s="145">
        <v>2240</v>
      </c>
      <c r="AK16" s="145">
        <v>2240</v>
      </c>
      <c r="AL16" s="144" t="s">
        <v>409</v>
      </c>
      <c r="AM16" s="145">
        <v>11145.04</v>
      </c>
      <c r="AN16" s="145">
        <v>6784.96</v>
      </c>
      <c r="AO16" s="145">
        <v>17930</v>
      </c>
      <c r="AP16" s="145">
        <v>30854.959999999999</v>
      </c>
      <c r="AQ16" s="145">
        <v>5841.04</v>
      </c>
      <c r="AR16" s="145">
        <v>36696</v>
      </c>
      <c r="AS16" s="145">
        <v>30854.959999999999</v>
      </c>
      <c r="AT16" s="145">
        <v>5841.04</v>
      </c>
      <c r="AU16" s="145">
        <v>36696</v>
      </c>
      <c r="AV16" s="144">
        <v>26</v>
      </c>
      <c r="AW16" s="133"/>
      <c r="AX16" s="133"/>
      <c r="AY16" s="133"/>
      <c r="AZ16" s="133"/>
      <c r="BA16" s="133"/>
      <c r="BB16" s="144" t="s">
        <v>336</v>
      </c>
      <c r="BC16" s="133"/>
      <c r="BD16" s="144"/>
      <c r="BE16" s="145">
        <v>0</v>
      </c>
      <c r="BF16" s="144" t="s">
        <v>367</v>
      </c>
      <c r="BG16" s="144">
        <v>7700866997</v>
      </c>
      <c r="BH16" s="140" t="s">
        <v>340</v>
      </c>
      <c r="BI16" s="128" t="s">
        <v>100</v>
      </c>
      <c r="BJ16" s="129">
        <v>46164</v>
      </c>
      <c r="BK16" s="130" t="s">
        <v>103</v>
      </c>
      <c r="BL16" s="128" t="s">
        <v>108</v>
      </c>
      <c r="BM16" s="96" t="s">
        <v>180</v>
      </c>
      <c r="BN16" s="94" t="s">
        <v>221</v>
      </c>
      <c r="BO16" s="130" t="s">
        <v>429</v>
      </c>
      <c r="BP16" s="42"/>
      <c r="BQ16" s="131" t="s">
        <v>435</v>
      </c>
    </row>
    <row r="17" spans="1:69" hidden="1" x14ac:dyDescent="0.3">
      <c r="A17" s="133">
        <v>13</v>
      </c>
      <c r="B17" s="144" t="s">
        <v>256</v>
      </c>
      <c r="C17" s="144" t="s">
        <v>257</v>
      </c>
      <c r="D17" s="144" t="s">
        <v>255</v>
      </c>
      <c r="E17" s="144" t="s">
        <v>255</v>
      </c>
      <c r="F17" s="144" t="s">
        <v>255</v>
      </c>
      <c r="G17" s="144" t="s">
        <v>253</v>
      </c>
      <c r="H17" s="144" t="s">
        <v>254</v>
      </c>
      <c r="I17" s="144">
        <v>16918</v>
      </c>
      <c r="J17" s="144" t="s">
        <v>257</v>
      </c>
      <c r="K17" s="144">
        <v>16918</v>
      </c>
      <c r="L17" s="144" t="s">
        <v>266</v>
      </c>
      <c r="M17" s="144" t="s">
        <v>265</v>
      </c>
      <c r="N17" s="144">
        <v>485505</v>
      </c>
      <c r="O17" s="144" t="s">
        <v>369</v>
      </c>
      <c r="P17" s="144">
        <v>812041</v>
      </c>
      <c r="Q17" s="144" t="s">
        <v>370</v>
      </c>
      <c r="R17" s="144" t="s">
        <v>273</v>
      </c>
      <c r="S17" s="144" t="s">
        <v>371</v>
      </c>
      <c r="T17" s="144" t="s">
        <v>371</v>
      </c>
      <c r="U17" s="144" t="s">
        <v>287</v>
      </c>
      <c r="V17" s="144" t="s">
        <v>283</v>
      </c>
      <c r="W17" s="144">
        <v>0</v>
      </c>
      <c r="X17" s="144" t="s">
        <v>372</v>
      </c>
      <c r="Y17" s="147">
        <v>356629280</v>
      </c>
      <c r="Z17" s="144" t="s">
        <v>410</v>
      </c>
      <c r="AA17" s="144" t="s">
        <v>411</v>
      </c>
      <c r="AB17" s="145">
        <v>42000</v>
      </c>
      <c r="AC17" s="144" t="s">
        <v>326</v>
      </c>
      <c r="AD17" s="144">
        <v>24</v>
      </c>
      <c r="AE17" s="144" t="s">
        <v>298</v>
      </c>
      <c r="AF17" s="144" t="s">
        <v>412</v>
      </c>
      <c r="AG17" s="144" t="s">
        <v>413</v>
      </c>
      <c r="AH17" s="144" t="s">
        <v>301</v>
      </c>
      <c r="AI17" s="144" t="s">
        <v>414</v>
      </c>
      <c r="AJ17" s="145">
        <v>2240</v>
      </c>
      <c r="AK17" s="145">
        <v>2240</v>
      </c>
      <c r="AL17" s="144" t="s">
        <v>409</v>
      </c>
      <c r="AM17" s="145">
        <v>27392.01</v>
      </c>
      <c r="AN17" s="145">
        <v>10867.99</v>
      </c>
      <c r="AO17" s="145">
        <v>38260</v>
      </c>
      <c r="AP17" s="145">
        <v>14607.99</v>
      </c>
      <c r="AQ17" s="145">
        <v>1075.01</v>
      </c>
      <c r="AR17" s="145">
        <v>15683</v>
      </c>
      <c r="AS17" s="145">
        <v>14607.99</v>
      </c>
      <c r="AT17" s="145">
        <v>1075.01</v>
      </c>
      <c r="AU17" s="145">
        <v>15683</v>
      </c>
      <c r="AV17" s="144">
        <v>24</v>
      </c>
      <c r="AW17" s="133"/>
      <c r="AX17" s="133"/>
      <c r="AY17" s="133"/>
      <c r="AZ17" s="133"/>
      <c r="BA17" s="133"/>
      <c r="BB17" s="144" t="s">
        <v>336</v>
      </c>
      <c r="BC17" s="133"/>
      <c r="BD17" s="144"/>
      <c r="BE17" s="145">
        <v>0</v>
      </c>
      <c r="BF17" s="144" t="s">
        <v>371</v>
      </c>
      <c r="BG17" s="144">
        <v>8709552370</v>
      </c>
      <c r="BH17" s="140" t="s">
        <v>340</v>
      </c>
      <c r="BI17" s="128" t="s">
        <v>100</v>
      </c>
      <c r="BJ17" s="129">
        <v>46164</v>
      </c>
      <c r="BK17" s="130" t="s">
        <v>103</v>
      </c>
      <c r="BL17" s="128" t="s">
        <v>108</v>
      </c>
      <c r="BM17" s="96" t="s">
        <v>180</v>
      </c>
      <c r="BN17" s="94" t="s">
        <v>221</v>
      </c>
      <c r="BO17" s="130" t="s">
        <v>429</v>
      </c>
      <c r="BP17" s="42"/>
      <c r="BQ17" s="131" t="s">
        <v>433</v>
      </c>
    </row>
    <row r="18" spans="1:69" ht="55.2" x14ac:dyDescent="0.3">
      <c r="A18" s="133">
        <v>14</v>
      </c>
      <c r="B18" s="144" t="s">
        <v>256</v>
      </c>
      <c r="C18" s="144" t="s">
        <v>257</v>
      </c>
      <c r="D18" s="144" t="s">
        <v>255</v>
      </c>
      <c r="E18" s="144" t="s">
        <v>255</v>
      </c>
      <c r="F18" s="144" t="s">
        <v>255</v>
      </c>
      <c r="G18" s="144" t="s">
        <v>253</v>
      </c>
      <c r="H18" s="144" t="s">
        <v>254</v>
      </c>
      <c r="I18" s="144">
        <v>225210</v>
      </c>
      <c r="J18" s="144" t="s">
        <v>364</v>
      </c>
      <c r="K18" s="144">
        <v>225210</v>
      </c>
      <c r="L18" s="144" t="s">
        <v>266</v>
      </c>
      <c r="M18" s="144" t="s">
        <v>265</v>
      </c>
      <c r="N18" s="144">
        <v>494091</v>
      </c>
      <c r="O18" s="144" t="s">
        <v>365</v>
      </c>
      <c r="P18" s="144">
        <v>795393</v>
      </c>
      <c r="Q18" s="144" t="s">
        <v>373</v>
      </c>
      <c r="R18" s="144" t="s">
        <v>273</v>
      </c>
      <c r="S18" s="144" t="s">
        <v>374</v>
      </c>
      <c r="T18" s="144" t="s">
        <v>374</v>
      </c>
      <c r="U18" s="144" t="s">
        <v>344</v>
      </c>
      <c r="V18" s="144" t="s">
        <v>276</v>
      </c>
      <c r="W18" s="144">
        <v>0</v>
      </c>
      <c r="X18" s="144" t="s">
        <v>289</v>
      </c>
      <c r="Y18" s="147">
        <v>356774791</v>
      </c>
      <c r="Z18" s="144" t="s">
        <v>415</v>
      </c>
      <c r="AA18" s="144" t="s">
        <v>416</v>
      </c>
      <c r="AB18" s="145">
        <v>42000</v>
      </c>
      <c r="AC18" s="144" t="s">
        <v>388</v>
      </c>
      <c r="AD18" s="144">
        <v>24</v>
      </c>
      <c r="AE18" s="144" t="s">
        <v>298</v>
      </c>
      <c r="AF18" s="144" t="s">
        <v>417</v>
      </c>
      <c r="AG18" s="144" t="s">
        <v>418</v>
      </c>
      <c r="AH18" s="144" t="s">
        <v>301</v>
      </c>
      <c r="AI18" s="144" t="s">
        <v>419</v>
      </c>
      <c r="AJ18" s="145">
        <v>2240</v>
      </c>
      <c r="AK18" s="145">
        <v>2240</v>
      </c>
      <c r="AL18" s="144" t="s">
        <v>420</v>
      </c>
      <c r="AM18" s="145">
        <v>35546.720000000001</v>
      </c>
      <c r="AN18" s="145">
        <v>11433.28</v>
      </c>
      <c r="AO18" s="145">
        <v>46980</v>
      </c>
      <c r="AP18" s="145">
        <v>6453.28</v>
      </c>
      <c r="AQ18" s="145">
        <v>266.72000000000003</v>
      </c>
      <c r="AR18" s="145">
        <v>6720</v>
      </c>
      <c r="AS18" s="145">
        <v>6453.28</v>
      </c>
      <c r="AT18" s="145">
        <v>266.72000000000003</v>
      </c>
      <c r="AU18" s="145">
        <v>6720</v>
      </c>
      <c r="AV18" s="144">
        <v>24</v>
      </c>
      <c r="AW18" s="133"/>
      <c r="AX18" s="133"/>
      <c r="AY18" s="133"/>
      <c r="AZ18" s="133"/>
      <c r="BA18" s="133"/>
      <c r="BB18" s="144" t="s">
        <v>336</v>
      </c>
      <c r="BC18" s="133"/>
      <c r="BD18" s="144"/>
      <c r="BE18" s="145">
        <v>0</v>
      </c>
      <c r="BF18" s="144" t="s">
        <v>374</v>
      </c>
      <c r="BG18" s="144">
        <v>8825388138</v>
      </c>
      <c r="BH18" s="140" t="s">
        <v>340</v>
      </c>
      <c r="BI18" s="128" t="s">
        <v>100</v>
      </c>
      <c r="BJ18" s="129">
        <v>46164</v>
      </c>
      <c r="BK18" s="130" t="s">
        <v>103</v>
      </c>
      <c r="BL18" s="128" t="s">
        <v>108</v>
      </c>
      <c r="BM18" s="96" t="s">
        <v>180</v>
      </c>
      <c r="BN18" s="94" t="s">
        <v>221</v>
      </c>
      <c r="BO18" s="130">
        <v>2240</v>
      </c>
      <c r="BP18" s="42" t="s">
        <v>182</v>
      </c>
      <c r="BQ18" s="132" t="s">
        <v>450</v>
      </c>
    </row>
    <row r="19" spans="1:69" hidden="1" x14ac:dyDescent="0.3">
      <c r="A19" s="133">
        <v>15</v>
      </c>
      <c r="B19" s="144" t="s">
        <v>256</v>
      </c>
      <c r="C19" s="144" t="s">
        <v>257</v>
      </c>
      <c r="D19" s="144" t="s">
        <v>255</v>
      </c>
      <c r="E19" s="144" t="s">
        <v>255</v>
      </c>
      <c r="F19" s="144" t="s">
        <v>255</v>
      </c>
      <c r="G19" s="144" t="s">
        <v>253</v>
      </c>
      <c r="H19" s="144" t="s">
        <v>254</v>
      </c>
      <c r="I19" s="144">
        <v>225206</v>
      </c>
      <c r="J19" s="144" t="s">
        <v>278</v>
      </c>
      <c r="K19" s="144">
        <v>225206</v>
      </c>
      <c r="L19" s="144" t="s">
        <v>266</v>
      </c>
      <c r="M19" s="144" t="s">
        <v>265</v>
      </c>
      <c r="N19" s="144">
        <v>400791</v>
      </c>
      <c r="O19" s="144" t="s">
        <v>279</v>
      </c>
      <c r="P19" s="144">
        <v>648587</v>
      </c>
      <c r="Q19" s="144" t="s">
        <v>280</v>
      </c>
      <c r="R19" s="144" t="s">
        <v>273</v>
      </c>
      <c r="S19" s="144" t="s">
        <v>375</v>
      </c>
      <c r="T19" s="144" t="s">
        <v>375</v>
      </c>
      <c r="U19" s="144" t="s">
        <v>287</v>
      </c>
      <c r="V19" s="144" t="s">
        <v>283</v>
      </c>
      <c r="W19" s="144">
        <v>0</v>
      </c>
      <c r="X19" s="144" t="s">
        <v>376</v>
      </c>
      <c r="Y19" s="147">
        <v>357763276</v>
      </c>
      <c r="Z19" s="144" t="s">
        <v>421</v>
      </c>
      <c r="AA19" s="144" t="s">
        <v>422</v>
      </c>
      <c r="AB19" s="145">
        <v>42000</v>
      </c>
      <c r="AC19" s="144" t="s">
        <v>306</v>
      </c>
      <c r="AD19" s="144">
        <v>24</v>
      </c>
      <c r="AE19" s="144" t="s">
        <v>327</v>
      </c>
      <c r="AF19" s="144" t="s">
        <v>423</v>
      </c>
      <c r="AG19" s="144" t="s">
        <v>424</v>
      </c>
      <c r="AH19" s="144" t="s">
        <v>330</v>
      </c>
      <c r="AI19" s="144" t="s">
        <v>425</v>
      </c>
      <c r="AJ19" s="145">
        <v>2240</v>
      </c>
      <c r="AK19" s="145">
        <v>2240</v>
      </c>
      <c r="AL19" s="144" t="s">
        <v>426</v>
      </c>
      <c r="AM19" s="145">
        <v>14369.09</v>
      </c>
      <c r="AN19" s="145">
        <v>8050.91</v>
      </c>
      <c r="AO19" s="145">
        <v>22420</v>
      </c>
      <c r="AP19" s="145">
        <v>27630.91</v>
      </c>
      <c r="AQ19" s="145">
        <v>4566.09</v>
      </c>
      <c r="AR19" s="145">
        <v>32197</v>
      </c>
      <c r="AS19" s="145">
        <v>20399.41</v>
      </c>
      <c r="AT19" s="145">
        <v>4220.59</v>
      </c>
      <c r="AU19" s="145">
        <v>24620</v>
      </c>
      <c r="AV19" s="144">
        <v>21</v>
      </c>
      <c r="AW19" s="133"/>
      <c r="AX19" s="133"/>
      <c r="AY19" s="133"/>
      <c r="AZ19" s="133"/>
      <c r="BA19" s="133"/>
      <c r="BB19" s="144" t="s">
        <v>336</v>
      </c>
      <c r="BC19" s="133"/>
      <c r="BD19" s="144" t="s">
        <v>339</v>
      </c>
      <c r="BE19" s="145">
        <v>42000</v>
      </c>
      <c r="BF19" s="144" t="s">
        <v>375</v>
      </c>
      <c r="BG19" s="144">
        <v>9341552842</v>
      </c>
      <c r="BH19" s="140" t="s">
        <v>340</v>
      </c>
      <c r="BI19" s="128" t="s">
        <v>100</v>
      </c>
      <c r="BJ19" s="129">
        <v>46164</v>
      </c>
      <c r="BK19" s="130" t="s">
        <v>103</v>
      </c>
      <c r="BL19" s="128" t="s">
        <v>108</v>
      </c>
      <c r="BM19" s="96" t="s">
        <v>180</v>
      </c>
      <c r="BN19" s="94" t="s">
        <v>221</v>
      </c>
      <c r="BO19" s="130" t="s">
        <v>429</v>
      </c>
      <c r="BP19" s="42"/>
      <c r="BQ19" s="131" t="s">
        <v>434</v>
      </c>
    </row>
    <row r="20" spans="1:69" hidden="1" x14ac:dyDescent="0.3">
      <c r="A20" s="133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5"/>
      <c r="BI20" s="128"/>
      <c r="BJ20" s="129"/>
      <c r="BK20" s="130"/>
      <c r="BL20" s="128"/>
      <c r="BM20" s="96"/>
      <c r="BN20" s="94"/>
      <c r="BO20" s="130"/>
      <c r="BP20" s="42"/>
      <c r="BQ20" s="69"/>
    </row>
    <row r="21" spans="1:69" hidden="1" x14ac:dyDescent="0.3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8" hidden="1" customHeight="1" x14ac:dyDescent="0.3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8" hidden="1" customHeight="1" x14ac:dyDescent="0.3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8" hidden="1" customHeight="1" x14ac:dyDescent="0.3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8" hidden="1" customHeight="1" x14ac:dyDescent="0.3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8" hidden="1" customHeight="1" x14ac:dyDescent="0.3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8" hidden="1" customHeight="1" x14ac:dyDescent="0.3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8" hidden="1" customHeight="1" x14ac:dyDescent="0.3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8" hidden="1" customHeight="1" x14ac:dyDescent="0.3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8" hidden="1" customHeight="1" x14ac:dyDescent="0.3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8" hidden="1" customHeight="1" x14ac:dyDescent="0.3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8" hidden="1" customHeight="1" x14ac:dyDescent="0.3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8" hidden="1" customHeight="1" x14ac:dyDescent="0.3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8" hidden="1" customHeight="1" x14ac:dyDescent="0.3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8" hidden="1" customHeight="1" x14ac:dyDescent="0.3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8" hidden="1" customHeight="1" x14ac:dyDescent="0.3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8" hidden="1" customHeight="1" x14ac:dyDescent="0.3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8" hidden="1" customHeight="1" x14ac:dyDescent="0.3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8" hidden="1" customHeight="1" x14ac:dyDescent="0.3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8" hidden="1" customHeight="1" x14ac:dyDescent="0.3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8" hidden="1" customHeight="1" x14ac:dyDescent="0.3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8" hidden="1" customHeight="1" x14ac:dyDescent="0.3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8" hidden="1" customHeight="1" x14ac:dyDescent="0.3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8" hidden="1" customHeight="1" x14ac:dyDescent="0.3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8" hidden="1" customHeight="1" x14ac:dyDescent="0.3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8" hidden="1" customHeight="1" x14ac:dyDescent="0.3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8" hidden="1" customHeight="1" x14ac:dyDescent="0.3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8" hidden="1" customHeight="1" x14ac:dyDescent="0.3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8" hidden="1" customHeight="1" x14ac:dyDescent="0.3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8" hidden="1" customHeight="1" x14ac:dyDescent="0.3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8" hidden="1" customHeight="1" x14ac:dyDescent="0.3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8" hidden="1" customHeight="1" x14ac:dyDescent="0.3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8" hidden="1" customHeight="1" x14ac:dyDescent="0.3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8" hidden="1" customHeight="1" x14ac:dyDescent="0.3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8" hidden="1" customHeight="1" x14ac:dyDescent="0.3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8" hidden="1" customHeight="1" x14ac:dyDescent="0.3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8" hidden="1" customHeight="1" x14ac:dyDescent="0.3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8" hidden="1" customHeight="1" x14ac:dyDescent="0.3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8" hidden="1" customHeight="1" x14ac:dyDescent="0.3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8" hidden="1" customHeight="1" x14ac:dyDescent="0.3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8" hidden="1" customHeight="1" x14ac:dyDescent="0.3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8" hidden="1" customHeight="1" x14ac:dyDescent="0.3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8" hidden="1" customHeight="1" x14ac:dyDescent="0.3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8" hidden="1" customHeight="1" x14ac:dyDescent="0.3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8" hidden="1" customHeight="1" x14ac:dyDescent="0.3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8" hidden="1" customHeight="1" x14ac:dyDescent="0.3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8" hidden="1" customHeight="1" x14ac:dyDescent="0.3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8" hidden="1" customHeight="1" x14ac:dyDescent="0.3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8" hidden="1" customHeight="1" x14ac:dyDescent="0.3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8" hidden="1" customHeight="1" x14ac:dyDescent="0.3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8" hidden="1" customHeight="1" x14ac:dyDescent="0.3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8" hidden="1" customHeight="1" x14ac:dyDescent="0.3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8" hidden="1" customHeight="1" x14ac:dyDescent="0.3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8" hidden="1" customHeight="1" x14ac:dyDescent="0.3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8" hidden="1" customHeight="1" x14ac:dyDescent="0.3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8" hidden="1" customHeight="1" x14ac:dyDescent="0.3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8" hidden="1" customHeight="1" x14ac:dyDescent="0.3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8" hidden="1" customHeight="1" x14ac:dyDescent="0.3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8" hidden="1" customHeight="1" x14ac:dyDescent="0.3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8" hidden="1" customHeight="1" x14ac:dyDescent="0.3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8" hidden="1" customHeight="1" x14ac:dyDescent="0.3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8" hidden="1" customHeight="1" x14ac:dyDescent="0.3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8" hidden="1" customHeight="1" x14ac:dyDescent="0.3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8" hidden="1" customHeight="1" x14ac:dyDescent="0.3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8" hidden="1" customHeight="1" x14ac:dyDescent="0.3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8" hidden="1" customHeight="1" x14ac:dyDescent="0.3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8" hidden="1" customHeight="1" x14ac:dyDescent="0.3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8" hidden="1" customHeight="1" x14ac:dyDescent="0.3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8" hidden="1" customHeight="1" x14ac:dyDescent="0.3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8" hidden="1" customHeight="1" x14ac:dyDescent="0.3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8" hidden="1" customHeight="1" x14ac:dyDescent="0.3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8" hidden="1" customHeight="1" x14ac:dyDescent="0.3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8" hidden="1" customHeight="1" x14ac:dyDescent="0.3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8" hidden="1" customHeight="1" x14ac:dyDescent="0.3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8" hidden="1" customHeight="1" x14ac:dyDescent="0.3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8" hidden="1" customHeight="1" x14ac:dyDescent="0.3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8" hidden="1" customHeight="1" x14ac:dyDescent="0.3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8" hidden="1" customHeight="1" x14ac:dyDescent="0.3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8" hidden="1" customHeight="1" x14ac:dyDescent="0.3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8" hidden="1" customHeight="1" x14ac:dyDescent="0.3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8" hidden="1" customHeight="1" x14ac:dyDescent="0.3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8" hidden="1" customHeight="1" x14ac:dyDescent="0.3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8" hidden="1" customHeight="1" x14ac:dyDescent="0.3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8" hidden="1" customHeight="1" x14ac:dyDescent="0.3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8" hidden="1" customHeight="1" x14ac:dyDescent="0.3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8" hidden="1" customHeight="1" x14ac:dyDescent="0.3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8" hidden="1" customHeight="1" x14ac:dyDescent="0.3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8" hidden="1" customHeight="1" x14ac:dyDescent="0.3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8" hidden="1" customHeight="1" x14ac:dyDescent="0.3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8" hidden="1" customHeight="1" x14ac:dyDescent="0.3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8" hidden="1" customHeight="1" x14ac:dyDescent="0.3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8" hidden="1" customHeight="1" x14ac:dyDescent="0.3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8" hidden="1" customHeight="1" x14ac:dyDescent="0.3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8" hidden="1" customHeight="1" x14ac:dyDescent="0.3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8" hidden="1" customHeight="1" x14ac:dyDescent="0.3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8" hidden="1" customHeight="1" x14ac:dyDescent="0.3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8" hidden="1" customHeight="1" x14ac:dyDescent="0.3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8" hidden="1" customHeight="1" x14ac:dyDescent="0.3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8" hidden="1" customHeight="1" x14ac:dyDescent="0.3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8" hidden="1" customHeight="1" x14ac:dyDescent="0.3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8" hidden="1" customHeight="1" x14ac:dyDescent="0.3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8" hidden="1" customHeight="1" x14ac:dyDescent="0.3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8" hidden="1" customHeight="1" x14ac:dyDescent="0.3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8" hidden="1" customHeight="1" x14ac:dyDescent="0.3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8" hidden="1" customHeight="1" x14ac:dyDescent="0.3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8" hidden="1" customHeight="1" x14ac:dyDescent="0.3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8" hidden="1" customHeight="1" x14ac:dyDescent="0.3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8" hidden="1" customHeight="1" x14ac:dyDescent="0.3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8" hidden="1" customHeight="1" x14ac:dyDescent="0.3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8" hidden="1" customHeight="1" x14ac:dyDescent="0.3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8" hidden="1" customHeight="1" x14ac:dyDescent="0.3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8" hidden="1" customHeight="1" x14ac:dyDescent="0.3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8" hidden="1" customHeight="1" x14ac:dyDescent="0.3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8" hidden="1" customHeight="1" x14ac:dyDescent="0.3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8" hidden="1" customHeight="1" x14ac:dyDescent="0.3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8" hidden="1" customHeight="1" x14ac:dyDescent="0.3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8" hidden="1" customHeight="1" x14ac:dyDescent="0.3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8" hidden="1" customHeight="1" x14ac:dyDescent="0.3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8" hidden="1" customHeight="1" x14ac:dyDescent="0.3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8" hidden="1" customHeight="1" x14ac:dyDescent="0.3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8" hidden="1" customHeight="1" x14ac:dyDescent="0.3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8" hidden="1" customHeight="1" x14ac:dyDescent="0.3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8" hidden="1" customHeight="1" x14ac:dyDescent="0.3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8" hidden="1" customHeight="1" x14ac:dyDescent="0.3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8" hidden="1" customHeight="1" x14ac:dyDescent="0.3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8" hidden="1" customHeight="1" x14ac:dyDescent="0.3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8" hidden="1" customHeight="1" x14ac:dyDescent="0.3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8" hidden="1" customHeight="1" x14ac:dyDescent="0.3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8" hidden="1" customHeight="1" x14ac:dyDescent="0.3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8" hidden="1" customHeight="1" x14ac:dyDescent="0.3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8" hidden="1" customHeight="1" x14ac:dyDescent="0.3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8" hidden="1" customHeight="1" x14ac:dyDescent="0.3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8" hidden="1" customHeight="1" x14ac:dyDescent="0.3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8" hidden="1" customHeight="1" x14ac:dyDescent="0.3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8" hidden="1" customHeight="1" x14ac:dyDescent="0.3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8" hidden="1" customHeight="1" x14ac:dyDescent="0.3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8" hidden="1" customHeight="1" x14ac:dyDescent="0.3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8" hidden="1" customHeight="1" x14ac:dyDescent="0.3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8" hidden="1" customHeight="1" x14ac:dyDescent="0.3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8" hidden="1" customHeight="1" x14ac:dyDescent="0.3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8" hidden="1" customHeight="1" x14ac:dyDescent="0.3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8" hidden="1" customHeight="1" x14ac:dyDescent="0.3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8" hidden="1" customHeight="1" x14ac:dyDescent="0.3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8" hidden="1" customHeight="1" x14ac:dyDescent="0.3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8" hidden="1" customHeight="1" x14ac:dyDescent="0.3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8" hidden="1" customHeight="1" x14ac:dyDescent="0.3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8" hidden="1" customHeight="1" x14ac:dyDescent="0.3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8" hidden="1" customHeight="1" x14ac:dyDescent="0.3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8" hidden="1" customHeight="1" x14ac:dyDescent="0.3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8" hidden="1" customHeight="1" x14ac:dyDescent="0.3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8" hidden="1" customHeight="1" x14ac:dyDescent="0.3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8" hidden="1" customHeight="1" x14ac:dyDescent="0.3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8" hidden="1" customHeight="1" x14ac:dyDescent="0.3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8" hidden="1" customHeight="1" x14ac:dyDescent="0.3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8" hidden="1" customHeight="1" x14ac:dyDescent="0.3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8" hidden="1" customHeight="1" x14ac:dyDescent="0.3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8" hidden="1" customHeight="1" x14ac:dyDescent="0.3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8" hidden="1" customHeight="1" x14ac:dyDescent="0.3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8" hidden="1" customHeight="1" x14ac:dyDescent="0.3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8" hidden="1" customHeight="1" x14ac:dyDescent="0.3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8" hidden="1" customHeight="1" x14ac:dyDescent="0.3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8" hidden="1" customHeight="1" x14ac:dyDescent="0.3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8" hidden="1" customHeight="1" x14ac:dyDescent="0.3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8" hidden="1" customHeight="1" x14ac:dyDescent="0.3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8" hidden="1" customHeight="1" x14ac:dyDescent="0.3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8" hidden="1" customHeight="1" x14ac:dyDescent="0.3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8" hidden="1" customHeight="1" x14ac:dyDescent="0.3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8" hidden="1" customHeight="1" x14ac:dyDescent="0.3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8" hidden="1" customHeight="1" x14ac:dyDescent="0.3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8" hidden="1" customHeight="1" x14ac:dyDescent="0.3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8" hidden="1" customHeight="1" x14ac:dyDescent="0.3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8" hidden="1" customHeight="1" x14ac:dyDescent="0.3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8" hidden="1" customHeight="1" x14ac:dyDescent="0.3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8" hidden="1" customHeight="1" x14ac:dyDescent="0.3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8" hidden="1" customHeight="1" x14ac:dyDescent="0.3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8" hidden="1" customHeight="1" x14ac:dyDescent="0.3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8" hidden="1" customHeight="1" x14ac:dyDescent="0.3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8" hidden="1" customHeight="1" x14ac:dyDescent="0.3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8" hidden="1" customHeight="1" x14ac:dyDescent="0.3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8" hidden="1" customHeight="1" x14ac:dyDescent="0.3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8" hidden="1" customHeight="1" x14ac:dyDescent="0.3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8" hidden="1" customHeight="1" x14ac:dyDescent="0.3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8" hidden="1" customHeight="1" x14ac:dyDescent="0.3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8" hidden="1" customHeight="1" x14ac:dyDescent="0.3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8" hidden="1" customHeight="1" x14ac:dyDescent="0.3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8" hidden="1" customHeight="1" x14ac:dyDescent="0.3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8" hidden="1" customHeight="1" x14ac:dyDescent="0.3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8" hidden="1" customHeight="1" x14ac:dyDescent="0.3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8" hidden="1" customHeight="1" x14ac:dyDescent="0.3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8" hidden="1" customHeight="1" x14ac:dyDescent="0.3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8" hidden="1" customHeight="1" x14ac:dyDescent="0.3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8" hidden="1" customHeight="1" x14ac:dyDescent="0.3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8" hidden="1" customHeight="1" x14ac:dyDescent="0.3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8" hidden="1" customHeight="1" x14ac:dyDescent="0.3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8" hidden="1" customHeight="1" x14ac:dyDescent="0.3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8" hidden="1" customHeight="1" x14ac:dyDescent="0.3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8" hidden="1" customHeight="1" x14ac:dyDescent="0.3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8" hidden="1" customHeight="1" x14ac:dyDescent="0.3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8" hidden="1" customHeight="1" x14ac:dyDescent="0.3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8" hidden="1" customHeight="1" x14ac:dyDescent="0.3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8" hidden="1" customHeight="1" x14ac:dyDescent="0.3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8" hidden="1" customHeight="1" x14ac:dyDescent="0.3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8" hidden="1" customHeight="1" x14ac:dyDescent="0.3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8" hidden="1" customHeight="1" x14ac:dyDescent="0.3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8" hidden="1" customHeight="1" x14ac:dyDescent="0.3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8" hidden="1" customHeight="1" x14ac:dyDescent="0.3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8" hidden="1" customHeight="1" x14ac:dyDescent="0.3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8" hidden="1" customHeight="1" x14ac:dyDescent="0.3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8" hidden="1" customHeight="1" x14ac:dyDescent="0.3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8" hidden="1" customHeight="1" x14ac:dyDescent="0.3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8" hidden="1" customHeight="1" x14ac:dyDescent="0.3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8" hidden="1" customHeight="1" x14ac:dyDescent="0.3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8" hidden="1" customHeight="1" x14ac:dyDescent="0.3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8" hidden="1" customHeight="1" x14ac:dyDescent="0.3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8" hidden="1" customHeight="1" x14ac:dyDescent="0.3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8" hidden="1" customHeight="1" x14ac:dyDescent="0.3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8" hidden="1" customHeight="1" x14ac:dyDescent="0.3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8" hidden="1" customHeight="1" x14ac:dyDescent="0.3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8" hidden="1" customHeight="1" x14ac:dyDescent="0.3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8" hidden="1" customHeight="1" x14ac:dyDescent="0.3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8" hidden="1" customHeight="1" x14ac:dyDescent="0.3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8" hidden="1" customHeight="1" x14ac:dyDescent="0.3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8" hidden="1" customHeight="1" x14ac:dyDescent="0.3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8" hidden="1" customHeight="1" x14ac:dyDescent="0.3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8" hidden="1" customHeight="1" x14ac:dyDescent="0.3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8" hidden="1" customHeight="1" x14ac:dyDescent="0.3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8" hidden="1" customHeight="1" x14ac:dyDescent="0.3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8" hidden="1" customHeight="1" x14ac:dyDescent="0.3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8" hidden="1" customHeight="1" x14ac:dyDescent="0.3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8" hidden="1" customHeight="1" x14ac:dyDescent="0.3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8" hidden="1" customHeight="1" x14ac:dyDescent="0.3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8" hidden="1" customHeight="1" x14ac:dyDescent="0.3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8" hidden="1" customHeight="1" x14ac:dyDescent="0.3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8" hidden="1" customHeight="1" x14ac:dyDescent="0.3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8" hidden="1" customHeight="1" x14ac:dyDescent="0.3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8" hidden="1" customHeight="1" x14ac:dyDescent="0.3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8" hidden="1" customHeight="1" x14ac:dyDescent="0.3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8" hidden="1" customHeight="1" x14ac:dyDescent="0.3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8" hidden="1" customHeight="1" x14ac:dyDescent="0.3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8" hidden="1" customHeight="1" x14ac:dyDescent="0.3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8" hidden="1" customHeight="1" x14ac:dyDescent="0.3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8" hidden="1" customHeight="1" x14ac:dyDescent="0.3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8" hidden="1" customHeight="1" x14ac:dyDescent="0.3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8" hidden="1" customHeight="1" x14ac:dyDescent="0.3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8" hidden="1" customHeight="1" x14ac:dyDescent="0.3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8" hidden="1" customHeight="1" x14ac:dyDescent="0.3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8" hidden="1" customHeight="1" x14ac:dyDescent="0.3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8" hidden="1" customHeight="1" x14ac:dyDescent="0.3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8" hidden="1" customHeight="1" x14ac:dyDescent="0.3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8" hidden="1" customHeight="1" x14ac:dyDescent="0.3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8" hidden="1" customHeight="1" x14ac:dyDescent="0.3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8" hidden="1" customHeight="1" x14ac:dyDescent="0.3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8" hidden="1" customHeight="1" x14ac:dyDescent="0.3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8" hidden="1" customHeight="1" x14ac:dyDescent="0.3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8" hidden="1" customHeight="1" x14ac:dyDescent="0.3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8" hidden="1" customHeight="1" x14ac:dyDescent="0.3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8" hidden="1" customHeight="1" x14ac:dyDescent="0.3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8" hidden="1" customHeight="1" x14ac:dyDescent="0.3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8" hidden="1" customHeight="1" x14ac:dyDescent="0.3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8" hidden="1" customHeight="1" x14ac:dyDescent="0.3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8" hidden="1" customHeight="1" x14ac:dyDescent="0.3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8" hidden="1" customHeight="1" x14ac:dyDescent="0.3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8" hidden="1" customHeight="1" x14ac:dyDescent="0.3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8" hidden="1" customHeight="1" x14ac:dyDescent="0.3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8" hidden="1" customHeight="1" x14ac:dyDescent="0.3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8" hidden="1" customHeight="1" x14ac:dyDescent="0.3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8" hidden="1" customHeight="1" x14ac:dyDescent="0.3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8" hidden="1" customHeight="1" x14ac:dyDescent="0.3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8" hidden="1" customHeight="1" x14ac:dyDescent="0.3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8" hidden="1" customHeight="1" x14ac:dyDescent="0.3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8" hidden="1" customHeight="1" x14ac:dyDescent="0.3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8" hidden="1" customHeight="1" x14ac:dyDescent="0.3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8" hidden="1" customHeight="1" x14ac:dyDescent="0.3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8" hidden="1" customHeight="1" x14ac:dyDescent="0.3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8" hidden="1" customHeight="1" x14ac:dyDescent="0.3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8" hidden="1" customHeight="1" x14ac:dyDescent="0.3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8" hidden="1" customHeight="1" x14ac:dyDescent="0.3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8" hidden="1" customHeight="1" x14ac:dyDescent="0.3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8" hidden="1" customHeight="1" x14ac:dyDescent="0.3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8" hidden="1" customHeight="1" x14ac:dyDescent="0.3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8" hidden="1" customHeight="1" x14ac:dyDescent="0.3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8" hidden="1" customHeight="1" x14ac:dyDescent="0.3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8" hidden="1" customHeight="1" x14ac:dyDescent="0.3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8" hidden="1" customHeight="1" x14ac:dyDescent="0.3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8" hidden="1" customHeight="1" x14ac:dyDescent="0.3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8" hidden="1" customHeight="1" x14ac:dyDescent="0.3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8" hidden="1" customHeight="1" x14ac:dyDescent="0.3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8" hidden="1" customHeight="1" x14ac:dyDescent="0.3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8" hidden="1" customHeight="1" x14ac:dyDescent="0.3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8" hidden="1" customHeight="1" x14ac:dyDescent="0.3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8" hidden="1" customHeight="1" x14ac:dyDescent="0.3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8" hidden="1" customHeight="1" x14ac:dyDescent="0.3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8" hidden="1" customHeight="1" x14ac:dyDescent="0.3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8" hidden="1" customHeight="1" x14ac:dyDescent="0.3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8" hidden="1" customHeight="1" x14ac:dyDescent="0.3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8" hidden="1" customHeight="1" x14ac:dyDescent="0.3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8" hidden="1" customHeight="1" x14ac:dyDescent="0.3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8" hidden="1" customHeight="1" x14ac:dyDescent="0.3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8" hidden="1" customHeight="1" x14ac:dyDescent="0.3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8" hidden="1" customHeight="1" x14ac:dyDescent="0.3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8" hidden="1" customHeight="1" x14ac:dyDescent="0.3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8" hidden="1" customHeight="1" x14ac:dyDescent="0.3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8" hidden="1" customHeight="1" x14ac:dyDescent="0.3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8" hidden="1" customHeight="1" x14ac:dyDescent="0.3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8" hidden="1" customHeight="1" x14ac:dyDescent="0.3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8" hidden="1" customHeight="1" x14ac:dyDescent="0.3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8" hidden="1" customHeight="1" x14ac:dyDescent="0.3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8" hidden="1" customHeight="1" x14ac:dyDescent="0.3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8" hidden="1" customHeight="1" x14ac:dyDescent="0.3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8" hidden="1" customHeight="1" x14ac:dyDescent="0.3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8" hidden="1" customHeight="1" x14ac:dyDescent="0.3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8" hidden="1" customHeight="1" x14ac:dyDescent="0.3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8" hidden="1" customHeight="1" x14ac:dyDescent="0.3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8" hidden="1" customHeight="1" x14ac:dyDescent="0.3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8" hidden="1" customHeight="1" x14ac:dyDescent="0.3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8" hidden="1" customHeight="1" x14ac:dyDescent="0.3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8" hidden="1" customHeight="1" x14ac:dyDescent="0.3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8" hidden="1" customHeight="1" x14ac:dyDescent="0.3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8" hidden="1" customHeight="1" x14ac:dyDescent="0.3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8" hidden="1" customHeight="1" x14ac:dyDescent="0.3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8" hidden="1" customHeight="1" x14ac:dyDescent="0.3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8" hidden="1" customHeight="1" x14ac:dyDescent="0.3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8" hidden="1" customHeight="1" x14ac:dyDescent="0.3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8" hidden="1" customHeight="1" x14ac:dyDescent="0.3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8" hidden="1" customHeight="1" x14ac:dyDescent="0.3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8" hidden="1" customHeight="1" x14ac:dyDescent="0.3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8" hidden="1" customHeight="1" x14ac:dyDescent="0.3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8" hidden="1" customHeight="1" x14ac:dyDescent="0.3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8" hidden="1" customHeight="1" x14ac:dyDescent="0.3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8" hidden="1" customHeight="1" x14ac:dyDescent="0.3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8" hidden="1" customHeight="1" x14ac:dyDescent="0.3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8" hidden="1" customHeight="1" x14ac:dyDescent="0.3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8" hidden="1" customHeight="1" x14ac:dyDescent="0.3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8" hidden="1" customHeight="1" x14ac:dyDescent="0.3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8" hidden="1" customHeight="1" x14ac:dyDescent="0.3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8" hidden="1" customHeight="1" x14ac:dyDescent="0.3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8" hidden="1" customHeight="1" x14ac:dyDescent="0.3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8" hidden="1" customHeight="1" x14ac:dyDescent="0.3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8" hidden="1" customHeight="1" x14ac:dyDescent="0.3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8" hidden="1" customHeight="1" x14ac:dyDescent="0.3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8" hidden="1" customHeight="1" x14ac:dyDescent="0.3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8" hidden="1" customHeight="1" x14ac:dyDescent="0.3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8" hidden="1" customHeight="1" x14ac:dyDescent="0.3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8" hidden="1" customHeight="1" x14ac:dyDescent="0.3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8" hidden="1" customHeight="1" x14ac:dyDescent="0.3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8" hidden="1" customHeight="1" x14ac:dyDescent="0.3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8" hidden="1" customHeight="1" x14ac:dyDescent="0.3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8" hidden="1" customHeight="1" x14ac:dyDescent="0.3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8" hidden="1" customHeight="1" x14ac:dyDescent="0.3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8" hidden="1" customHeight="1" x14ac:dyDescent="0.3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8" hidden="1" customHeight="1" x14ac:dyDescent="0.3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8" hidden="1" customHeight="1" x14ac:dyDescent="0.3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8" hidden="1" customHeight="1" x14ac:dyDescent="0.3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8" hidden="1" customHeight="1" x14ac:dyDescent="0.3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8" hidden="1" customHeight="1" x14ac:dyDescent="0.3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8" hidden="1" customHeight="1" x14ac:dyDescent="0.3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8" hidden="1" customHeight="1" x14ac:dyDescent="0.3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8" hidden="1" customHeight="1" x14ac:dyDescent="0.3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8" hidden="1" customHeight="1" x14ac:dyDescent="0.3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8" hidden="1" customHeight="1" x14ac:dyDescent="0.3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8" hidden="1" customHeight="1" x14ac:dyDescent="0.3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8" hidden="1" customHeight="1" x14ac:dyDescent="0.3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8" hidden="1" customHeight="1" x14ac:dyDescent="0.3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8" hidden="1" customHeight="1" x14ac:dyDescent="0.3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2026-06-13T09:15:00Z</dcterms:modified>
</cp:coreProperties>
</file>