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ly-25/23-July-25/"/>
    </mc:Choice>
  </mc:AlternateContent>
  <xr:revisionPtr revIDLastSave="100" documentId="8_{CF74AA53-0301-44B9-80BF-FBAC5063A96F}" xr6:coauthVersionLast="47" xr6:coauthVersionMax="47" xr10:uidLastSave="{CC500A56-7116-4274-B734-62CFA5CEA845}"/>
  <bookViews>
    <workbookView xWindow="-110" yWindow="-110" windowWidth="19420" windowHeight="10300" activeTab="3" xr2:uid="{F4CDC221-5B20-4CD7-994D-BDA009744F36}"/>
  </bookViews>
  <sheets>
    <sheet name="FRI" sheetId="1" r:id="rId1"/>
    <sheet name="Borrower wise details" sheetId="2" r:id="rId2"/>
    <sheet name="Sheet3" sheetId="3" r:id="rId3"/>
    <sheet name="Sheet5" sheetId="5" r:id="rId4"/>
    <sheet name="Sheet4" sheetId="4" r:id="rId5"/>
  </sheets>
  <externalReferences>
    <externalReference r:id="rId6"/>
  </externalReferences>
  <definedNames>
    <definedName name="_xlnm._FilterDatabase" localSheetId="1" hidden="1">'Borrower wise details'!$A$4:$AC$4</definedName>
    <definedName name="_xlnm._FilterDatabase" localSheetId="2" hidden="1">Sheet3!$D$4:$K$70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3" l="1"/>
  <c r="F78" i="3"/>
  <c r="I74" i="3"/>
  <c r="F77" i="3" s="1"/>
  <c r="F74" i="3"/>
  <c r="H77" i="3" s="1"/>
  <c r="H82" i="3" s="1"/>
  <c r="K59" i="3"/>
  <c r="F80" i="3" s="1"/>
  <c r="J58" i="3"/>
  <c r="K57" i="3"/>
  <c r="K56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Y58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Z57" i="2"/>
  <c r="Z56" i="2"/>
  <c r="AA75" i="2"/>
  <c r="Z59" i="2"/>
  <c r="F82" i="3" l="1"/>
</calcChain>
</file>

<file path=xl/sharedStrings.xml><?xml version="1.0" encoding="utf-8"?>
<sst xmlns="http://schemas.openxmlformats.org/spreadsheetml/2006/main" count="1506" uniqueCount="317">
  <si>
    <t>Spandana Sphoorty Financial Limited</t>
  </si>
  <si>
    <t>Internal Audit Department</t>
  </si>
  <si>
    <r>
      <t xml:space="preserve">Fraud Investigation Report Tracker </t>
    </r>
    <r>
      <rPr>
        <b/>
        <sz val="12"/>
        <color rgb="FFFF0000"/>
        <rFont val="Aptos Narrow"/>
        <family val="2"/>
        <scheme val="minor"/>
      </rPr>
      <t>Version 1.4</t>
    </r>
  </si>
  <si>
    <t>Sr. No.</t>
  </si>
  <si>
    <r>
      <t>Financial Year/Quarter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</si>
  <si>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</si>
  <si>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</si>
  <si>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State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</si>
  <si>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Region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</si>
  <si>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Date of Identification
(</t>
    </r>
    <r>
      <rPr>
        <b/>
        <sz val="10"/>
        <color rgb="FFFF0000"/>
        <rFont val="Aptos Narrow"/>
        <family val="2"/>
        <scheme val="minor"/>
      </rPr>
      <t>DD-MMM-YY</t>
    </r>
    <r>
      <rPr>
        <b/>
        <sz val="10"/>
        <rFont val="Aptos Narrow"/>
        <family val="2"/>
        <scheme val="minor"/>
      </rPr>
      <t>)</t>
    </r>
  </si>
  <si>
    <r>
      <t>Identified by
(</t>
    </r>
    <r>
      <rPr>
        <b/>
        <sz val="10"/>
        <color rgb="FFFF0000"/>
        <rFont val="Aptos Narrow"/>
        <family val="2"/>
        <scheme val="minor"/>
      </rPr>
      <t>IA/Business/HR/IT etc</t>
    </r>
    <r>
      <rPr>
        <b/>
        <sz val="10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rFont val="Aptos Narrow"/>
        <family val="2"/>
        <scheme val="minor"/>
      </rPr>
      <t>)</t>
    </r>
  </si>
  <si>
    <r>
      <t>Date of Complaint Raised
(</t>
    </r>
    <r>
      <rPr>
        <b/>
        <sz val="10"/>
        <color rgb="FFFF0000"/>
        <rFont val="Aptos Narrow"/>
        <family val="2"/>
        <scheme val="minor"/>
      </rPr>
      <t>DD-MMM-YY</t>
    </r>
    <r>
      <rPr>
        <b/>
        <sz val="10"/>
        <rFont val="Aptos Narrow"/>
        <family val="2"/>
        <scheme val="minor"/>
      </rPr>
      <t>)</t>
    </r>
  </si>
  <si>
    <r>
      <t>Compliant Number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</si>
  <si>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t>Initial No. of Borrowers Identified</t>
  </si>
  <si>
    <t>Preliminary Fraud Amount</t>
  </si>
  <si>
    <t>Preliminary Fraud Amount Recovered</t>
  </si>
  <si>
    <t>CM Name/ID</t>
  </si>
  <si>
    <t>AVP Name/ID</t>
  </si>
  <si>
    <t>VP Name/ID</t>
  </si>
  <si>
    <t>SVP Name/ID</t>
  </si>
  <si>
    <r>
      <t>Name of the Staff Involved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</si>
  <si>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Employee Designation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</si>
  <si>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Employee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</si>
  <si>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Employee Current Status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rFont val="Aptos Narrow"/>
        <family val="2"/>
        <scheme val="minor"/>
      </rPr>
      <t>)</t>
    </r>
  </si>
  <si>
    <r>
      <t>Date, if Employee not available/not working
(</t>
    </r>
    <r>
      <rPr>
        <b/>
        <sz val="10"/>
        <color rgb="FFFF0000"/>
        <rFont val="Aptos Narrow"/>
        <family val="2"/>
        <scheme val="minor"/>
      </rPr>
      <t>DD-MMM-YY</t>
    </r>
    <r>
      <rPr>
        <b/>
        <sz val="10"/>
        <rFont val="Aptos Narrow"/>
        <family val="2"/>
        <scheme val="minor"/>
      </rPr>
      <t xml:space="preserve">) </t>
    </r>
  </si>
  <si>
    <r>
      <t>Type of Compliant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</si>
  <si>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Multiple Complaints If any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</si>
  <si>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Fraud Investigation Status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rFont val="Aptos Narrow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</si>
  <si>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Aptos Narrow"/>
        <family val="2"/>
        <scheme val="minor"/>
      </rPr>
      <t>DD-MMM-YY</t>
    </r>
    <r>
      <rPr>
        <b/>
        <sz val="10"/>
        <rFont val="Aptos Narrow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</si>
  <si>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Aptos Narrow"/>
        <family val="2"/>
        <scheme val="minor"/>
      </rPr>
      <t>DD-MMM-YY</t>
    </r>
    <r>
      <rPr>
        <b/>
        <sz val="10"/>
        <rFont val="Aptos Narrow"/>
        <family val="2"/>
        <scheme val="minor"/>
      </rPr>
      <t>)</t>
    </r>
  </si>
  <si>
    <r>
      <t>Total No. of Borrowers Verified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</si>
  <si>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Total Fraud Amount
(</t>
    </r>
    <r>
      <rPr>
        <b/>
        <sz val="10"/>
        <color rgb="FFFF0000"/>
        <rFont val="Aptos Narrow"/>
        <family val="2"/>
        <scheme val="minor"/>
      </rPr>
      <t>Post Investigation</t>
    </r>
    <r>
      <rPr>
        <b/>
        <sz val="10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</si>
  <si>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rPr>
        <b/>
        <sz val="10"/>
        <color rgb="FF000000"/>
        <rFont val="Aptos Narrow"/>
        <family val="2"/>
        <scheme val="minor"/>
      </rPr>
      <t>Amount Recovered
(</t>
    </r>
    <r>
      <rPr>
        <b/>
        <sz val="10"/>
        <color rgb="FFFF0000"/>
        <rFont val="Aptos Narrow"/>
        <family val="2"/>
        <scheme val="minor"/>
      </rPr>
      <t>On or before</t>
    </r>
    <r>
      <rPr>
        <b/>
        <sz val="10"/>
        <color rgb="FF000000"/>
        <rFont val="Aptos Narrow"/>
        <family val="2"/>
        <scheme val="minor"/>
      </rPr>
      <t xml:space="preserve"> </t>
    </r>
    <r>
      <rPr>
        <b/>
        <sz val="10"/>
        <color rgb="FFFF0000"/>
        <rFont val="Aptos Narrow"/>
        <family val="2"/>
        <scheme val="minor"/>
      </rPr>
      <t>Fraud</t>
    </r>
    <r>
      <rPr>
        <b/>
        <sz val="10"/>
        <color rgb="FF000000"/>
        <rFont val="Aptos Narrow"/>
        <family val="2"/>
        <scheme val="minor"/>
      </rPr>
      <t xml:space="preserve"> </t>
    </r>
    <r>
      <rPr>
        <b/>
        <sz val="10"/>
        <color rgb="FFFF0000"/>
        <rFont val="Aptos Narrow"/>
        <family val="2"/>
        <scheme val="minor"/>
      </rPr>
      <t>Investigation</t>
    </r>
    <r>
      <rPr>
        <b/>
        <sz val="10"/>
        <color rgb="FF000000"/>
        <rFont val="Aptos Narrow"/>
        <family val="2"/>
        <scheme val="minor"/>
      </rPr>
      <t>)</t>
    </r>
    <r>
      <rPr>
        <b/>
        <sz val="10"/>
        <rFont val="Aptos Narrow"/>
        <family val="2"/>
        <scheme val="minor"/>
      </rPr>
      <t xml:space="preserve">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</si>
  <si>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Net Fraud Amount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</si>
  <si>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No. of Borrowers Affected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</si>
  <si>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Aptos Narrow"/>
        <family val="2"/>
        <scheme val="minor"/>
      </rPr>
      <t>DD-MMM-YY</t>
    </r>
    <r>
      <rPr>
        <b/>
        <sz val="10"/>
        <rFont val="Aptos Narrow"/>
        <family val="2"/>
        <scheme val="minor"/>
      </rPr>
      <t>)</t>
    </r>
  </si>
  <si>
    <t>IA Remarks</t>
  </si>
  <si>
    <t>Q1 25-26</t>
  </si>
  <si>
    <t>CHGL2194</t>
  </si>
  <si>
    <t>Baramkela</t>
  </si>
  <si>
    <t>East</t>
  </si>
  <si>
    <t>Chhattisgarh</t>
  </si>
  <si>
    <t>Business</t>
  </si>
  <si>
    <t>FN25-26-00637</t>
  </si>
  <si>
    <t>Rajkumar Kaiwart/SF0039350</t>
  </si>
  <si>
    <t>Dhaneshwar Lal Yadav/SF0022006</t>
  </si>
  <si>
    <t>Suresh Kumar Padhan/SF0005800</t>
  </si>
  <si>
    <t>Shrivastava Deepenedra/SF0002115</t>
  </si>
  <si>
    <t>Rakesh kumar Kaiwartya</t>
  </si>
  <si>
    <t>Loan Officer</t>
  </si>
  <si>
    <t>SF0064088</t>
  </si>
  <si>
    <t>Terminated</t>
  </si>
  <si>
    <t>Collection Amount Misappropriated</t>
  </si>
  <si>
    <t>Pre-Closure Amount Misappropriated/Advance Collection Amount Misappropriated</t>
  </si>
  <si>
    <t>Completed-Report Submitted</t>
  </si>
  <si>
    <t>During field verification, it was observed that loan officer Rakesh Kumar Kaiwartya/SF0064088 had embezzled 18 borrower’s installment, advance collection and preclose amount of Rs. 2,93,931/- and Rs. 87,583/- accounted in FIMO as EMI basis. Rest of the amount of Rs. 2,06,348/- yet to be recovered from the alleged staff.</t>
  </si>
  <si>
    <t>Borrower Wise Details Ver 1.4</t>
  </si>
  <si>
    <t>Home</t>
  </si>
  <si>
    <t>Loan O/s Report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</si>
  <si>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</si>
  <si>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</si>
  <si>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</si>
  <si>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</si>
  <si>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</si>
  <si>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</si>
  <si>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</si>
  <si>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</si>
  <si>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</si>
  <si>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</si>
  <si>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</si>
  <si>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</si>
  <si>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</si>
  <si>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</si>
  <si>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</si>
  <si>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</si>
  <si>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</si>
  <si>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</si>
  <si>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</si>
  <si>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</si>
  <si>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</si>
  <si>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</si>
  <si>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272</t>
  </si>
  <si>
    <t>SID951375944169</t>
  </si>
  <si>
    <t>MOHANBATI BHOI</t>
  </si>
  <si>
    <t>15-Feb-2024</t>
  </si>
  <si>
    <t>Loan Card</t>
  </si>
  <si>
    <t>As per Loan card, LO Rakesh Kumar collected 1 EMI from borrower Rs.3470/- on dated 13-11-2024. which was not accounted in FIMO.</t>
  </si>
  <si>
    <t>As per Loan card, LO Rakesh Kumar collected 1 EMI from borrower Rs.3470/- on dated 11-12-2024. which was not accounted in FIMO.</t>
  </si>
  <si>
    <t>As per Loan card, LO Rakesh Kumar collected 1 EMI from borrower Rs.3470/- on dated 08-01-2025. which was not accounted in FIMO.</t>
  </si>
  <si>
    <t>SID2125127897</t>
  </si>
  <si>
    <t>KASTURI</t>
  </si>
  <si>
    <t>05-Feb-2024</t>
  </si>
  <si>
    <t>As per Loan card, LO Rakesh Kumar collected 1 EMI from borrower Rs.4270/- on dated 11-09-2024. which was not accounted in FIMO.</t>
  </si>
  <si>
    <t>As per Loan card, LO Rakesh Kumar collected 1 EMI from borrower Rs.4270/- on dated 09-10-2024. which was not accounted in FIMO.</t>
  </si>
  <si>
    <t>As per Loan card, LO Rakesh Kumar collected 1 EMI from borrower Rs.4270/- on dated 13-11-2024. which was not accounted in FIMO.</t>
  </si>
  <si>
    <t>As per Loan card, LO Rakesh Kumar collected 1 EMI from borrower Rs.4270/- on dated 12-02-2025. which was not accounted in FIMO.</t>
  </si>
  <si>
    <t>As per Loan card, LO Rakesh Kumar collected 1 EMI from borrower Rs.4270/- on dated 12-03-2025. which was not accounted in FIMO.</t>
  </si>
  <si>
    <t>As per Loan card, LO Rakesh Kumar collected 1 EMI from borrower Rs.4270/- on dated 09-04-2025. which was not accounted in FIMO.</t>
  </si>
  <si>
    <t>376777</t>
  </si>
  <si>
    <t>SID2125326582</t>
  </si>
  <si>
    <t xml:space="preserve">KAMLA NISHAD </t>
  </si>
  <si>
    <t>03-Dec-2023</t>
  </si>
  <si>
    <t>As per Loan card, LO Rakesh Kumar collected 1 EMI from borrower Rs. 4270/- on dated 12-03-2025. which was not accounted in FIMO.</t>
  </si>
  <si>
    <t>19-Jun-2024</t>
  </si>
  <si>
    <t>As per Loan card, LO Rakesh Kumar collected 1 EMI from borrower Rs.2150/- on dated 12-03-2025. which was not accounted in FIMO.</t>
  </si>
  <si>
    <t>As per Loan card, LO Rakesh Kumar collected 1 EMI from borrower Rs.2150/- on dated 09-04-2025. which was not accounted in FIMO.</t>
  </si>
  <si>
    <t>386788</t>
  </si>
  <si>
    <t>CID219405836</t>
  </si>
  <si>
    <t>SINDHUSUTA VISHAL</t>
  </si>
  <si>
    <t>15-Nov-2023</t>
  </si>
  <si>
    <t>Pre-Closure Amount Misappropriated</t>
  </si>
  <si>
    <t>Cash Receipt</t>
  </si>
  <si>
    <t>As per Cash Receipt and Borrower Statement, LO Rakesh Collected Preclose amount Rs.64440/- from borrower on dated 17-01-2024.  And paying EMI by himself 4270@15 EMI = 64050/-. The branch manager has written in the subledger to the borrower on 04/10/2024 that there is zero OS but as on dated her OS amount Showing in FIMO total Amount 26684.83/-.</t>
  </si>
  <si>
    <t>386789</t>
  </si>
  <si>
    <t>SID2125581043</t>
  </si>
  <si>
    <t>DIPANJALI TARIHA</t>
  </si>
  <si>
    <t>29-Nov-2023</t>
  </si>
  <si>
    <t>As per Loan card, LO Rakesh Kumar collected 1 EMI from borrower Rs.2020/- on dated 03-12-2024 and Posted only 1000/- but Remaining amount Rs.1020/- not posted in FIMO.</t>
  </si>
  <si>
    <t>As per Loan card, LO Rakesh Kumar collected 1 EMI from borrower Rs.2020/- on dated 07-01-2025. which was not accounted in FIMO.</t>
  </si>
  <si>
    <t>16-Feb-2023</t>
  </si>
  <si>
    <t>As per Loan card, LO Rakesh Kumar collected 1 EMI from borrower Rs.3950/- on dated 05-11-2024. which was not accounted in FIMO.</t>
  </si>
  <si>
    <t>As per Loan card, LO Rakesh Kumar collected 1 EMI from borrower Rs.3950/- on dated 03-12-2024. which was not accounted in FIMO.</t>
  </si>
  <si>
    <t>As per Loan card, LO Rakesh Kumar collected 1 EMI from borrower Rs.3950/- on dated 07-01-2025 and not posted in FIMO on same date but EMI Posted in FIMO on dated 07-04-2025.</t>
  </si>
  <si>
    <t>7</t>
  </si>
  <si>
    <t>CID084704939</t>
  </si>
  <si>
    <t>SHRIYA CHOUHAN</t>
  </si>
  <si>
    <t>11-Dec-2023</t>
  </si>
  <si>
    <t>Advance Collection Amount Misappropriated</t>
  </si>
  <si>
    <t>As per Loan card, LO Rakesh Kumar collected 1 EMI from borrower Rs.2020/- on dated 05-05-2025 (as per loan card schedule date) which was not accounted in FIMO.</t>
  </si>
  <si>
    <t>As per Loan card, LO Rakesh Kumar collected 1 EMI from borrower Rs.1733/- on dated 02-06-2025 (as per loan card schedule date). which was not accounted in FIMO.</t>
  </si>
  <si>
    <t>220</t>
  </si>
  <si>
    <t>SID2125670469</t>
  </si>
  <si>
    <t>SULOCHNA SIDAR</t>
  </si>
  <si>
    <t>28-Jan-2024</t>
  </si>
  <si>
    <t>As per Loan card, LO Rakesh Kumar collected 1 EMI from borrower Rs.4270/- on dated 03-09-2024. which was not accounted in FIMO.</t>
  </si>
  <si>
    <t>As per Loan card, LO Rakesh Kumar collected 1 EMI from borrower Rs.4270/- on dated 01-10-2024. which was not accounted in FIMO.</t>
  </si>
  <si>
    <t>As per Loan card, LO Rakesh Kumar collected 1 EMI from borrower Rs.4270/- on dated 03-12-2024. which was not accounted in FIMO.</t>
  </si>
  <si>
    <t>As per Loan card, LO Rakesh Kumar collected 1 EMI from borrower Rs.4270/- on dated 07-01-2025. which was not accounted in FIMO.</t>
  </si>
  <si>
    <t>As per Loan card, LO Rakesh Kumar collected 1 EMI from borrower Rs.4270/- on dated 04-02-2025. which was not accounted in FIMO.</t>
  </si>
  <si>
    <t>As per Loan card, LO Rakesh Kumar collected 1 EMI from borrower Rs.4270/- on dated 04-03-2025. which was not accounted in FIMO.</t>
  </si>
  <si>
    <t>As per Loan card, LO Rakesh Kumar collected 1 EMI from borrower Rs.4270/- on dated 01-04-2025. which was not accounted in FIMO.</t>
  </si>
  <si>
    <t>SID951376062026</t>
  </si>
  <si>
    <t>MADHURI YADAV</t>
  </si>
  <si>
    <t>10-Apr-2023</t>
  </si>
  <si>
    <t>As per Loan card, LO Rakesh Kumar collected 1 EMI from borrower Rs.3441/- on dated 03-05-2025 (as per loan card schedule date). which was not accounted in FIMO.</t>
  </si>
  <si>
    <t>SID951376062027</t>
  </si>
  <si>
    <t>GAYATRI YADAV</t>
  </si>
  <si>
    <t>14-Apr-2023</t>
  </si>
  <si>
    <t>As per Loan card, LO Rakesh Kumar collected 1 EMI from borrower Rs.3212/- on dated 03-05-2025 (as per loan card schedule date). which was not accounted in FIMO.</t>
  </si>
  <si>
    <t>328215</t>
  </si>
  <si>
    <t>SID2125231019</t>
  </si>
  <si>
    <t>KALAVATI BHOY</t>
  </si>
  <si>
    <t>20-Apr-2023</t>
  </si>
  <si>
    <t>As per Loan card, LO Rakesh Kumar collected 1 EMI from borrower Rs.3250/- on dated 07-05-2025 (as per loan card schedule date). which was not accounted in FIMO. Fraud Amount Recoverd and Posted in FIMO Recoverd amount Rs.3003/- on dated 29/5/2025. Recovery by Rajkumar Kaiwart (CM).</t>
  </si>
  <si>
    <t>SID2125231023</t>
  </si>
  <si>
    <t>DUTIYA BHOY</t>
  </si>
  <si>
    <t>24-Aug-2023</t>
  </si>
  <si>
    <t>SID2125134485</t>
  </si>
  <si>
    <t>SUSHILA SIDAR</t>
  </si>
  <si>
    <t>16-May-2024</t>
  </si>
  <si>
    <t>As per Loan card, LO Rakesh Kumar collected 1 EMI from borrower Rs.2690/- on dated 07-01-2025. which was not accounted in FIMO.</t>
  </si>
  <si>
    <t>As per Loan card, LO Rakesh Kumar collected 1 EMI from borrower Rs.2690/- on dated 04-02-2025. which was not accounted in FIMO.</t>
  </si>
  <si>
    <t>25-Feb-2023</t>
  </si>
  <si>
    <t>As per Loan card, LO Rakesh Kumar collected 1 EMI from borrower Rs.4500/- on dated 03-12-2024. which was not accounted in FIMO.</t>
  </si>
  <si>
    <t>As per Loan card, LO Rakesh Kumar collected 1 EMI from borrower Rs.4500/- on dated 03-01-2025. which was not accounted in FIMO.</t>
  </si>
  <si>
    <t>As per Loan card, LO Rakesh Kumar collected 1 EMI from borrower Rs.4500/- on dated 03-02-2025 But LO Rakesh Posted EMI Rs.4500/- on dated 07-04-2025.</t>
  </si>
  <si>
    <t>296</t>
  </si>
  <si>
    <t>SID951374058580</t>
  </si>
  <si>
    <t xml:space="preserve">PUSHPA NISHAD </t>
  </si>
  <si>
    <t>As per Loan card, LO Rakesh Kumar collected 1 EMI from borrower Rs.2020/- on dated 11-12-2024. which was not accounted in FIMO.</t>
  </si>
  <si>
    <t>23-Feb-2023</t>
  </si>
  <si>
    <t>As per Loan card, LO Rakesh collected 1 EMI from borrower Rs.3550/- on dated 07-11-2024. which was not accounted in FIMO.</t>
  </si>
  <si>
    <t>As per Loan card, LO Rakesh collected 1 EMI from borrower Rs.3550/- on dated 07-12-2024. which was not accounted in FIMO.</t>
  </si>
  <si>
    <t>Digital Payment</t>
  </si>
  <si>
    <t>As per Digital Receipt, LO Rakesh collected Partial EMI from borrower Rs.1000/- through Phonepe on dated 16-01-2025. which was not accounted in FIMO.</t>
  </si>
  <si>
    <t>As per Digital Receipt, LO Rakesh collected Partial EMI from borrower Rs.500/- through Phonepe on dated 25-01-2025. which was not accounted in FIMO.</t>
  </si>
  <si>
    <t>As per Digital Receipt, LO Rakesh collected Partial EMI from borrower Rs.1000/- through Phonepe on dated 29-01-2025. which was not accounted in FIMO.</t>
  </si>
  <si>
    <t>As per Digital Receipt, LO Rakesh collected Partial EMI from borrower Rs.1000/- through Phonepe on dated 31-01-2025. which was not accounted in FIMO.</t>
  </si>
  <si>
    <t>As per Digital Receipt, LO Rakesh collected Partial EMI from borrower Rs.1500/- through Phonepe on dated 19-02-2025. which was not accounted in FIMO.</t>
  </si>
  <si>
    <t>As per Digital Receipt, LO Rakesh collected Partial EMI from borrower Rs.500/- through Phonepe on dated 22-02-2025. which was not accounted in FIMO.</t>
  </si>
  <si>
    <t>As per Digital Receipt, LO Rakesh collected Partial EMI from borrower Rs.500/- through Phonepe on dated 23-02-2025. which was not accounted in FIMO.</t>
  </si>
  <si>
    <t>As per Digital Receipt, LO Rakesh collected Partial EMI from borrower Rs.1000/- through Phonepe on dated 27-02-2025. which was not accounted in FIMO.</t>
  </si>
  <si>
    <t>As per Digital Receipt, LO Rakesh collected Partial EMI from borrower Rs.1000/- through Phonepe on dated 04-03-2025. which was not accounted in FIMO.</t>
  </si>
  <si>
    <t>71671</t>
  </si>
  <si>
    <t>SSF4982101</t>
  </si>
  <si>
    <t>GOPIKA SETH</t>
  </si>
  <si>
    <t>28-Nov-2023</t>
  </si>
  <si>
    <t>As per Digital Receipt, LO Rakesh Kumar collected 1 EMI from borrower Rs.2130/- on dated 06-05-2025. which was not accounted in FIMO. Fraud Amount Recoverd and Posted in FIMO Recoverd Amount Rs.2130/- on dated 30/5/2025 Recovery by Rajkumar Kaiwart (CM).</t>
  </si>
  <si>
    <t>SSF4765174</t>
  </si>
  <si>
    <t>PARVATI YADAV</t>
  </si>
  <si>
    <t>27-Oct-2023</t>
  </si>
  <si>
    <t>As per Loan card, LO Rakesh Kumar collected Preclose amount Rs.14150/- from borrower on dated 21-03-2025. which was not accounted in FIMO.</t>
  </si>
  <si>
    <t>SID2125461192</t>
  </si>
  <si>
    <t>MOTIVATI  PATEL</t>
  </si>
  <si>
    <t>03-Nov-2024</t>
  </si>
  <si>
    <t>As per Loan card, LO Rakesh Kumar collected Preclose Amount Rs.30000/- from borrower on dated 10-11-2024. And paying EMI by himself 1790@5 EMI = 8950/- and Remaining Amount Rs.21050/- not posted in FIMO.</t>
  </si>
  <si>
    <t>298</t>
  </si>
  <si>
    <t>CID219405965</t>
  </si>
  <si>
    <t>GES BAI SAI</t>
  </si>
  <si>
    <t>03-Jan-2024</t>
  </si>
  <si>
    <t>As per Loan card, LO Rakesh Kumar collected 1 EMI from borrower Rs.4270/- on dated 10-05-2024. which was not accounted in FIMO.</t>
  </si>
  <si>
    <t>328021</t>
  </si>
  <si>
    <t>SSF3066143</t>
  </si>
  <si>
    <t>NAMITA BHOY</t>
  </si>
  <si>
    <t>23-Dec-2022</t>
  </si>
  <si>
    <t>As per Loan card, LO Rakesh Kumar collected 1 EMI from borrower Amount Rs.2250/- on dated 07-08-2024. Which was not accounted in FIMO. And Vishwas LD Save without Borrower Confirmation.</t>
  </si>
  <si>
    <t>As per Loan card, LO Rakesh Kumar collected 1 EMI from borrower Amount Rs.2250/- on dated 07-09-2024. Which was not accounted in FIMO. And Vishwas LD Save without Borrower Confirmation.</t>
  </si>
  <si>
    <t>As per Loan card, LO Rakesh Kumar collected 1 EMI from borrower Amount Rs.2250/- on dated 07-10-2024. Which was not accounted in FIMO. And Vishwas LD Save without Borrower Confirmation.</t>
  </si>
  <si>
    <t>As per Loan card, LO Rakesh Kumar collected 1 EMI from borrower Amount Rs.2250/- on dated 07-11-2024. Which was not accounted in FIMO. And Vishwas LD Save without Borrower Confirmation.</t>
  </si>
  <si>
    <t>As per Loan card, LO Rakesh Kumar collected 1 EMI from borrower Amount Rs.2250/- on dated 07-12-2024. Which was not accounted in FIMO. And Vishwas LD Save without Borrower Confirmation.</t>
  </si>
  <si>
    <t>As per Loan card, LO Rakesh Kumar collected 1 EMI from borrower Amount Rs.2250/- on dated 07-01-2025. Which was not accounted in FIMO. And Vishwas LD Save without Borrower Confirmation.</t>
  </si>
  <si>
    <t>21-Jun-2023</t>
  </si>
  <si>
    <t>As per Loan card, LO Rakesh Kumar collected 1 EMI from borrower Amount Rs.2020/- on dated 09-08-2024. which was not accounted in FIMO. And Vishwas LD Save without Borrower Confirmation.</t>
  </si>
  <si>
    <t>As per Loan card, LO Rakesh Kumar collected 1 EMI from borrower Amount Rs.2020/- on dated 09-09-2024. which was not accounted in FIMO. And Vishwas LD Save without Borrower Confirmation.</t>
  </si>
  <si>
    <t>As per Loan card, LO Rakesh Kumar collected 1 EMI from borrower Amount Rs.2020/- on dated 09-10-2024. which was not accounted in FIMO. And Vishwas LD Save without Borrower Confirmation.</t>
  </si>
  <si>
    <t>As per Loan card, LO Rakesh Kumar collected 1 EMI from borrower Amount Rs.2020/- on dated 09-11-2024. which was not accounted in FIMO. And Vishwas LD Save without Borrower Confirmation.</t>
  </si>
  <si>
    <t>As per Loan card, LO Rakesh Kumar collected 1 EMI from borrower Amount Rs.2020/- on dated 09-12-2024. which was not accounted in FIMO. And Vishwas LD Save without Borrower Confirmation.</t>
  </si>
  <si>
    <t>As per Loan card, LO Rakesh Kumar collected 1 EMI from borrower Amount Rs.2495/- on dated 09-01-2025. which was not accounted in FIMO. And Vishwas LD Save without Borrower Confirmation.</t>
  </si>
  <si>
    <t>Remarks</t>
  </si>
  <si>
    <t>entry</t>
  </si>
  <si>
    <t>diff</t>
  </si>
  <si>
    <t>loan closed</t>
  </si>
  <si>
    <t>standard</t>
  </si>
  <si>
    <t>Final amount</t>
  </si>
  <si>
    <t>New loan id</t>
  </si>
  <si>
    <t>preclose</t>
  </si>
  <si>
    <t>installmemt</t>
  </si>
  <si>
    <t>Preclose</t>
  </si>
  <si>
    <t>Upload</t>
  </si>
  <si>
    <t>S.no</t>
  </si>
  <si>
    <t xml:space="preserve">Zone </t>
  </si>
  <si>
    <t>State</t>
  </si>
  <si>
    <t>Region</t>
  </si>
  <si>
    <t>Area</t>
  </si>
  <si>
    <t>Cluster</t>
  </si>
  <si>
    <t>Branch Code</t>
  </si>
  <si>
    <t>Branch</t>
  </si>
  <si>
    <t>Village</t>
  </si>
  <si>
    <t>CSREMPID</t>
  </si>
  <si>
    <t>CSRNAME</t>
  </si>
  <si>
    <t>Center ID</t>
  </si>
  <si>
    <t>Center Name</t>
  </si>
  <si>
    <t>Group ID</t>
  </si>
  <si>
    <t>Group Name</t>
  </si>
  <si>
    <t>Product Code</t>
  </si>
  <si>
    <t>Product Name</t>
  </si>
  <si>
    <t>Cust ID</t>
  </si>
  <si>
    <t>UCIC</t>
  </si>
  <si>
    <t>LAN</t>
  </si>
  <si>
    <t>Customer Name</t>
  </si>
  <si>
    <t>Disbdate</t>
  </si>
  <si>
    <t>Loan Amount</t>
  </si>
  <si>
    <t>Demand Collection Date</t>
  </si>
  <si>
    <t>Collecteddate</t>
  </si>
  <si>
    <t>Transaction date</t>
  </si>
  <si>
    <t xml:space="preserve">Collection Mode </t>
  </si>
  <si>
    <t>Cash/Bank</t>
  </si>
  <si>
    <t>Principle Collection</t>
  </si>
  <si>
    <t>Interest Collection</t>
  </si>
  <si>
    <t xml:space="preserve">Advance Collection </t>
  </si>
  <si>
    <t>Total Collection</t>
  </si>
  <si>
    <t>Attendance</t>
  </si>
  <si>
    <t>Receipt Number</t>
  </si>
  <si>
    <t>OD Remarks</t>
  </si>
  <si>
    <t>DPD as on last month end</t>
  </si>
  <si>
    <t>Loan Cycle</t>
  </si>
  <si>
    <t>Borrower Category</t>
  </si>
  <si>
    <t xml:space="preserve">Authentication Status </t>
  </si>
  <si>
    <t>ODREMARKS</t>
  </si>
  <si>
    <t>Transaction ID</t>
  </si>
  <si>
    <t>Transaction Mobile Number</t>
  </si>
  <si>
    <t>CH-1</t>
  </si>
  <si>
    <t>Raipur</t>
  </si>
  <si>
    <t>Sarangarh</t>
  </si>
  <si>
    <t>Charbhantha</t>
  </si>
  <si>
    <t>SF0054742</t>
  </si>
  <si>
    <t>Kalap Ram</t>
  </si>
  <si>
    <t>sonam</t>
  </si>
  <si>
    <t>Chetana</t>
  </si>
  <si>
    <t>web</t>
  </si>
  <si>
    <t>Cash</t>
  </si>
  <si>
    <t xml:space="preserve">Red       </t>
  </si>
  <si>
    <t>Done</t>
  </si>
  <si>
    <t>Charbhatha</t>
  </si>
  <si>
    <t>783203</t>
  </si>
  <si>
    <t>tab</t>
  </si>
  <si>
    <t>5</t>
  </si>
  <si>
    <t>Hattapali</t>
  </si>
  <si>
    <t>GANGA</t>
  </si>
  <si>
    <t>3</t>
  </si>
  <si>
    <t>Sawantkut</t>
  </si>
  <si>
    <t>mona</t>
  </si>
  <si>
    <t>DURGA</t>
  </si>
  <si>
    <t>2</t>
  </si>
  <si>
    <t>Amalipali</t>
  </si>
  <si>
    <t>Durga</t>
  </si>
  <si>
    <t xml:space="preserve">Green     </t>
  </si>
  <si>
    <t>Unnati</t>
  </si>
  <si>
    <t>0</t>
  </si>
  <si>
    <t>JAY MAA DURGA</t>
  </si>
  <si>
    <t>ram</t>
  </si>
  <si>
    <t>1</t>
  </si>
  <si>
    <t>Barampura</t>
  </si>
  <si>
    <t>RAM</t>
  </si>
  <si>
    <t>Budeli</t>
  </si>
  <si>
    <t>298 Ruchu 11</t>
  </si>
  <si>
    <t>6</t>
  </si>
  <si>
    <t>rita</t>
  </si>
  <si>
    <t>IL-1</t>
  </si>
  <si>
    <t>Bijamala</t>
  </si>
  <si>
    <t>328021 GAYATRI 21</t>
  </si>
  <si>
    <t>Fraud</t>
  </si>
  <si>
    <t>coll</t>
  </si>
  <si>
    <t>Receipts</t>
  </si>
  <si>
    <t>payments</t>
  </si>
  <si>
    <t>cr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</si>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</sst>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09]d\-mmm\-yy;@"/>
    <numFmt numFmtId="165" formatCode="[$-409]d/mmm/yy;@"/>
    <numFmt numFmtId="166" formatCode="[$-14009]dd/mm/yyyy;@"/>
    <numFmt numFmtId="167" formatCode="[$-409]dd/mmm/yy;@"/>
    <numFmt numFmtId="172" formatCode="[$-10409]dd\ mmm\ yyyy"/>
    <numFmt numFmtId="173" formatCode="[$-10409]0.00"/>
    <numFmt numFmtId="174" formatCode="[$-10409]d\ mmm\ yyyy"/>
    <numFmt numFmtId="175" formatCode="[$-10409]0.00;\(0.00\)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sz val="10"/>
      <color theme="1"/>
      <name val="Cambria"/>
      <family val="2"/>
    </font>
    <font>
      <u/>
      <sz val="7"/>
      <color rgb="FF0000FF"/>
      <name val="Verdana"/>
      <family val="2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B0C4DE"/>
        <bgColor rgb="FFB0C4DE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7">
    <xf numFmtId="0" fontId="0" fillId="0" borderId="0"/>
    <xf numFmtId="0" fontId="2" fillId="0" borderId="0">
      <protection locked="0"/>
    </xf>
    <xf numFmtId="0" fontId="8" fillId="0" borderId="0"/>
    <xf numFmtId="0" fontId="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0"/>
    <xf numFmtId="0" fontId="2" fillId="0" borderId="0"/>
  </cellStyleXfs>
  <cellXfs count="57">
    <xf numFmtId="0" fontId="0" fillId="0" borderId="0" xfId="0"/>
    <xf numFmtId="0" fontId="3" fillId="0" borderId="1" xfId="1" applyFont="1" applyBorder="1" applyAlignment="1" applyProtection="1">
      <alignment vertical="center"/>
    </xf>
    <xf numFmtId="0" fontId="4" fillId="0" borderId="1" xfId="1" applyFont="1" applyBorder="1" applyAlignment="1" applyProtection="1">
      <alignment vertic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9" fillId="2" borderId="2" xfId="2" applyFont="1" applyFill="1" applyBorder="1" applyAlignment="1">
      <alignment horizontal="center" vertical="center" wrapText="1"/>
    </xf>
    <xf numFmtId="49" fontId="9" fillId="2" borderId="2" xfId="2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2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13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165" fontId="13" fillId="0" borderId="2" xfId="3" applyNumberFormat="1" applyFont="1" applyFill="1" applyBorder="1" applyAlignment="1" applyProtection="1">
      <alignment horizontal="center" vertical="center" wrapText="1"/>
      <protection locked="0"/>
    </xf>
    <xf numFmtId="14" fontId="14" fillId="0" borderId="2" xfId="3" applyNumberFormat="1" applyFont="1" applyFill="1" applyBorder="1" applyAlignment="1" applyProtection="1">
      <alignment horizontal="center" vertical="center"/>
      <protection locked="0"/>
    </xf>
    <xf numFmtId="0" fontId="13" fillId="0" borderId="2" xfId="2" applyFont="1" applyBorder="1" applyAlignment="1" applyProtection="1">
      <alignment horizontal="center" vertical="center" wrapText="1"/>
      <protection hidden="1"/>
    </xf>
    <xf numFmtId="1" fontId="13" fillId="0" borderId="2" xfId="2" applyNumberFormat="1" applyFont="1" applyBorder="1" applyAlignment="1" applyProtection="1">
      <alignment horizontal="center" vertical="center" wrapText="1"/>
      <protection locked="0"/>
    </xf>
    <xf numFmtId="2" fontId="13" fillId="0" borderId="2" xfId="2" applyNumberFormat="1" applyFont="1" applyBorder="1" applyAlignment="1" applyProtection="1">
      <alignment horizontal="center" vertical="center" wrapText="1"/>
      <protection locked="0"/>
    </xf>
    <xf numFmtId="1" fontId="13" fillId="0" borderId="2" xfId="2" applyNumberFormat="1" applyFont="1" applyBorder="1" applyAlignment="1" applyProtection="1">
      <alignment horizontal="center" vertical="center" wrapText="1"/>
      <protection hidden="1"/>
    </xf>
    <xf numFmtId="49" fontId="13" fillId="0" borderId="2" xfId="2" applyNumberFormat="1" applyFont="1" applyBorder="1" applyAlignment="1" applyProtection="1">
      <alignment horizontal="center" vertical="center" wrapText="1"/>
      <protection locked="0"/>
    </xf>
    <xf numFmtId="49" fontId="13" fillId="0" borderId="2" xfId="2" applyNumberFormat="1" applyFont="1" applyBorder="1" applyAlignment="1" applyProtection="1">
      <alignment horizontal="left" vertical="center"/>
      <protection locked="0"/>
    </xf>
    <xf numFmtId="1" fontId="7" fillId="0" borderId="2" xfId="0" applyNumberFormat="1" applyFont="1" applyBorder="1" applyAlignment="1" applyProtection="1">
      <alignment horizontal="center" vertical="center" wrapText="1"/>
      <protection hidden="1"/>
    </xf>
    <xf numFmtId="1" fontId="7" fillId="0" borderId="2" xfId="0" applyNumberFormat="1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165" fontId="13" fillId="0" borderId="2" xfId="3" applyNumberFormat="1" applyFont="1" applyFill="1" applyBorder="1" applyAlignment="1" applyProtection="1">
      <alignment horizontal="left" vertical="top" wrapText="1"/>
      <protection locked="0"/>
    </xf>
    <xf numFmtId="0" fontId="7" fillId="0" borderId="0" xfId="0" applyFont="1"/>
    <xf numFmtId="166" fontId="7" fillId="0" borderId="0" xfId="0" applyNumberFormat="1" applyFont="1"/>
    <xf numFmtId="0" fontId="16" fillId="0" borderId="0" xfId="4" applyFont="1" applyAlignment="1">
      <alignment horizontal="center" vertical="center"/>
    </xf>
    <xf numFmtId="0" fontId="12" fillId="2" borderId="2" xfId="1" applyFont="1" applyFill="1" applyBorder="1" applyAlignment="1" applyProtection="1">
      <alignment horizontal="center" vertical="center" wrapText="1"/>
    </xf>
    <xf numFmtId="0" fontId="12" fillId="2" borderId="2" xfId="5" applyFont="1" applyFill="1" applyBorder="1" applyAlignment="1">
      <alignment horizontal="center" vertical="center" wrapText="1"/>
    </xf>
    <xf numFmtId="166" fontId="12" fillId="2" borderId="2" xfId="5" applyNumberFormat="1" applyFont="1" applyFill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/>
    </xf>
    <xf numFmtId="0" fontId="7" fillId="0" borderId="0" xfId="0" applyFont="1" applyAlignment="1"/>
    <xf numFmtId="166" fontId="7" fillId="0" borderId="0" xfId="0" applyNumberFormat="1" applyFont="1" applyAlignment="1"/>
    <xf numFmtId="0" fontId="5" fillId="0" borderId="0" xfId="0" applyFont="1" applyAlignment="1"/>
    <xf numFmtId="0" fontId="13" fillId="3" borderId="2" xfId="3" applyNumberFormat="1" applyFont="1" applyFill="1" applyBorder="1" applyAlignment="1" applyProtection="1">
      <alignment horizontal="center" vertical="center"/>
      <protection hidden="1"/>
    </xf>
    <xf numFmtId="0" fontId="13" fillId="0" borderId="2" xfId="6" applyFont="1" applyBorder="1" applyAlignment="1" applyProtection="1">
      <alignment horizontal="center" vertical="center"/>
      <protection locked="0"/>
    </xf>
    <xf numFmtId="165" fontId="7" fillId="0" borderId="2" xfId="5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7" fillId="0" borderId="2" xfId="5" applyFont="1" applyBorder="1" applyAlignment="1" applyProtection="1">
      <alignment horizontal="center" vertical="center"/>
      <protection locked="0"/>
    </xf>
    <xf numFmtId="49" fontId="13" fillId="4" borderId="2" xfId="0" applyNumberFormat="1" applyFont="1" applyFill="1" applyBorder="1" applyAlignment="1" applyProtection="1">
      <alignment horizontal="center" vertical="center"/>
      <protection locked="0"/>
    </xf>
    <xf numFmtId="166" fontId="7" fillId="0" borderId="2" xfId="5" applyNumberFormat="1" applyFont="1" applyBorder="1" applyAlignment="1" applyProtection="1">
      <alignment horizontal="center" vertical="center"/>
      <protection locked="0"/>
    </xf>
    <xf numFmtId="167" fontId="7" fillId="0" borderId="2" xfId="5" applyNumberFormat="1" applyFont="1" applyBorder="1" applyAlignment="1" applyProtection="1">
      <alignment horizontal="center" vertical="center"/>
      <protection locked="0"/>
    </xf>
    <xf numFmtId="0" fontId="7" fillId="5" borderId="2" xfId="5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5" applyFont="1" applyBorder="1" applyAlignment="1" applyProtection="1">
      <alignment horizontal="left" vertical="top"/>
      <protection locked="0"/>
    </xf>
    <xf numFmtId="0" fontId="7" fillId="0" borderId="2" xfId="5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wrapText="1"/>
    </xf>
    <xf numFmtId="0" fontId="18" fillId="0" borderId="2" xfId="0" applyFont="1" applyBorder="1"/>
    <xf numFmtId="0" fontId="19" fillId="6" borderId="3" xfId="0" applyFont="1" applyFill="1" applyBorder="1" applyAlignment="1">
      <alignment horizontal="center" vertical="top" readingOrder="1"/>
    </xf>
    <xf numFmtId="0" fontId="20" fillId="6" borderId="3" xfId="0" applyFont="1" applyFill="1" applyBorder="1" applyAlignment="1">
      <alignment horizontal="center" vertical="top" readingOrder="1"/>
    </xf>
    <xf numFmtId="0" fontId="21" fillId="0" borderId="3" xfId="0" applyFont="1" applyBorder="1" applyAlignment="1">
      <alignment vertical="top" readingOrder="1"/>
    </xf>
    <xf numFmtId="172" fontId="21" fillId="0" borderId="3" xfId="0" applyNumberFormat="1" applyFont="1" applyBorder="1" applyAlignment="1">
      <alignment vertical="top" readingOrder="1"/>
    </xf>
    <xf numFmtId="173" fontId="21" fillId="0" borderId="3" xfId="0" applyNumberFormat="1" applyFont="1" applyBorder="1" applyAlignment="1">
      <alignment vertical="top" readingOrder="1"/>
    </xf>
    <xf numFmtId="174" fontId="21" fillId="0" borderId="3" xfId="0" applyNumberFormat="1" applyFont="1" applyBorder="1" applyAlignment="1">
      <alignment vertical="top" readingOrder="1"/>
    </xf>
    <xf numFmtId="175" fontId="21" fillId="0" borderId="3" xfId="0" applyNumberFormat="1" applyFont="1" applyBorder="1" applyAlignment="1">
      <alignment vertical="top" readingOrder="1"/>
    </xf>
    <xf numFmtId="0" fontId="1" fillId="0" borderId="0" xfId="0" applyFont="1"/>
  </cellXfs>
  <cellStyles count="7">
    <cellStyle name="Hyperlink" xfId="4" builtinId="8"/>
    <cellStyle name="Normal" xfId="0" builtinId="0"/>
    <cellStyle name="Normal 18 2 10" xfId="1" xr:uid="{0B8D2141-8CF9-4DB7-B427-F22ED1A5AE05}"/>
    <cellStyle name="Normal 2" xfId="2" xr:uid="{494E5EE4-3F96-4079-92E0-2CE152799AF4}"/>
    <cellStyle name="Normal 2 2" xfId="3" xr:uid="{2B1D1145-24E8-4F20-A5AF-381348431E9F}"/>
    <cellStyle name="Normal 3 19 2" xfId="5" xr:uid="{B905D764-77F8-422F-A43A-C503A975BCDB}"/>
    <cellStyle name="Normal 3 2" xfId="6" xr:uid="{38474A08-8867-4002-8470-E9FC8333294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571200</xdr:colOff>
      <xdr:row>0</xdr:row>
      <xdr:rowOff>162550</xdr:rowOff>
    </xdr:from>
    <xdr:to>
      <xdr:col>14</xdr:col>
      <xdr:colOff>403200</xdr:colOff>
      <xdr:row>24</xdr:row>
      <xdr:rowOff>106150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6E54AD-851F-B866-B1A4-9C16C2020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0800" y="162550"/>
          <a:ext cx="7756800" cy="4363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14</xdr:col>
      <xdr:colOff>364800</xdr:colOff>
      <xdr:row>49</xdr:row>
      <xdr:rowOff>84550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63D54D-258C-E0C6-2DE1-49C71A280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4787900"/>
          <a:ext cx="7680000" cy="43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1770.SSFL\AppData\Local\Microsoft\Windows\INetCache\Content.Outlook\6FBB5KO1\SSFL%20Fraud%20Investigation%20Report%20Format-%20Rakesh%20Kumar.xlsx" TargetMode="External"/><Relationship Id="rId1" Type="http://schemas.openxmlformats.org/officeDocument/2006/relationships/externalLinkPath" Target="file:///C:\Users\sf0071770.SSFL\AppData\Local\Microsoft\Windows\INetCache\Content.Outlook\6FBB5KO1\SSFL%20Fraud%20Investigation%20Report%20Format-%20Rakesh%20Kum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68E48-D38D-4DA9-9743-E9B98F77810E}">
  <dimension ref="A1:AI6"/>
  <sheetViews>
    <sheetView topLeftCell="Y1" workbookViewId="0">
      <selection activeCell="AE5" sqref="AE5"/>
    </sheetView>
  </sheetViews>
  <sheetFormatPr defaultColWidth="0" defaultRowHeight="0" zeroHeight="1" x14ac:dyDescent="0.35"/>
  <cols>
    <col min="1" max="1" width="9" customWidth="1"/>
    <col min="2" max="2" width="13.1796875" customWidth="1"/>
    <col min="3" max="6" width="15.54296875" customWidth="1"/>
    <col min="7" max="7" width="17.81640625" bestFit="1" customWidth="1"/>
    <col min="8" max="8" width="19.81640625" customWidth="1"/>
    <col min="9" max="9" width="20.1796875" customWidth="1"/>
    <col min="10" max="10" width="15.54296875" customWidth="1"/>
    <col min="11" max="11" width="15.453125" customWidth="1"/>
    <col min="12" max="13" width="15.54296875" customWidth="1"/>
    <col min="14" max="17" width="22.453125" customWidth="1"/>
    <col min="18" max="18" width="25.1796875" customWidth="1"/>
    <col min="19" max="19" width="20.1796875" customWidth="1"/>
    <col min="20" max="20" width="18.453125" customWidth="1"/>
    <col min="21" max="21" width="20.1796875" customWidth="1"/>
    <col min="22" max="22" width="25.453125" customWidth="1"/>
    <col min="23" max="23" width="32.1796875" customWidth="1"/>
    <col min="24" max="24" width="46.81640625" customWidth="1"/>
    <col min="25" max="25" width="23.81640625" customWidth="1"/>
    <col min="26" max="26" width="16.81640625" customWidth="1"/>
    <col min="27" max="27" width="16.1796875" customWidth="1"/>
    <col min="28" max="29" width="17" customWidth="1"/>
    <col min="30" max="30" width="18.81640625" customWidth="1"/>
    <col min="31" max="31" width="16.1796875" customWidth="1"/>
    <col min="32" max="32" width="15.81640625" customWidth="1"/>
    <col min="33" max="33" width="14.54296875" customWidth="1"/>
    <col min="34" max="34" width="60.453125" customWidth="1"/>
    <col min="35" max="35" width="5.81640625" customWidth="1"/>
    <col min="36" max="16384" width="5.81640625" hidden="1"/>
  </cols>
  <sheetData>
    <row r="1" spans="1:34" ht="18.5" x14ac:dyDescent="0.35">
      <c r="A1" s="1" t="s">
        <v>0</v>
      </c>
    </row>
    <row r="2" spans="1:34" ht="16" x14ac:dyDescent="0.35">
      <c r="A2" s="2" t="s">
        <v>1</v>
      </c>
    </row>
    <row r="3" spans="1:34" ht="16" x14ac:dyDescent="0.4">
      <c r="A3" s="3" t="s">
        <v>2</v>
      </c>
      <c r="H3" s="4"/>
    </row>
    <row r="4" spans="1:34" ht="52" x14ac:dyDescent="0.35">
      <c r="A4" s="5" t="s">
        <v>3</v>
      </c>
      <c r="B4" s="5" t="s">
        <v>4</v>
      </c>
      <c r="C4" s="6" t="s">
        <v>5</v>
      </c>
      <c r="D4" s="5" t="s">
        <v>6</v>
      </c>
      <c r="E4" s="6" t="s">
        <v>7</v>
      </c>
      <c r="F4" s="6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7" t="s">
        <v>19</v>
      </c>
      <c r="R4" s="5" t="s">
        <v>20</v>
      </c>
      <c r="S4" s="8" t="s">
        <v>21</v>
      </c>
      <c r="T4" s="5" t="s">
        <v>22</v>
      </c>
      <c r="U4" s="5" t="s">
        <v>23</v>
      </c>
      <c r="V4" s="5" t="s">
        <v>24</v>
      </c>
      <c r="W4" s="5" t="s">
        <v>25</v>
      </c>
      <c r="X4" s="5" t="s">
        <v>26</v>
      </c>
      <c r="Y4" s="5" t="s">
        <v>27</v>
      </c>
      <c r="Z4" s="5" t="s">
        <v>28</v>
      </c>
      <c r="AA4" s="5" t="s">
        <v>29</v>
      </c>
      <c r="AB4" s="5" t="s">
        <v>30</v>
      </c>
      <c r="AC4" s="5" t="s">
        <v>31</v>
      </c>
      <c r="AD4" s="5" t="s">
        <v>32</v>
      </c>
      <c r="AE4" s="5" t="s">
        <v>33</v>
      </c>
      <c r="AF4" s="5" t="s">
        <v>34</v>
      </c>
      <c r="AG4" s="5" t="s">
        <v>35</v>
      </c>
      <c r="AH4" s="5" t="s">
        <v>36</v>
      </c>
    </row>
    <row r="5" spans="1:34" ht="65" x14ac:dyDescent="0.35">
      <c r="A5" s="9">
        <v>1</v>
      </c>
      <c r="B5" s="10" t="s">
        <v>37</v>
      </c>
      <c r="C5" s="11" t="s">
        <v>38</v>
      </c>
      <c r="D5" s="12" t="s">
        <v>39</v>
      </c>
      <c r="E5" s="12" t="s">
        <v>40</v>
      </c>
      <c r="F5" s="12" t="s">
        <v>41</v>
      </c>
      <c r="G5" s="13">
        <v>45793</v>
      </c>
      <c r="H5" s="14" t="s">
        <v>42</v>
      </c>
      <c r="I5" s="13">
        <v>45793</v>
      </c>
      <c r="J5" s="15" t="s">
        <v>43</v>
      </c>
      <c r="K5" s="16">
        <v>2</v>
      </c>
      <c r="L5" s="17">
        <v>31760</v>
      </c>
      <c r="M5" s="17">
        <v>0</v>
      </c>
      <c r="N5" s="17" t="s">
        <v>44</v>
      </c>
      <c r="O5" s="17" t="s">
        <v>45</v>
      </c>
      <c r="P5" s="17" t="s">
        <v>46</v>
      </c>
      <c r="Q5" s="17" t="s">
        <v>47</v>
      </c>
      <c r="R5" s="18" t="s">
        <v>48</v>
      </c>
      <c r="S5" s="15" t="s">
        <v>49</v>
      </c>
      <c r="T5" s="15" t="s">
        <v>50</v>
      </c>
      <c r="U5" s="19" t="s">
        <v>51</v>
      </c>
      <c r="V5" s="13">
        <v>45770</v>
      </c>
      <c r="W5" s="15" t="s">
        <v>52</v>
      </c>
      <c r="X5" s="15" t="s">
        <v>53</v>
      </c>
      <c r="Y5" s="20" t="s">
        <v>54</v>
      </c>
      <c r="Z5" s="13">
        <v>45803</v>
      </c>
      <c r="AA5" s="13">
        <v>45810</v>
      </c>
      <c r="AB5" s="21">
        <v>165</v>
      </c>
      <c r="AC5" s="22">
        <v>293931</v>
      </c>
      <c r="AD5" s="23">
        <v>87583</v>
      </c>
      <c r="AE5" s="22">
        <v>206348</v>
      </c>
      <c r="AF5" s="10">
        <v>18</v>
      </c>
      <c r="AG5" s="13">
        <v>45812</v>
      </c>
      <c r="AH5" s="24" t="s">
        <v>55</v>
      </c>
    </row>
    <row r="6" spans="1:34" ht="30" customHeight="1" x14ac:dyDescent="0.35"/>
  </sheetData>
  <dataValidations count="5">
    <dataValidation type="custom" allowBlank="1" showInputMessage="1" showErrorMessage="1" error="Invalid entry. The Date of Complaint Raised cannot be earlier than the Date of Identification. Please enter a valid date" prompt="Please enter a valid date. The Date of Complaint Raised must be a proper date and cannot be earlier than the Date of Identification" sqref="I5" xr:uid="{7AE2F688-B8B5-4634-85B3-31A3FDBEFCC4}">
      <formula1>ISNUMBER(I5) * (I5 &gt;= DATE(2023,10,1)) * (I5 &lt;= DATE(2031,12,31)) * (INT(I5) = I5) * (I5 &gt;= G5)</formula1>
    </dataValidation>
    <dataValidation type="custom" allowBlank="1" showInputMessage="1" showErrorMessage="1" error="Invalid entry. Please enter a valid date, or the Date of Identification cannot be later than the Date of Complaint Raised" prompt="&quot;Please enter a valid date. The Date of Identification must be a proper date and cannot be later than the Date of Complaint Raised.&quot;" sqref="G5" xr:uid="{6FED76EB-5BA4-4071-8F9A-93454E66DCB9}">
      <formula1>ISNUMBER(G5) * (G5 &gt;= DATE(2023,10,1)) * (G5 &lt;= DATE(2031,12,31)) * (INT(G5) = G5) * (G5 &lt;= I5)</formula1>
    </dataValidation>
    <dataValidation type="list" allowBlank="1" showInputMessage="1" showErrorMessage="1" sqref="Y5" xr:uid="{9AE57E98-96B3-4CF6-9D9F-18E8D01EFBF9}">
      <formula1>"Required,Not Required,On Going,Completed-Report Pending,Completed-Report Submitted"</formula1>
    </dataValidation>
    <dataValidation type="list" allowBlank="1" showInputMessage="1" showErrorMessage="1" sqref="U5" xr:uid="{96EE85AA-72AA-448A-8476-FD0838909FCA}">
      <formula1>"Available,Absconding,Resigned-On Notice Period,Resigned-Exited,Terminated,Transferred,Promoted,Suspended-Working in Branch,Suspended-Not Working,Deputation,Leave"</formula1>
    </dataValidation>
    <dataValidation type="list" allowBlank="1" showInputMessage="1" showErrorMessage="1" sqref="H5" xr:uid="{03EBDC8D-1870-4593-9296-095A44B57493}">
      <formula1>"Business,IA,HR,Crisis,CSS,MFIN,RBI,Non Starter, Quick mortality"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E46F3-CE02-479B-9174-09CBCF49AFB1}">
  <dimension ref="A1:AC1005"/>
  <sheetViews>
    <sheetView workbookViewId="0">
      <selection activeCell="D8" sqref="D8"/>
    </sheetView>
  </sheetViews>
  <sheetFormatPr defaultColWidth="0" defaultRowHeight="13" zeroHeight="1" x14ac:dyDescent="0.3"/>
  <cols>
    <col min="1" max="1" width="8.81640625" style="25" customWidth="1"/>
    <col min="2" max="2" width="13.1796875" style="25" customWidth="1"/>
    <col min="3" max="3" width="18.81640625" style="25" customWidth="1"/>
    <col min="4" max="4" width="19.81640625" style="25" customWidth="1"/>
    <col min="5" max="5" width="15.81640625" style="25" customWidth="1"/>
    <col min="6" max="6" width="19.54296875" style="25" customWidth="1"/>
    <col min="7" max="8" width="20.81640625" style="25" customWidth="1"/>
    <col min="9" max="10" width="16" style="25" customWidth="1"/>
    <col min="11" max="11" width="14.81640625" style="25" customWidth="1"/>
    <col min="12" max="13" width="17.1796875" style="25" customWidth="1"/>
    <col min="14" max="14" width="18.81640625" style="26" customWidth="1"/>
    <col min="15" max="15" width="15.54296875" style="25" customWidth="1"/>
    <col min="16" max="16" width="17.1796875" style="25" customWidth="1"/>
    <col min="17" max="17" width="28.1796875" style="25" customWidth="1"/>
    <col min="18" max="18" width="16.54296875" style="25" customWidth="1"/>
    <col min="19" max="19" width="17.453125" style="25" customWidth="1"/>
    <col min="20" max="20" width="20.1796875" style="25" customWidth="1"/>
    <col min="21" max="21" width="20.54296875" style="25" customWidth="1"/>
    <col min="22" max="26" width="18" style="25" customWidth="1"/>
    <col min="27" max="27" width="22.81640625" style="25" customWidth="1"/>
    <col min="28" max="28" width="52.1796875" style="25" customWidth="1"/>
    <col min="29" max="29" width="8.81640625" style="25" customWidth="1"/>
    <col min="30" max="16384" width="8.81640625" style="25" hidden="1"/>
  </cols>
  <sheetData>
    <row r="1" spans="1:28" ht="18.5" x14ac:dyDescent="0.3">
      <c r="A1" s="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16" x14ac:dyDescent="0.3">
      <c r="A2" s="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 ht="16" x14ac:dyDescent="0.4">
      <c r="A3" s="34" t="s">
        <v>56</v>
      </c>
      <c r="B3" s="32"/>
      <c r="C3" s="32"/>
      <c r="D3" s="32"/>
      <c r="E3" s="27" t="s">
        <v>57</v>
      </c>
      <c r="F3" s="27" t="s">
        <v>58</v>
      </c>
      <c r="G3" s="32"/>
      <c r="H3" s="32"/>
      <c r="I3" s="32"/>
      <c r="J3" s="32"/>
      <c r="K3" s="32"/>
      <c r="L3" s="32"/>
      <c r="M3" s="32"/>
      <c r="N3" s="33"/>
      <c r="O3" s="32"/>
      <c r="P3" s="32"/>
      <c r="Q3" s="32"/>
      <c r="R3" s="32"/>
      <c r="S3" s="32"/>
      <c r="T3" s="32"/>
      <c r="U3" s="32"/>
      <c r="V3" s="27" t="s">
        <v>57</v>
      </c>
      <c r="W3" s="27"/>
      <c r="X3" s="27"/>
      <c r="Y3" s="27"/>
      <c r="Z3" s="27"/>
      <c r="AA3" s="27" t="s">
        <v>58</v>
      </c>
      <c r="AB3" s="32"/>
    </row>
    <row r="4" spans="1:28" s="47" customFormat="1" ht="39" x14ac:dyDescent="0.3">
      <c r="A4" s="28" t="s">
        <v>3</v>
      </c>
      <c r="B4" s="29" t="s">
        <v>59</v>
      </c>
      <c r="C4" s="29" t="s">
        <v>60</v>
      </c>
      <c r="D4" s="29" t="s">
        <v>61</v>
      </c>
      <c r="E4" s="29" t="s">
        <v>62</v>
      </c>
      <c r="F4" s="29" t="s">
        <v>63</v>
      </c>
      <c r="G4" s="29" t="s">
        <v>64</v>
      </c>
      <c r="H4" s="29" t="s">
        <v>65</v>
      </c>
      <c r="I4" s="29" t="s">
        <v>66</v>
      </c>
      <c r="J4" s="29" t="s">
        <v>67</v>
      </c>
      <c r="K4" s="29" t="s">
        <v>68</v>
      </c>
      <c r="L4" s="29" t="s">
        <v>69</v>
      </c>
      <c r="M4" s="29" t="s">
        <v>224</v>
      </c>
      <c r="N4" s="30" t="s">
        <v>70</v>
      </c>
      <c r="O4" s="29" t="s">
        <v>71</v>
      </c>
      <c r="P4" s="29" t="s">
        <v>72</v>
      </c>
      <c r="Q4" s="29" t="s">
        <v>73</v>
      </c>
      <c r="R4" s="29" t="s">
        <v>74</v>
      </c>
      <c r="S4" s="29" t="s">
        <v>75</v>
      </c>
      <c r="T4" s="29" t="s">
        <v>76</v>
      </c>
      <c r="U4" s="29" t="s">
        <v>77</v>
      </c>
      <c r="V4" s="29" t="s">
        <v>78</v>
      </c>
      <c r="W4" s="29" t="s">
        <v>223</v>
      </c>
      <c r="X4" s="29" t="s">
        <v>218</v>
      </c>
      <c r="Y4" s="29" t="s">
        <v>219</v>
      </c>
      <c r="Z4" s="29" t="s">
        <v>220</v>
      </c>
      <c r="AA4" s="29" t="s">
        <v>79</v>
      </c>
      <c r="AB4" s="29" t="s">
        <v>80</v>
      </c>
    </row>
    <row r="5" spans="1:28" ht="14.5" x14ac:dyDescent="0.35">
      <c r="A5" s="31">
        <v>1</v>
      </c>
      <c r="B5" s="35" t="s">
        <v>38</v>
      </c>
      <c r="C5" s="35" t="s">
        <v>39</v>
      </c>
      <c r="D5" s="36" t="s">
        <v>43</v>
      </c>
      <c r="E5" s="37">
        <v>45803</v>
      </c>
      <c r="F5" s="38" t="s">
        <v>48</v>
      </c>
      <c r="G5" s="39" t="s">
        <v>50</v>
      </c>
      <c r="H5" s="39" t="s">
        <v>49</v>
      </c>
      <c r="I5" s="39" t="s">
        <v>81</v>
      </c>
      <c r="J5" s="39" t="s">
        <v>82</v>
      </c>
      <c r="K5" s="39" t="s">
        <v>83</v>
      </c>
      <c r="L5" s="40">
        <v>355291763</v>
      </c>
      <c r="M5" s="40"/>
      <c r="N5" s="41" t="s">
        <v>84</v>
      </c>
      <c r="O5" s="39">
        <v>65000</v>
      </c>
      <c r="P5" s="39">
        <v>3470</v>
      </c>
      <c r="Q5" s="41" t="s">
        <v>52</v>
      </c>
      <c r="R5" s="42">
        <v>45609</v>
      </c>
      <c r="S5" s="39">
        <v>3470</v>
      </c>
      <c r="T5" s="39">
        <v>0</v>
      </c>
      <c r="U5" s="39">
        <v>0</v>
      </c>
      <c r="V5" s="43">
        <v>3470</v>
      </c>
      <c r="W5" s="43"/>
      <c r="X5" s="43" t="s">
        <v>228</v>
      </c>
      <c r="Y5" s="43">
        <f>V5</f>
        <v>3470</v>
      </c>
      <c r="Z5" s="43"/>
      <c r="AA5" s="44" t="s">
        <v>85</v>
      </c>
      <c r="AB5" s="45" t="s">
        <v>86</v>
      </c>
    </row>
    <row r="6" spans="1:28" x14ac:dyDescent="0.3">
      <c r="A6" s="31">
        <v>2</v>
      </c>
      <c r="B6" s="35" t="s">
        <v>38</v>
      </c>
      <c r="C6" s="46" t="s">
        <v>39</v>
      </c>
      <c r="D6" s="46" t="s">
        <v>43</v>
      </c>
      <c r="E6" s="37">
        <v>45803</v>
      </c>
      <c r="F6" s="46" t="s">
        <v>48</v>
      </c>
      <c r="G6" s="46" t="s">
        <v>50</v>
      </c>
      <c r="H6" s="46" t="s">
        <v>49</v>
      </c>
      <c r="I6" s="39" t="s">
        <v>81</v>
      </c>
      <c r="J6" s="39" t="s">
        <v>82</v>
      </c>
      <c r="K6" s="39" t="s">
        <v>83</v>
      </c>
      <c r="L6" s="40">
        <v>355291763</v>
      </c>
      <c r="M6" s="40"/>
      <c r="N6" s="41" t="s">
        <v>84</v>
      </c>
      <c r="O6" s="39">
        <v>65000</v>
      </c>
      <c r="P6" s="39">
        <v>3470</v>
      </c>
      <c r="Q6" s="41" t="s">
        <v>52</v>
      </c>
      <c r="R6" s="41">
        <v>45637</v>
      </c>
      <c r="S6" s="39">
        <v>3470</v>
      </c>
      <c r="T6" s="39">
        <v>0</v>
      </c>
      <c r="U6" s="39">
        <v>0</v>
      </c>
      <c r="V6" s="43">
        <v>3470</v>
      </c>
      <c r="W6" s="43"/>
      <c r="X6" s="43" t="s">
        <v>228</v>
      </c>
      <c r="Y6" s="43">
        <f t="shared" ref="Y6:Y18" si="0">V6</f>
        <v>3470</v>
      </c>
      <c r="Z6" s="43"/>
      <c r="AA6" s="44" t="s">
        <v>85</v>
      </c>
      <c r="AB6" s="45" t="s">
        <v>87</v>
      </c>
    </row>
    <row r="7" spans="1:28" x14ac:dyDescent="0.3">
      <c r="A7" s="31">
        <v>3</v>
      </c>
      <c r="B7" s="35" t="s">
        <v>38</v>
      </c>
      <c r="C7" s="46" t="s">
        <v>39</v>
      </c>
      <c r="D7" s="46" t="s">
        <v>43</v>
      </c>
      <c r="E7" s="37">
        <v>45803</v>
      </c>
      <c r="F7" s="46" t="s">
        <v>48</v>
      </c>
      <c r="G7" s="46" t="s">
        <v>50</v>
      </c>
      <c r="H7" s="46" t="s">
        <v>49</v>
      </c>
      <c r="I7" s="39" t="s">
        <v>81</v>
      </c>
      <c r="J7" s="39" t="s">
        <v>82</v>
      </c>
      <c r="K7" s="39" t="s">
        <v>83</v>
      </c>
      <c r="L7" s="40">
        <v>355291763</v>
      </c>
      <c r="M7" s="40"/>
      <c r="N7" s="41" t="s">
        <v>84</v>
      </c>
      <c r="O7" s="39">
        <v>65000</v>
      </c>
      <c r="P7" s="39">
        <v>3470</v>
      </c>
      <c r="Q7" s="41" t="s">
        <v>52</v>
      </c>
      <c r="R7" s="41">
        <v>45665</v>
      </c>
      <c r="S7" s="39">
        <v>3470</v>
      </c>
      <c r="T7" s="39">
        <v>0</v>
      </c>
      <c r="U7" s="39">
        <v>0</v>
      </c>
      <c r="V7" s="43">
        <v>3470</v>
      </c>
      <c r="W7" s="43"/>
      <c r="X7" s="43" t="s">
        <v>228</v>
      </c>
      <c r="Y7" s="43">
        <f t="shared" si="0"/>
        <v>3470</v>
      </c>
      <c r="Z7" s="43"/>
      <c r="AA7" s="44" t="s">
        <v>85</v>
      </c>
      <c r="AB7" s="45" t="s">
        <v>88</v>
      </c>
    </row>
    <row r="8" spans="1:28" x14ac:dyDescent="0.3">
      <c r="A8" s="31">
        <v>4</v>
      </c>
      <c r="B8" s="35" t="s">
        <v>38</v>
      </c>
      <c r="C8" s="46" t="s">
        <v>39</v>
      </c>
      <c r="D8" s="46" t="s">
        <v>43</v>
      </c>
      <c r="E8" s="37">
        <v>45803</v>
      </c>
      <c r="F8" s="46" t="s">
        <v>48</v>
      </c>
      <c r="G8" s="46" t="s">
        <v>50</v>
      </c>
      <c r="H8" s="46" t="s">
        <v>49</v>
      </c>
      <c r="I8" s="39" t="s">
        <v>81</v>
      </c>
      <c r="J8" s="39" t="s">
        <v>89</v>
      </c>
      <c r="K8" s="39" t="s">
        <v>90</v>
      </c>
      <c r="L8" s="40">
        <v>355117772</v>
      </c>
      <c r="M8" s="40"/>
      <c r="N8" s="41" t="s">
        <v>91</v>
      </c>
      <c r="O8" s="39">
        <v>80000</v>
      </c>
      <c r="P8" s="39">
        <v>4270</v>
      </c>
      <c r="Q8" s="41" t="s">
        <v>52</v>
      </c>
      <c r="R8" s="41">
        <v>45546</v>
      </c>
      <c r="S8" s="39">
        <v>4270</v>
      </c>
      <c r="T8" s="39">
        <v>0</v>
      </c>
      <c r="U8" s="39">
        <v>0</v>
      </c>
      <c r="V8" s="43">
        <v>4270</v>
      </c>
      <c r="W8" s="43"/>
      <c r="X8" s="43" t="s">
        <v>228</v>
      </c>
      <c r="Y8" s="43">
        <f t="shared" si="0"/>
        <v>4270</v>
      </c>
      <c r="Z8" s="43"/>
      <c r="AA8" s="44" t="s">
        <v>85</v>
      </c>
      <c r="AB8" s="45" t="s">
        <v>92</v>
      </c>
    </row>
    <row r="9" spans="1:28" x14ac:dyDescent="0.3">
      <c r="A9" s="31">
        <v>5</v>
      </c>
      <c r="B9" s="35" t="s">
        <v>38</v>
      </c>
      <c r="C9" s="46" t="s">
        <v>39</v>
      </c>
      <c r="D9" s="46" t="s">
        <v>43</v>
      </c>
      <c r="E9" s="37">
        <v>45803</v>
      </c>
      <c r="F9" s="46" t="s">
        <v>48</v>
      </c>
      <c r="G9" s="46" t="s">
        <v>50</v>
      </c>
      <c r="H9" s="46" t="s">
        <v>49</v>
      </c>
      <c r="I9" s="39" t="s">
        <v>81</v>
      </c>
      <c r="J9" s="39" t="s">
        <v>89</v>
      </c>
      <c r="K9" s="39" t="s">
        <v>90</v>
      </c>
      <c r="L9" s="40">
        <v>355117772</v>
      </c>
      <c r="M9" s="40"/>
      <c r="N9" s="41" t="s">
        <v>91</v>
      </c>
      <c r="O9" s="39">
        <v>80000</v>
      </c>
      <c r="P9" s="39">
        <v>4270</v>
      </c>
      <c r="Q9" s="41" t="s">
        <v>52</v>
      </c>
      <c r="R9" s="41">
        <v>45574</v>
      </c>
      <c r="S9" s="39">
        <v>4270</v>
      </c>
      <c r="T9" s="39">
        <v>0</v>
      </c>
      <c r="U9" s="39">
        <v>0</v>
      </c>
      <c r="V9" s="43">
        <v>4270</v>
      </c>
      <c r="W9" s="43"/>
      <c r="X9" s="43" t="s">
        <v>228</v>
      </c>
      <c r="Y9" s="43">
        <f t="shared" si="0"/>
        <v>4270</v>
      </c>
      <c r="Z9" s="43"/>
      <c r="AA9" s="44" t="s">
        <v>85</v>
      </c>
      <c r="AB9" s="45" t="s">
        <v>93</v>
      </c>
    </row>
    <row r="10" spans="1:28" x14ac:dyDescent="0.3">
      <c r="A10" s="31">
        <v>6</v>
      </c>
      <c r="B10" s="35" t="s">
        <v>38</v>
      </c>
      <c r="C10" s="46" t="s">
        <v>39</v>
      </c>
      <c r="D10" s="46" t="s">
        <v>43</v>
      </c>
      <c r="E10" s="37">
        <v>45803</v>
      </c>
      <c r="F10" s="46" t="s">
        <v>48</v>
      </c>
      <c r="G10" s="46" t="s">
        <v>50</v>
      </c>
      <c r="H10" s="46" t="s">
        <v>49</v>
      </c>
      <c r="I10" s="39" t="s">
        <v>81</v>
      </c>
      <c r="J10" s="39" t="s">
        <v>89</v>
      </c>
      <c r="K10" s="39" t="s">
        <v>90</v>
      </c>
      <c r="L10" s="40">
        <v>355117772</v>
      </c>
      <c r="M10" s="40"/>
      <c r="N10" s="41" t="s">
        <v>91</v>
      </c>
      <c r="O10" s="39">
        <v>80000</v>
      </c>
      <c r="P10" s="39">
        <v>4270</v>
      </c>
      <c r="Q10" s="41" t="s">
        <v>52</v>
      </c>
      <c r="R10" s="41">
        <v>45609</v>
      </c>
      <c r="S10" s="39">
        <v>4270</v>
      </c>
      <c r="T10" s="39">
        <v>0</v>
      </c>
      <c r="U10" s="39">
        <v>0</v>
      </c>
      <c r="V10" s="43">
        <v>4270</v>
      </c>
      <c r="W10" s="43"/>
      <c r="X10" s="43" t="s">
        <v>228</v>
      </c>
      <c r="Y10" s="43">
        <f t="shared" si="0"/>
        <v>4270</v>
      </c>
      <c r="Z10" s="43"/>
      <c r="AA10" s="44" t="s">
        <v>85</v>
      </c>
      <c r="AB10" s="45" t="s">
        <v>94</v>
      </c>
    </row>
    <row r="11" spans="1:28" x14ac:dyDescent="0.3">
      <c r="A11" s="31">
        <v>7</v>
      </c>
      <c r="B11" s="35" t="s">
        <v>38</v>
      </c>
      <c r="C11" s="46" t="s">
        <v>39</v>
      </c>
      <c r="D11" s="46" t="s">
        <v>43</v>
      </c>
      <c r="E11" s="37">
        <v>45803</v>
      </c>
      <c r="F11" s="46" t="s">
        <v>48</v>
      </c>
      <c r="G11" s="46" t="s">
        <v>50</v>
      </c>
      <c r="H11" s="46" t="s">
        <v>49</v>
      </c>
      <c r="I11" s="39" t="s">
        <v>81</v>
      </c>
      <c r="J11" s="39" t="s">
        <v>89</v>
      </c>
      <c r="K11" s="39" t="s">
        <v>90</v>
      </c>
      <c r="L11" s="40">
        <v>355117772</v>
      </c>
      <c r="M11" s="40"/>
      <c r="N11" s="41" t="s">
        <v>91</v>
      </c>
      <c r="O11" s="39">
        <v>80000</v>
      </c>
      <c r="P11" s="39">
        <v>4270</v>
      </c>
      <c r="Q11" s="41" t="s">
        <v>52</v>
      </c>
      <c r="R11" s="41">
        <v>45700</v>
      </c>
      <c r="S11" s="39">
        <v>4270</v>
      </c>
      <c r="T11" s="39">
        <v>0</v>
      </c>
      <c r="U11" s="39">
        <v>0</v>
      </c>
      <c r="V11" s="43">
        <v>4270</v>
      </c>
      <c r="W11" s="43"/>
      <c r="X11" s="43" t="s">
        <v>228</v>
      </c>
      <c r="Y11" s="43">
        <f t="shared" si="0"/>
        <v>4270</v>
      </c>
      <c r="Z11" s="43"/>
      <c r="AA11" s="44" t="s">
        <v>85</v>
      </c>
      <c r="AB11" s="45" t="s">
        <v>95</v>
      </c>
    </row>
    <row r="12" spans="1:28" x14ac:dyDescent="0.3">
      <c r="A12" s="31">
        <v>8</v>
      </c>
      <c r="B12" s="35" t="s">
        <v>38</v>
      </c>
      <c r="C12" s="46" t="s">
        <v>39</v>
      </c>
      <c r="D12" s="46" t="s">
        <v>43</v>
      </c>
      <c r="E12" s="37">
        <v>45803</v>
      </c>
      <c r="F12" s="46" t="s">
        <v>48</v>
      </c>
      <c r="G12" s="46" t="s">
        <v>50</v>
      </c>
      <c r="H12" s="46" t="s">
        <v>49</v>
      </c>
      <c r="I12" s="39" t="s">
        <v>81</v>
      </c>
      <c r="J12" s="39" t="s">
        <v>89</v>
      </c>
      <c r="K12" s="39" t="s">
        <v>90</v>
      </c>
      <c r="L12" s="40">
        <v>355117772</v>
      </c>
      <c r="M12" s="40"/>
      <c r="N12" s="41" t="s">
        <v>91</v>
      </c>
      <c r="O12" s="39">
        <v>80000</v>
      </c>
      <c r="P12" s="39">
        <v>4270</v>
      </c>
      <c r="Q12" s="41" t="s">
        <v>52</v>
      </c>
      <c r="R12" s="41">
        <v>45728</v>
      </c>
      <c r="S12" s="39">
        <v>4270</v>
      </c>
      <c r="T12" s="39">
        <v>0</v>
      </c>
      <c r="U12" s="39">
        <v>0</v>
      </c>
      <c r="V12" s="43">
        <v>4270</v>
      </c>
      <c r="W12" s="43"/>
      <c r="X12" s="43" t="s">
        <v>228</v>
      </c>
      <c r="Y12" s="43">
        <f t="shared" si="0"/>
        <v>4270</v>
      </c>
      <c r="Z12" s="43"/>
      <c r="AA12" s="44" t="s">
        <v>85</v>
      </c>
      <c r="AB12" s="45" t="s">
        <v>96</v>
      </c>
    </row>
    <row r="13" spans="1:28" x14ac:dyDescent="0.3">
      <c r="A13" s="31">
        <v>9</v>
      </c>
      <c r="B13" s="35" t="s">
        <v>38</v>
      </c>
      <c r="C13" s="46" t="s">
        <v>39</v>
      </c>
      <c r="D13" s="46" t="s">
        <v>43</v>
      </c>
      <c r="E13" s="37">
        <v>45803</v>
      </c>
      <c r="F13" s="46" t="s">
        <v>48</v>
      </c>
      <c r="G13" s="46" t="s">
        <v>50</v>
      </c>
      <c r="H13" s="46" t="s">
        <v>49</v>
      </c>
      <c r="I13" s="39" t="s">
        <v>81</v>
      </c>
      <c r="J13" s="39" t="s">
        <v>89</v>
      </c>
      <c r="K13" s="39" t="s">
        <v>90</v>
      </c>
      <c r="L13" s="40">
        <v>355117772</v>
      </c>
      <c r="M13" s="40"/>
      <c r="N13" s="41" t="s">
        <v>91</v>
      </c>
      <c r="O13" s="39">
        <v>80000</v>
      </c>
      <c r="P13" s="39">
        <v>4270</v>
      </c>
      <c r="Q13" s="41" t="s">
        <v>52</v>
      </c>
      <c r="R13" s="41">
        <v>45756</v>
      </c>
      <c r="S13" s="39">
        <v>4270</v>
      </c>
      <c r="T13" s="39">
        <v>0</v>
      </c>
      <c r="U13" s="39">
        <v>0</v>
      </c>
      <c r="V13" s="43">
        <v>4270</v>
      </c>
      <c r="W13" s="43"/>
      <c r="X13" s="43" t="s">
        <v>228</v>
      </c>
      <c r="Y13" s="43">
        <f t="shared" si="0"/>
        <v>4270</v>
      </c>
      <c r="Z13" s="43"/>
      <c r="AA13" s="44" t="s">
        <v>85</v>
      </c>
      <c r="AB13" s="45" t="s">
        <v>97</v>
      </c>
    </row>
    <row r="14" spans="1:28" x14ac:dyDescent="0.3">
      <c r="A14" s="31">
        <v>10</v>
      </c>
      <c r="B14" s="35" t="s">
        <v>38</v>
      </c>
      <c r="C14" s="46" t="s">
        <v>39</v>
      </c>
      <c r="D14" s="46" t="s">
        <v>43</v>
      </c>
      <c r="E14" s="37">
        <v>45803</v>
      </c>
      <c r="F14" s="46" t="s">
        <v>48</v>
      </c>
      <c r="G14" s="46" t="s">
        <v>50</v>
      </c>
      <c r="H14" s="46" t="s">
        <v>49</v>
      </c>
      <c r="I14" s="39" t="s">
        <v>98</v>
      </c>
      <c r="J14" s="39" t="s">
        <v>99</v>
      </c>
      <c r="K14" s="39" t="s">
        <v>100</v>
      </c>
      <c r="L14" s="40">
        <v>353945558</v>
      </c>
      <c r="M14" s="40"/>
      <c r="N14" s="41" t="s">
        <v>101</v>
      </c>
      <c r="O14" s="39">
        <v>80000</v>
      </c>
      <c r="P14" s="39">
        <v>4270</v>
      </c>
      <c r="Q14" s="41" t="s">
        <v>52</v>
      </c>
      <c r="R14" s="41">
        <v>45700</v>
      </c>
      <c r="S14" s="39">
        <v>4270</v>
      </c>
      <c r="T14" s="39">
        <v>0</v>
      </c>
      <c r="U14" s="39">
        <v>0</v>
      </c>
      <c r="V14" s="43">
        <v>4270</v>
      </c>
      <c r="W14" s="43"/>
      <c r="X14" s="43" t="s">
        <v>228</v>
      </c>
      <c r="Y14" s="43">
        <f t="shared" si="0"/>
        <v>4270</v>
      </c>
      <c r="Z14" s="43"/>
      <c r="AA14" s="44" t="s">
        <v>85</v>
      </c>
      <c r="AB14" s="45" t="s">
        <v>95</v>
      </c>
    </row>
    <row r="15" spans="1:28" x14ac:dyDescent="0.3">
      <c r="A15" s="31">
        <v>11</v>
      </c>
      <c r="B15" s="35" t="s">
        <v>38</v>
      </c>
      <c r="C15" s="46" t="s">
        <v>39</v>
      </c>
      <c r="D15" s="46" t="s">
        <v>43</v>
      </c>
      <c r="E15" s="37">
        <v>45803</v>
      </c>
      <c r="F15" s="46" t="s">
        <v>48</v>
      </c>
      <c r="G15" s="46" t="s">
        <v>50</v>
      </c>
      <c r="H15" s="46" t="s">
        <v>49</v>
      </c>
      <c r="I15" s="39" t="s">
        <v>98</v>
      </c>
      <c r="J15" s="39" t="s">
        <v>99</v>
      </c>
      <c r="K15" s="39" t="s">
        <v>100</v>
      </c>
      <c r="L15" s="40">
        <v>353945558</v>
      </c>
      <c r="M15" s="40"/>
      <c r="N15" s="41" t="s">
        <v>101</v>
      </c>
      <c r="O15" s="39">
        <v>80000</v>
      </c>
      <c r="P15" s="39">
        <v>4270</v>
      </c>
      <c r="Q15" s="41" t="s">
        <v>52</v>
      </c>
      <c r="R15" s="41">
        <v>45728</v>
      </c>
      <c r="S15" s="39">
        <v>4270</v>
      </c>
      <c r="T15" s="39">
        <v>0</v>
      </c>
      <c r="U15" s="39">
        <v>0</v>
      </c>
      <c r="V15" s="43">
        <v>4270</v>
      </c>
      <c r="W15" s="43"/>
      <c r="X15" s="43" t="s">
        <v>228</v>
      </c>
      <c r="Y15" s="43">
        <f t="shared" si="0"/>
        <v>4270</v>
      </c>
      <c r="Z15" s="43"/>
      <c r="AA15" s="44" t="s">
        <v>85</v>
      </c>
      <c r="AB15" s="45" t="s">
        <v>102</v>
      </c>
    </row>
    <row r="16" spans="1:28" x14ac:dyDescent="0.3">
      <c r="A16" s="31">
        <v>12</v>
      </c>
      <c r="B16" s="35" t="s">
        <v>38</v>
      </c>
      <c r="C16" s="46" t="s">
        <v>39</v>
      </c>
      <c r="D16" s="46" t="s">
        <v>43</v>
      </c>
      <c r="E16" s="37">
        <v>45803</v>
      </c>
      <c r="F16" s="46" t="s">
        <v>48</v>
      </c>
      <c r="G16" s="46" t="s">
        <v>50</v>
      </c>
      <c r="H16" s="46" t="s">
        <v>49</v>
      </c>
      <c r="I16" s="39" t="s">
        <v>98</v>
      </c>
      <c r="J16" s="39" t="s">
        <v>99</v>
      </c>
      <c r="K16" s="39" t="s">
        <v>100</v>
      </c>
      <c r="L16" s="40">
        <v>353945558</v>
      </c>
      <c r="M16" s="40"/>
      <c r="N16" s="41" t="s">
        <v>101</v>
      </c>
      <c r="O16" s="39">
        <v>80000</v>
      </c>
      <c r="P16" s="39">
        <v>4270</v>
      </c>
      <c r="Q16" s="41" t="s">
        <v>52</v>
      </c>
      <c r="R16" s="41">
        <v>45756</v>
      </c>
      <c r="S16" s="39">
        <v>4270</v>
      </c>
      <c r="T16" s="39">
        <v>0</v>
      </c>
      <c r="U16" s="39">
        <v>0</v>
      </c>
      <c r="V16" s="43">
        <v>4270</v>
      </c>
      <c r="W16" s="43"/>
      <c r="X16" s="43" t="s">
        <v>228</v>
      </c>
      <c r="Y16" s="43">
        <f t="shared" si="0"/>
        <v>4270</v>
      </c>
      <c r="Z16" s="43"/>
      <c r="AA16" s="44" t="s">
        <v>85</v>
      </c>
      <c r="AB16" s="45" t="s">
        <v>97</v>
      </c>
    </row>
    <row r="17" spans="1:28" x14ac:dyDescent="0.3">
      <c r="A17" s="31">
        <v>13</v>
      </c>
      <c r="B17" s="35" t="s">
        <v>38</v>
      </c>
      <c r="C17" s="46" t="s">
        <v>39</v>
      </c>
      <c r="D17" s="46" t="s">
        <v>43</v>
      </c>
      <c r="E17" s="37">
        <v>45803</v>
      </c>
      <c r="F17" s="46" t="s">
        <v>48</v>
      </c>
      <c r="G17" s="46" t="s">
        <v>50</v>
      </c>
      <c r="H17" s="46" t="s">
        <v>49</v>
      </c>
      <c r="I17" s="39" t="s">
        <v>98</v>
      </c>
      <c r="J17" s="39" t="s">
        <v>99</v>
      </c>
      <c r="K17" s="39" t="s">
        <v>100</v>
      </c>
      <c r="L17" s="40">
        <v>357204146</v>
      </c>
      <c r="M17" s="40"/>
      <c r="N17" s="41" t="s">
        <v>103</v>
      </c>
      <c r="O17" s="39">
        <v>32000</v>
      </c>
      <c r="P17" s="39">
        <v>2150</v>
      </c>
      <c r="Q17" s="41" t="s">
        <v>52</v>
      </c>
      <c r="R17" s="41">
        <v>45728</v>
      </c>
      <c r="S17" s="39">
        <v>2150</v>
      </c>
      <c r="T17" s="39">
        <v>0</v>
      </c>
      <c r="U17" s="39">
        <v>0</v>
      </c>
      <c r="V17" s="43">
        <v>2150</v>
      </c>
      <c r="W17" s="43"/>
      <c r="X17" s="43" t="s">
        <v>228</v>
      </c>
      <c r="Y17" s="43">
        <f t="shared" si="0"/>
        <v>2150</v>
      </c>
      <c r="Z17" s="43"/>
      <c r="AA17" s="44" t="s">
        <v>85</v>
      </c>
      <c r="AB17" s="45" t="s">
        <v>104</v>
      </c>
    </row>
    <row r="18" spans="1:28" x14ac:dyDescent="0.3">
      <c r="A18" s="31">
        <v>14</v>
      </c>
      <c r="B18" s="35" t="s">
        <v>38</v>
      </c>
      <c r="C18" s="46" t="s">
        <v>39</v>
      </c>
      <c r="D18" s="46" t="s">
        <v>43</v>
      </c>
      <c r="E18" s="37">
        <v>45803</v>
      </c>
      <c r="F18" s="46" t="s">
        <v>48</v>
      </c>
      <c r="G18" s="46" t="s">
        <v>50</v>
      </c>
      <c r="H18" s="46" t="s">
        <v>49</v>
      </c>
      <c r="I18" s="39" t="s">
        <v>98</v>
      </c>
      <c r="J18" s="39" t="s">
        <v>99</v>
      </c>
      <c r="K18" s="39" t="s">
        <v>100</v>
      </c>
      <c r="L18" s="40">
        <v>357204146</v>
      </c>
      <c r="M18" s="40"/>
      <c r="N18" s="41" t="s">
        <v>103</v>
      </c>
      <c r="O18" s="39">
        <v>32000</v>
      </c>
      <c r="P18" s="39">
        <v>2150</v>
      </c>
      <c r="Q18" s="41" t="s">
        <v>52</v>
      </c>
      <c r="R18" s="41">
        <v>45756</v>
      </c>
      <c r="S18" s="39">
        <v>2150</v>
      </c>
      <c r="T18" s="39">
        <v>0</v>
      </c>
      <c r="U18" s="39">
        <v>0</v>
      </c>
      <c r="V18" s="43">
        <v>2150</v>
      </c>
      <c r="W18" s="43"/>
      <c r="X18" s="43" t="s">
        <v>228</v>
      </c>
      <c r="Y18" s="43">
        <f t="shared" si="0"/>
        <v>2150</v>
      </c>
      <c r="Z18" s="43"/>
      <c r="AA18" s="44" t="s">
        <v>85</v>
      </c>
      <c r="AB18" s="45" t="s">
        <v>105</v>
      </c>
    </row>
    <row r="19" spans="1:28" x14ac:dyDescent="0.3">
      <c r="A19" s="31">
        <v>15</v>
      </c>
      <c r="B19" s="35" t="s">
        <v>38</v>
      </c>
      <c r="C19" s="46" t="s">
        <v>39</v>
      </c>
      <c r="D19" s="46" t="s">
        <v>43</v>
      </c>
      <c r="E19" s="37">
        <v>45804</v>
      </c>
      <c r="F19" s="46" t="s">
        <v>48</v>
      </c>
      <c r="G19" s="46" t="s">
        <v>50</v>
      </c>
      <c r="H19" s="46" t="s">
        <v>49</v>
      </c>
      <c r="I19" s="39" t="s">
        <v>106</v>
      </c>
      <c r="J19" s="39" t="s">
        <v>107</v>
      </c>
      <c r="K19" s="39" t="s">
        <v>108</v>
      </c>
      <c r="L19" s="40">
        <v>353618957</v>
      </c>
      <c r="M19" s="40"/>
      <c r="N19" s="41" t="s">
        <v>109</v>
      </c>
      <c r="O19" s="39">
        <v>80000</v>
      </c>
      <c r="P19" s="39">
        <v>4270</v>
      </c>
      <c r="Q19" s="41" t="s">
        <v>110</v>
      </c>
      <c r="R19" s="41">
        <v>45308</v>
      </c>
      <c r="S19" s="39">
        <v>64440</v>
      </c>
      <c r="T19" s="39">
        <v>64050</v>
      </c>
      <c r="U19" s="39">
        <v>0</v>
      </c>
      <c r="V19" s="43">
        <v>390</v>
      </c>
      <c r="W19" s="43"/>
      <c r="X19" s="43" t="s">
        <v>226</v>
      </c>
      <c r="Y19" s="43">
        <v>390</v>
      </c>
      <c r="Z19" s="43"/>
      <c r="AA19" s="44" t="s">
        <v>111</v>
      </c>
      <c r="AB19" s="45" t="s">
        <v>112</v>
      </c>
    </row>
    <row r="20" spans="1:28" x14ac:dyDescent="0.3">
      <c r="A20" s="31">
        <v>16</v>
      </c>
      <c r="B20" s="35" t="s">
        <v>38</v>
      </c>
      <c r="C20" s="46" t="s">
        <v>39</v>
      </c>
      <c r="D20" s="46" t="s">
        <v>43</v>
      </c>
      <c r="E20" s="37">
        <v>45803</v>
      </c>
      <c r="F20" s="46" t="s">
        <v>48</v>
      </c>
      <c r="G20" s="46" t="s">
        <v>50</v>
      </c>
      <c r="H20" s="46" t="s">
        <v>49</v>
      </c>
      <c r="I20" s="39" t="s">
        <v>113</v>
      </c>
      <c r="J20" s="39" t="s">
        <v>114</v>
      </c>
      <c r="K20" s="39" t="s">
        <v>115</v>
      </c>
      <c r="L20" s="40">
        <v>353876451</v>
      </c>
      <c r="M20" s="40"/>
      <c r="N20" s="41" t="s">
        <v>116</v>
      </c>
      <c r="O20" s="39">
        <v>30000</v>
      </c>
      <c r="P20" s="39">
        <v>2020</v>
      </c>
      <c r="Q20" s="41" t="s">
        <v>52</v>
      </c>
      <c r="R20" s="41">
        <v>45629</v>
      </c>
      <c r="S20" s="39">
        <v>2020</v>
      </c>
      <c r="T20" s="39">
        <v>1000</v>
      </c>
      <c r="U20" s="39">
        <v>0</v>
      </c>
      <c r="V20" s="43">
        <v>1020</v>
      </c>
      <c r="W20" s="43"/>
      <c r="X20" s="43" t="s">
        <v>228</v>
      </c>
      <c r="Y20" s="43">
        <f t="shared" ref="Y20:Y35" si="1">V20</f>
        <v>1020</v>
      </c>
      <c r="Z20" s="43"/>
      <c r="AA20" s="44" t="s">
        <v>85</v>
      </c>
      <c r="AB20" s="45" t="s">
        <v>117</v>
      </c>
    </row>
    <row r="21" spans="1:28" x14ac:dyDescent="0.3">
      <c r="A21" s="31">
        <v>17</v>
      </c>
      <c r="B21" s="35" t="s">
        <v>38</v>
      </c>
      <c r="C21" s="46" t="s">
        <v>39</v>
      </c>
      <c r="D21" s="46" t="s">
        <v>43</v>
      </c>
      <c r="E21" s="37">
        <v>45803</v>
      </c>
      <c r="F21" s="46" t="s">
        <v>48</v>
      </c>
      <c r="G21" s="46" t="s">
        <v>50</v>
      </c>
      <c r="H21" s="46" t="s">
        <v>49</v>
      </c>
      <c r="I21" s="39" t="s">
        <v>113</v>
      </c>
      <c r="J21" s="39" t="s">
        <v>114</v>
      </c>
      <c r="K21" s="39" t="s">
        <v>115</v>
      </c>
      <c r="L21" s="40">
        <v>353876451</v>
      </c>
      <c r="M21" s="40"/>
      <c r="N21" s="41" t="s">
        <v>116</v>
      </c>
      <c r="O21" s="39">
        <v>30000</v>
      </c>
      <c r="P21" s="39">
        <v>2020</v>
      </c>
      <c r="Q21" s="41" t="s">
        <v>52</v>
      </c>
      <c r="R21" s="41">
        <v>45664</v>
      </c>
      <c r="S21" s="39">
        <v>2020</v>
      </c>
      <c r="T21" s="39">
        <v>0</v>
      </c>
      <c r="U21" s="39">
        <v>0</v>
      </c>
      <c r="V21" s="43">
        <v>2020</v>
      </c>
      <c r="W21" s="43"/>
      <c r="X21" s="43" t="s">
        <v>228</v>
      </c>
      <c r="Y21" s="43">
        <f t="shared" si="1"/>
        <v>2020</v>
      </c>
      <c r="Z21" s="43"/>
      <c r="AA21" s="44" t="s">
        <v>85</v>
      </c>
      <c r="AB21" s="45" t="s">
        <v>118</v>
      </c>
    </row>
    <row r="22" spans="1:28" x14ac:dyDescent="0.3">
      <c r="A22" s="31">
        <v>18</v>
      </c>
      <c r="B22" s="35" t="s">
        <v>38</v>
      </c>
      <c r="C22" s="46" t="s">
        <v>39</v>
      </c>
      <c r="D22" s="46" t="s">
        <v>43</v>
      </c>
      <c r="E22" s="37">
        <v>45803</v>
      </c>
      <c r="F22" s="46" t="s">
        <v>48</v>
      </c>
      <c r="G22" s="46" t="s">
        <v>50</v>
      </c>
      <c r="H22" s="46" t="s">
        <v>49</v>
      </c>
      <c r="I22" s="39" t="s">
        <v>113</v>
      </c>
      <c r="J22" s="39" t="s">
        <v>114</v>
      </c>
      <c r="K22" s="39" t="s">
        <v>115</v>
      </c>
      <c r="L22" s="40">
        <v>350513538</v>
      </c>
      <c r="M22" s="40"/>
      <c r="N22" s="41" t="s">
        <v>119</v>
      </c>
      <c r="O22" s="39">
        <v>73266</v>
      </c>
      <c r="P22" s="39">
        <v>3950</v>
      </c>
      <c r="Q22" s="41" t="s">
        <v>52</v>
      </c>
      <c r="R22" s="41">
        <v>45601</v>
      </c>
      <c r="S22" s="39">
        <v>3950</v>
      </c>
      <c r="T22" s="39">
        <v>0</v>
      </c>
      <c r="U22" s="39">
        <v>0</v>
      </c>
      <c r="V22" s="43">
        <v>3950</v>
      </c>
      <c r="W22" s="43"/>
      <c r="X22" s="43" t="s">
        <v>228</v>
      </c>
      <c r="Y22" s="43">
        <f t="shared" si="1"/>
        <v>3950</v>
      </c>
      <c r="Z22" s="43"/>
      <c r="AA22" s="44" t="s">
        <v>85</v>
      </c>
      <c r="AB22" s="45" t="s">
        <v>120</v>
      </c>
    </row>
    <row r="23" spans="1:28" x14ac:dyDescent="0.3">
      <c r="A23" s="31">
        <v>19</v>
      </c>
      <c r="B23" s="35" t="s">
        <v>38</v>
      </c>
      <c r="C23" s="46" t="s">
        <v>39</v>
      </c>
      <c r="D23" s="46" t="s">
        <v>43</v>
      </c>
      <c r="E23" s="37">
        <v>45803</v>
      </c>
      <c r="F23" s="46" t="s">
        <v>48</v>
      </c>
      <c r="G23" s="46" t="s">
        <v>50</v>
      </c>
      <c r="H23" s="46" t="s">
        <v>49</v>
      </c>
      <c r="I23" s="39" t="s">
        <v>113</v>
      </c>
      <c r="J23" s="39" t="s">
        <v>114</v>
      </c>
      <c r="K23" s="39" t="s">
        <v>115</v>
      </c>
      <c r="L23" s="40">
        <v>350513538</v>
      </c>
      <c r="M23" s="40"/>
      <c r="N23" s="41" t="s">
        <v>119</v>
      </c>
      <c r="O23" s="39">
        <v>73266</v>
      </c>
      <c r="P23" s="39">
        <v>3950</v>
      </c>
      <c r="Q23" s="41" t="s">
        <v>52</v>
      </c>
      <c r="R23" s="41">
        <v>45629</v>
      </c>
      <c r="S23" s="39">
        <v>3950</v>
      </c>
      <c r="T23" s="39">
        <v>0</v>
      </c>
      <c r="U23" s="39">
        <v>0</v>
      </c>
      <c r="V23" s="43">
        <v>3950</v>
      </c>
      <c r="W23" s="43"/>
      <c r="X23" s="43" t="s">
        <v>228</v>
      </c>
      <c r="Y23" s="43">
        <f t="shared" si="1"/>
        <v>3950</v>
      </c>
      <c r="Z23" s="43"/>
      <c r="AA23" s="44" t="s">
        <v>85</v>
      </c>
      <c r="AB23" s="45" t="s">
        <v>121</v>
      </c>
    </row>
    <row r="24" spans="1:28" x14ac:dyDescent="0.3">
      <c r="A24" s="31">
        <v>20</v>
      </c>
      <c r="B24" s="35" t="s">
        <v>38</v>
      </c>
      <c r="C24" s="46" t="s">
        <v>39</v>
      </c>
      <c r="D24" s="46" t="s">
        <v>43</v>
      </c>
      <c r="E24" s="37">
        <v>45803</v>
      </c>
      <c r="F24" s="46" t="s">
        <v>48</v>
      </c>
      <c r="G24" s="46" t="s">
        <v>50</v>
      </c>
      <c r="H24" s="46" t="s">
        <v>49</v>
      </c>
      <c r="I24" s="39" t="s">
        <v>113</v>
      </c>
      <c r="J24" s="39" t="s">
        <v>114</v>
      </c>
      <c r="K24" s="39" t="s">
        <v>115</v>
      </c>
      <c r="L24" s="40">
        <v>350513538</v>
      </c>
      <c r="M24" s="40"/>
      <c r="N24" s="41" t="s">
        <v>119</v>
      </c>
      <c r="O24" s="39">
        <v>73266</v>
      </c>
      <c r="P24" s="39">
        <v>3950</v>
      </c>
      <c r="Q24" s="41" t="s">
        <v>52</v>
      </c>
      <c r="R24" s="41">
        <v>45664</v>
      </c>
      <c r="S24" s="39">
        <v>3950</v>
      </c>
      <c r="T24" s="39">
        <v>3950</v>
      </c>
      <c r="U24" s="39">
        <v>0</v>
      </c>
      <c r="V24" s="43">
        <v>0</v>
      </c>
      <c r="W24" s="43"/>
      <c r="X24" s="43" t="s">
        <v>228</v>
      </c>
      <c r="Y24" s="43">
        <f t="shared" si="1"/>
        <v>0</v>
      </c>
      <c r="Z24" s="43"/>
      <c r="AA24" s="44" t="s">
        <v>85</v>
      </c>
      <c r="AB24" s="45" t="s">
        <v>122</v>
      </c>
    </row>
    <row r="25" spans="1:28" x14ac:dyDescent="0.3">
      <c r="A25" s="31">
        <v>21</v>
      </c>
      <c r="B25" s="35" t="s">
        <v>38</v>
      </c>
      <c r="C25" s="46" t="s">
        <v>39</v>
      </c>
      <c r="D25" s="46" t="s">
        <v>43</v>
      </c>
      <c r="E25" s="37">
        <v>45803</v>
      </c>
      <c r="F25" s="46" t="s">
        <v>48</v>
      </c>
      <c r="G25" s="46" t="s">
        <v>50</v>
      </c>
      <c r="H25" s="46" t="s">
        <v>49</v>
      </c>
      <c r="I25" s="39" t="s">
        <v>123</v>
      </c>
      <c r="J25" s="39" t="s">
        <v>124</v>
      </c>
      <c r="K25" s="39" t="s">
        <v>125</v>
      </c>
      <c r="L25" s="40">
        <v>354030415</v>
      </c>
      <c r="M25" s="40"/>
      <c r="N25" s="41" t="s">
        <v>126</v>
      </c>
      <c r="O25" s="39">
        <v>30000</v>
      </c>
      <c r="P25" s="39">
        <v>2020</v>
      </c>
      <c r="Q25" s="41" t="s">
        <v>127</v>
      </c>
      <c r="R25" s="41">
        <v>45782</v>
      </c>
      <c r="S25" s="39">
        <v>2020</v>
      </c>
      <c r="T25" s="39">
        <v>0</v>
      </c>
      <c r="U25" s="39">
        <v>0</v>
      </c>
      <c r="V25" s="43">
        <v>2020</v>
      </c>
      <c r="W25" s="43"/>
      <c r="X25" s="43" t="s">
        <v>228</v>
      </c>
      <c r="Y25" s="43">
        <f t="shared" si="1"/>
        <v>2020</v>
      </c>
      <c r="Z25" s="43"/>
      <c r="AA25" s="44" t="s">
        <v>85</v>
      </c>
      <c r="AB25" s="45" t="s">
        <v>128</v>
      </c>
    </row>
    <row r="26" spans="1:28" x14ac:dyDescent="0.3">
      <c r="A26" s="31">
        <v>22</v>
      </c>
      <c r="B26" s="35" t="s">
        <v>38</v>
      </c>
      <c r="C26" s="46" t="s">
        <v>39</v>
      </c>
      <c r="D26" s="46" t="s">
        <v>43</v>
      </c>
      <c r="E26" s="37">
        <v>45803</v>
      </c>
      <c r="F26" s="46" t="s">
        <v>48</v>
      </c>
      <c r="G26" s="46" t="s">
        <v>50</v>
      </c>
      <c r="H26" s="46" t="s">
        <v>49</v>
      </c>
      <c r="I26" s="39" t="s">
        <v>123</v>
      </c>
      <c r="J26" s="39" t="s">
        <v>124</v>
      </c>
      <c r="K26" s="39" t="s">
        <v>125</v>
      </c>
      <c r="L26" s="40">
        <v>354030415</v>
      </c>
      <c r="M26" s="40"/>
      <c r="N26" s="41" t="s">
        <v>126</v>
      </c>
      <c r="O26" s="39">
        <v>30000</v>
      </c>
      <c r="P26" s="39">
        <v>2020</v>
      </c>
      <c r="Q26" s="41" t="s">
        <v>127</v>
      </c>
      <c r="R26" s="41">
        <v>45810</v>
      </c>
      <c r="S26" s="39">
        <v>1733</v>
      </c>
      <c r="T26" s="39">
        <v>0</v>
      </c>
      <c r="U26" s="39">
        <v>0</v>
      </c>
      <c r="V26" s="43">
        <v>1733</v>
      </c>
      <c r="W26" s="43"/>
      <c r="X26" s="43" t="s">
        <v>228</v>
      </c>
      <c r="Y26" s="43">
        <f t="shared" si="1"/>
        <v>1733</v>
      </c>
      <c r="Z26" s="43"/>
      <c r="AA26" s="44" t="s">
        <v>85</v>
      </c>
      <c r="AB26" s="45" t="s">
        <v>129</v>
      </c>
    </row>
    <row r="27" spans="1:28" x14ac:dyDescent="0.3">
      <c r="A27" s="31">
        <v>23</v>
      </c>
      <c r="B27" s="35" t="s">
        <v>38</v>
      </c>
      <c r="C27" s="46" t="s">
        <v>39</v>
      </c>
      <c r="D27" s="46" t="s">
        <v>43</v>
      </c>
      <c r="E27" s="37">
        <v>45804</v>
      </c>
      <c r="F27" s="46" t="s">
        <v>48</v>
      </c>
      <c r="G27" s="46" t="s">
        <v>50</v>
      </c>
      <c r="H27" s="46" t="s">
        <v>49</v>
      </c>
      <c r="I27" s="39" t="s">
        <v>130</v>
      </c>
      <c r="J27" s="39" t="s">
        <v>131</v>
      </c>
      <c r="K27" s="39" t="s">
        <v>132</v>
      </c>
      <c r="L27" s="40">
        <v>354692928</v>
      </c>
      <c r="M27" s="40"/>
      <c r="N27" s="41" t="s">
        <v>133</v>
      </c>
      <c r="O27" s="39">
        <v>80000</v>
      </c>
      <c r="P27" s="39">
        <v>4270</v>
      </c>
      <c r="Q27" s="41" t="s">
        <v>52</v>
      </c>
      <c r="R27" s="41">
        <v>45538</v>
      </c>
      <c r="S27" s="39">
        <v>4270</v>
      </c>
      <c r="T27" s="39">
        <v>0</v>
      </c>
      <c r="U27" s="39">
        <v>0</v>
      </c>
      <c r="V27" s="43">
        <v>4270</v>
      </c>
      <c r="W27" s="43"/>
      <c r="X27" s="43" t="s">
        <v>228</v>
      </c>
      <c r="Y27" s="43">
        <f t="shared" si="1"/>
        <v>4270</v>
      </c>
      <c r="Z27" s="43"/>
      <c r="AA27" s="44" t="s">
        <v>85</v>
      </c>
      <c r="AB27" s="45" t="s">
        <v>134</v>
      </c>
    </row>
    <row r="28" spans="1:28" x14ac:dyDescent="0.3">
      <c r="A28" s="31">
        <v>24</v>
      </c>
      <c r="B28" s="35" t="s">
        <v>38</v>
      </c>
      <c r="C28" s="46" t="s">
        <v>39</v>
      </c>
      <c r="D28" s="46" t="s">
        <v>43</v>
      </c>
      <c r="E28" s="37">
        <v>45804</v>
      </c>
      <c r="F28" s="46" t="s">
        <v>48</v>
      </c>
      <c r="G28" s="46" t="s">
        <v>50</v>
      </c>
      <c r="H28" s="46" t="s">
        <v>49</v>
      </c>
      <c r="I28" s="39" t="s">
        <v>130</v>
      </c>
      <c r="J28" s="39" t="s">
        <v>131</v>
      </c>
      <c r="K28" s="39" t="s">
        <v>132</v>
      </c>
      <c r="L28" s="40">
        <v>354692928</v>
      </c>
      <c r="M28" s="40"/>
      <c r="N28" s="41" t="s">
        <v>133</v>
      </c>
      <c r="O28" s="39">
        <v>80000</v>
      </c>
      <c r="P28" s="39">
        <v>4270</v>
      </c>
      <c r="Q28" s="41" t="s">
        <v>52</v>
      </c>
      <c r="R28" s="41">
        <v>45566</v>
      </c>
      <c r="S28" s="39">
        <v>4270</v>
      </c>
      <c r="T28" s="39">
        <v>0</v>
      </c>
      <c r="U28" s="39">
        <v>0</v>
      </c>
      <c r="V28" s="43">
        <v>4270</v>
      </c>
      <c r="W28" s="43"/>
      <c r="X28" s="43" t="s">
        <v>228</v>
      </c>
      <c r="Y28" s="43">
        <f t="shared" si="1"/>
        <v>4270</v>
      </c>
      <c r="Z28" s="43"/>
      <c r="AA28" s="44" t="s">
        <v>85</v>
      </c>
      <c r="AB28" s="45" t="s">
        <v>135</v>
      </c>
    </row>
    <row r="29" spans="1:28" x14ac:dyDescent="0.3">
      <c r="A29" s="31">
        <v>25</v>
      </c>
      <c r="B29" s="35" t="s">
        <v>38</v>
      </c>
      <c r="C29" s="46" t="s">
        <v>39</v>
      </c>
      <c r="D29" s="46" t="s">
        <v>43</v>
      </c>
      <c r="E29" s="37">
        <v>45804</v>
      </c>
      <c r="F29" s="46" t="s">
        <v>48</v>
      </c>
      <c r="G29" s="46" t="s">
        <v>50</v>
      </c>
      <c r="H29" s="46" t="s">
        <v>49</v>
      </c>
      <c r="I29" s="39" t="s">
        <v>130</v>
      </c>
      <c r="J29" s="39" t="s">
        <v>131</v>
      </c>
      <c r="K29" s="39" t="s">
        <v>132</v>
      </c>
      <c r="L29" s="40">
        <v>354692928</v>
      </c>
      <c r="M29" s="40"/>
      <c r="N29" s="41" t="s">
        <v>133</v>
      </c>
      <c r="O29" s="39">
        <v>80000</v>
      </c>
      <c r="P29" s="39">
        <v>4270</v>
      </c>
      <c r="Q29" s="41" t="s">
        <v>52</v>
      </c>
      <c r="R29" s="41">
        <v>45629</v>
      </c>
      <c r="S29" s="39">
        <v>4270</v>
      </c>
      <c r="T29" s="39">
        <v>0</v>
      </c>
      <c r="U29" s="39">
        <v>0</v>
      </c>
      <c r="V29" s="43">
        <v>4270</v>
      </c>
      <c r="W29" s="43"/>
      <c r="X29" s="43" t="s">
        <v>228</v>
      </c>
      <c r="Y29" s="43">
        <f t="shared" si="1"/>
        <v>4270</v>
      </c>
      <c r="Z29" s="43"/>
      <c r="AA29" s="44" t="s">
        <v>85</v>
      </c>
      <c r="AB29" s="45" t="s">
        <v>136</v>
      </c>
    </row>
    <row r="30" spans="1:28" x14ac:dyDescent="0.3">
      <c r="A30" s="31">
        <v>26</v>
      </c>
      <c r="B30" s="35" t="s">
        <v>38</v>
      </c>
      <c r="C30" s="46" t="s">
        <v>39</v>
      </c>
      <c r="D30" s="46" t="s">
        <v>43</v>
      </c>
      <c r="E30" s="37">
        <v>45804</v>
      </c>
      <c r="F30" s="46" t="s">
        <v>48</v>
      </c>
      <c r="G30" s="46" t="s">
        <v>50</v>
      </c>
      <c r="H30" s="46" t="s">
        <v>49</v>
      </c>
      <c r="I30" s="39" t="s">
        <v>130</v>
      </c>
      <c r="J30" s="39" t="s">
        <v>131</v>
      </c>
      <c r="K30" s="39" t="s">
        <v>132</v>
      </c>
      <c r="L30" s="40">
        <v>354692928</v>
      </c>
      <c r="M30" s="40"/>
      <c r="N30" s="41" t="s">
        <v>133</v>
      </c>
      <c r="O30" s="39">
        <v>80000</v>
      </c>
      <c r="P30" s="39">
        <v>4270</v>
      </c>
      <c r="Q30" s="41" t="s">
        <v>52</v>
      </c>
      <c r="R30" s="41">
        <v>45664</v>
      </c>
      <c r="S30" s="39">
        <v>4270</v>
      </c>
      <c r="T30" s="39">
        <v>0</v>
      </c>
      <c r="U30" s="39">
        <v>0</v>
      </c>
      <c r="V30" s="43">
        <v>4270</v>
      </c>
      <c r="W30" s="43"/>
      <c r="X30" s="43" t="s">
        <v>228</v>
      </c>
      <c r="Y30" s="43">
        <f t="shared" si="1"/>
        <v>4270</v>
      </c>
      <c r="Z30" s="43"/>
      <c r="AA30" s="44" t="s">
        <v>85</v>
      </c>
      <c r="AB30" s="45" t="s">
        <v>137</v>
      </c>
    </row>
    <row r="31" spans="1:28" x14ac:dyDescent="0.3">
      <c r="A31" s="31">
        <v>27</v>
      </c>
      <c r="B31" s="35" t="s">
        <v>38</v>
      </c>
      <c r="C31" s="46" t="s">
        <v>39</v>
      </c>
      <c r="D31" s="46" t="s">
        <v>43</v>
      </c>
      <c r="E31" s="37">
        <v>45804</v>
      </c>
      <c r="F31" s="46" t="s">
        <v>48</v>
      </c>
      <c r="G31" s="46" t="s">
        <v>50</v>
      </c>
      <c r="H31" s="46" t="s">
        <v>49</v>
      </c>
      <c r="I31" s="39" t="s">
        <v>130</v>
      </c>
      <c r="J31" s="39" t="s">
        <v>131</v>
      </c>
      <c r="K31" s="39" t="s">
        <v>132</v>
      </c>
      <c r="L31" s="40">
        <v>354692928</v>
      </c>
      <c r="M31" s="40"/>
      <c r="N31" s="41" t="s">
        <v>133</v>
      </c>
      <c r="O31" s="39">
        <v>80000</v>
      </c>
      <c r="P31" s="39">
        <v>4270</v>
      </c>
      <c r="Q31" s="41" t="s">
        <v>52</v>
      </c>
      <c r="R31" s="41">
        <v>45692</v>
      </c>
      <c r="S31" s="39">
        <v>4270</v>
      </c>
      <c r="T31" s="39">
        <v>0</v>
      </c>
      <c r="U31" s="39">
        <v>0</v>
      </c>
      <c r="V31" s="43">
        <v>4270</v>
      </c>
      <c r="W31" s="43"/>
      <c r="X31" s="43" t="s">
        <v>228</v>
      </c>
      <c r="Y31" s="43">
        <f t="shared" si="1"/>
        <v>4270</v>
      </c>
      <c r="Z31" s="43"/>
      <c r="AA31" s="44" t="s">
        <v>85</v>
      </c>
      <c r="AB31" s="45" t="s">
        <v>138</v>
      </c>
    </row>
    <row r="32" spans="1:28" x14ac:dyDescent="0.3">
      <c r="A32" s="31">
        <v>28</v>
      </c>
      <c r="B32" s="35" t="s">
        <v>38</v>
      </c>
      <c r="C32" s="46" t="s">
        <v>39</v>
      </c>
      <c r="D32" s="46" t="s">
        <v>43</v>
      </c>
      <c r="E32" s="37">
        <v>45804</v>
      </c>
      <c r="F32" s="46" t="s">
        <v>48</v>
      </c>
      <c r="G32" s="46" t="s">
        <v>50</v>
      </c>
      <c r="H32" s="46" t="s">
        <v>49</v>
      </c>
      <c r="I32" s="39" t="s">
        <v>130</v>
      </c>
      <c r="J32" s="39" t="s">
        <v>131</v>
      </c>
      <c r="K32" s="39" t="s">
        <v>132</v>
      </c>
      <c r="L32" s="40">
        <v>354692928</v>
      </c>
      <c r="M32" s="40"/>
      <c r="N32" s="41" t="s">
        <v>133</v>
      </c>
      <c r="O32" s="39">
        <v>80000</v>
      </c>
      <c r="P32" s="39">
        <v>4270</v>
      </c>
      <c r="Q32" s="41" t="s">
        <v>52</v>
      </c>
      <c r="R32" s="41">
        <v>45720</v>
      </c>
      <c r="S32" s="39">
        <v>4270</v>
      </c>
      <c r="T32" s="39">
        <v>0</v>
      </c>
      <c r="U32" s="39">
        <v>0</v>
      </c>
      <c r="V32" s="43">
        <v>4270</v>
      </c>
      <c r="W32" s="43"/>
      <c r="X32" s="43" t="s">
        <v>228</v>
      </c>
      <c r="Y32" s="43">
        <f t="shared" si="1"/>
        <v>4270</v>
      </c>
      <c r="Z32" s="43"/>
      <c r="AA32" s="44" t="s">
        <v>85</v>
      </c>
      <c r="AB32" s="45" t="s">
        <v>139</v>
      </c>
    </row>
    <row r="33" spans="1:28" x14ac:dyDescent="0.3">
      <c r="A33" s="31">
        <v>29</v>
      </c>
      <c r="B33" s="35" t="s">
        <v>38</v>
      </c>
      <c r="C33" s="46" t="s">
        <v>39</v>
      </c>
      <c r="D33" s="46" t="s">
        <v>43</v>
      </c>
      <c r="E33" s="37">
        <v>45804</v>
      </c>
      <c r="F33" s="46" t="s">
        <v>48</v>
      </c>
      <c r="G33" s="46" t="s">
        <v>50</v>
      </c>
      <c r="H33" s="46" t="s">
        <v>49</v>
      </c>
      <c r="I33" s="39" t="s">
        <v>130</v>
      </c>
      <c r="J33" s="39" t="s">
        <v>131</v>
      </c>
      <c r="K33" s="39" t="s">
        <v>132</v>
      </c>
      <c r="L33" s="40">
        <v>354692928</v>
      </c>
      <c r="M33" s="40"/>
      <c r="N33" s="41" t="s">
        <v>133</v>
      </c>
      <c r="O33" s="39">
        <v>80000</v>
      </c>
      <c r="P33" s="39">
        <v>4270</v>
      </c>
      <c r="Q33" s="41" t="s">
        <v>52</v>
      </c>
      <c r="R33" s="41">
        <v>45748</v>
      </c>
      <c r="S33" s="39">
        <v>4270</v>
      </c>
      <c r="T33" s="39">
        <v>0</v>
      </c>
      <c r="U33" s="39">
        <v>0</v>
      </c>
      <c r="V33" s="43">
        <v>4270</v>
      </c>
      <c r="W33" s="43"/>
      <c r="X33" s="43" t="s">
        <v>228</v>
      </c>
      <c r="Y33" s="43">
        <f t="shared" si="1"/>
        <v>4270</v>
      </c>
      <c r="Z33" s="43"/>
      <c r="AA33" s="44" t="s">
        <v>85</v>
      </c>
      <c r="AB33" s="45" t="s">
        <v>140</v>
      </c>
    </row>
    <row r="34" spans="1:28" x14ac:dyDescent="0.3">
      <c r="A34" s="31">
        <v>30</v>
      </c>
      <c r="B34" s="35" t="s">
        <v>38</v>
      </c>
      <c r="C34" s="46" t="s">
        <v>39</v>
      </c>
      <c r="D34" s="46" t="s">
        <v>43</v>
      </c>
      <c r="E34" s="37">
        <v>45804</v>
      </c>
      <c r="F34" s="46" t="s">
        <v>48</v>
      </c>
      <c r="G34" s="46" t="s">
        <v>50</v>
      </c>
      <c r="H34" s="46" t="s">
        <v>49</v>
      </c>
      <c r="I34" s="39" t="s">
        <v>130</v>
      </c>
      <c r="J34" s="39" t="s">
        <v>141</v>
      </c>
      <c r="K34" s="39" t="s">
        <v>142</v>
      </c>
      <c r="L34" s="40">
        <v>351324657</v>
      </c>
      <c r="M34" s="40"/>
      <c r="N34" s="41" t="s">
        <v>143</v>
      </c>
      <c r="O34" s="39">
        <v>52000</v>
      </c>
      <c r="P34" s="39">
        <v>2800</v>
      </c>
      <c r="Q34" s="41" t="s">
        <v>127</v>
      </c>
      <c r="R34" s="41">
        <v>45780</v>
      </c>
      <c r="S34" s="39">
        <v>3441</v>
      </c>
      <c r="T34" s="39">
        <v>0</v>
      </c>
      <c r="U34" s="39">
        <v>0</v>
      </c>
      <c r="V34" s="43">
        <v>3441</v>
      </c>
      <c r="W34" s="43"/>
      <c r="X34" s="43" t="s">
        <v>228</v>
      </c>
      <c r="Y34" s="43">
        <f t="shared" si="1"/>
        <v>3441</v>
      </c>
      <c r="Z34" s="43"/>
      <c r="AA34" s="44" t="s">
        <v>85</v>
      </c>
      <c r="AB34" s="45" t="s">
        <v>144</v>
      </c>
    </row>
    <row r="35" spans="1:28" x14ac:dyDescent="0.3">
      <c r="A35" s="31">
        <v>31</v>
      </c>
      <c r="B35" s="35" t="s">
        <v>38</v>
      </c>
      <c r="C35" s="46" t="s">
        <v>39</v>
      </c>
      <c r="D35" s="46" t="s">
        <v>43</v>
      </c>
      <c r="E35" s="37">
        <v>45805</v>
      </c>
      <c r="F35" s="46" t="s">
        <v>48</v>
      </c>
      <c r="G35" s="46" t="s">
        <v>50</v>
      </c>
      <c r="H35" s="46" t="s">
        <v>49</v>
      </c>
      <c r="I35" s="39" t="s">
        <v>130</v>
      </c>
      <c r="J35" s="39" t="s">
        <v>145</v>
      </c>
      <c r="K35" s="39" t="s">
        <v>146</v>
      </c>
      <c r="L35" s="40">
        <v>351372794</v>
      </c>
      <c r="M35" s="40"/>
      <c r="N35" s="41" t="s">
        <v>147</v>
      </c>
      <c r="O35" s="39">
        <v>52000</v>
      </c>
      <c r="P35" s="39">
        <v>2800</v>
      </c>
      <c r="Q35" s="41" t="s">
        <v>127</v>
      </c>
      <c r="R35" s="41">
        <v>45780</v>
      </c>
      <c r="S35" s="39">
        <v>3212</v>
      </c>
      <c r="T35" s="39">
        <v>0</v>
      </c>
      <c r="U35" s="39">
        <v>0</v>
      </c>
      <c r="V35" s="43">
        <v>3212</v>
      </c>
      <c r="W35" s="43"/>
      <c r="X35" s="43" t="s">
        <v>228</v>
      </c>
      <c r="Y35" s="43">
        <f t="shared" si="1"/>
        <v>3212</v>
      </c>
      <c r="Z35" s="43"/>
      <c r="AA35" s="44" t="s">
        <v>85</v>
      </c>
      <c r="AB35" s="45" t="s">
        <v>148</v>
      </c>
    </row>
    <row r="36" spans="1:28" x14ac:dyDescent="0.3">
      <c r="A36" s="31">
        <v>32</v>
      </c>
      <c r="B36" s="35" t="s">
        <v>38</v>
      </c>
      <c r="C36" s="46" t="s">
        <v>39</v>
      </c>
      <c r="D36" s="46" t="s">
        <v>43</v>
      </c>
      <c r="E36" s="37">
        <v>45805</v>
      </c>
      <c r="F36" s="46" t="s">
        <v>48</v>
      </c>
      <c r="G36" s="46" t="s">
        <v>50</v>
      </c>
      <c r="H36" s="46" t="s">
        <v>49</v>
      </c>
      <c r="I36" s="39" t="s">
        <v>149</v>
      </c>
      <c r="J36" s="39" t="s">
        <v>150</v>
      </c>
      <c r="K36" s="39" t="s">
        <v>151</v>
      </c>
      <c r="L36" s="40">
        <v>351429047</v>
      </c>
      <c r="M36" s="40"/>
      <c r="N36" s="41" t="s">
        <v>152</v>
      </c>
      <c r="O36" s="39">
        <v>60000</v>
      </c>
      <c r="P36" s="39">
        <v>3250</v>
      </c>
      <c r="Q36" s="41" t="s">
        <v>127</v>
      </c>
      <c r="R36" s="41">
        <v>45784</v>
      </c>
      <c r="S36" s="39">
        <v>3250</v>
      </c>
      <c r="T36" s="39">
        <v>3003</v>
      </c>
      <c r="U36" s="39">
        <v>0</v>
      </c>
      <c r="V36" s="43">
        <v>247</v>
      </c>
      <c r="W36" s="43"/>
      <c r="X36" s="43" t="s">
        <v>221</v>
      </c>
      <c r="Y36" s="43">
        <v>0</v>
      </c>
      <c r="Z36" s="43"/>
      <c r="AA36" s="44" t="s">
        <v>85</v>
      </c>
      <c r="AB36" s="45" t="s">
        <v>153</v>
      </c>
    </row>
    <row r="37" spans="1:28" x14ac:dyDescent="0.3">
      <c r="A37" s="31">
        <v>33</v>
      </c>
      <c r="B37" s="35" t="s">
        <v>38</v>
      </c>
      <c r="C37" s="46" t="s">
        <v>39</v>
      </c>
      <c r="D37" s="46" t="s">
        <v>43</v>
      </c>
      <c r="E37" s="37">
        <v>45805</v>
      </c>
      <c r="F37" s="46" t="s">
        <v>48</v>
      </c>
      <c r="G37" s="46" t="s">
        <v>50</v>
      </c>
      <c r="H37" s="46" t="s">
        <v>49</v>
      </c>
      <c r="I37" s="39" t="s">
        <v>149</v>
      </c>
      <c r="J37" s="39" t="s">
        <v>154</v>
      </c>
      <c r="K37" s="39" t="s">
        <v>155</v>
      </c>
      <c r="L37" s="40">
        <v>352648872</v>
      </c>
      <c r="M37" s="40"/>
      <c r="N37" s="41" t="s">
        <v>156</v>
      </c>
      <c r="O37" s="39">
        <v>80000</v>
      </c>
      <c r="P37" s="39">
        <v>4270</v>
      </c>
      <c r="Q37" s="41" t="s">
        <v>52</v>
      </c>
      <c r="R37" s="41">
        <v>45748</v>
      </c>
      <c r="S37" s="39">
        <v>4270</v>
      </c>
      <c r="T37" s="39">
        <v>0</v>
      </c>
      <c r="U37" s="39">
        <v>0</v>
      </c>
      <c r="V37" s="43">
        <v>4270</v>
      </c>
      <c r="W37" s="43"/>
      <c r="X37" s="43" t="s">
        <v>228</v>
      </c>
      <c r="Y37" s="43">
        <f t="shared" ref="Y37:Y54" si="2">V37</f>
        <v>4270</v>
      </c>
      <c r="Z37" s="43"/>
      <c r="AA37" s="44" t="s">
        <v>85</v>
      </c>
      <c r="AB37" s="45" t="s">
        <v>140</v>
      </c>
    </row>
    <row r="38" spans="1:28" x14ac:dyDescent="0.3">
      <c r="A38" s="31">
        <v>34</v>
      </c>
      <c r="B38" s="35" t="s">
        <v>38</v>
      </c>
      <c r="C38" s="46" t="s">
        <v>39</v>
      </c>
      <c r="D38" s="46" t="s">
        <v>43</v>
      </c>
      <c r="E38" s="37">
        <v>45804</v>
      </c>
      <c r="F38" s="46" t="s">
        <v>48</v>
      </c>
      <c r="G38" s="46" t="s">
        <v>50</v>
      </c>
      <c r="H38" s="46" t="s">
        <v>49</v>
      </c>
      <c r="I38" s="39" t="s">
        <v>130</v>
      </c>
      <c r="J38" s="39" t="s">
        <v>157</v>
      </c>
      <c r="K38" s="39" t="s">
        <v>158</v>
      </c>
      <c r="L38" s="40">
        <v>356793434</v>
      </c>
      <c r="M38" s="40"/>
      <c r="N38" s="41" t="s">
        <v>159</v>
      </c>
      <c r="O38" s="39">
        <v>40000</v>
      </c>
      <c r="P38" s="39">
        <v>2690</v>
      </c>
      <c r="Q38" s="41" t="s">
        <v>52</v>
      </c>
      <c r="R38" s="41">
        <v>45664</v>
      </c>
      <c r="S38" s="39">
        <v>2690</v>
      </c>
      <c r="T38" s="39">
        <v>0</v>
      </c>
      <c r="U38" s="39">
        <v>0</v>
      </c>
      <c r="V38" s="43">
        <v>2690</v>
      </c>
      <c r="W38" s="43"/>
      <c r="X38" s="43" t="s">
        <v>228</v>
      </c>
      <c r="Y38" s="43">
        <f t="shared" si="2"/>
        <v>2690</v>
      </c>
      <c r="Z38" s="43"/>
      <c r="AA38" s="44" t="s">
        <v>85</v>
      </c>
      <c r="AB38" s="45" t="s">
        <v>160</v>
      </c>
    </row>
    <row r="39" spans="1:28" x14ac:dyDescent="0.3">
      <c r="A39" s="31">
        <v>35</v>
      </c>
      <c r="B39" s="35" t="s">
        <v>38</v>
      </c>
      <c r="C39" s="46" t="s">
        <v>39</v>
      </c>
      <c r="D39" s="46" t="s">
        <v>43</v>
      </c>
      <c r="E39" s="37">
        <v>45804</v>
      </c>
      <c r="F39" s="46" t="s">
        <v>48</v>
      </c>
      <c r="G39" s="46" t="s">
        <v>50</v>
      </c>
      <c r="H39" s="46" t="s">
        <v>49</v>
      </c>
      <c r="I39" s="39" t="s">
        <v>130</v>
      </c>
      <c r="J39" s="39" t="s">
        <v>157</v>
      </c>
      <c r="K39" s="39" t="s">
        <v>158</v>
      </c>
      <c r="L39" s="40">
        <v>356793434</v>
      </c>
      <c r="M39" s="40"/>
      <c r="N39" s="41" t="s">
        <v>159</v>
      </c>
      <c r="O39" s="39">
        <v>40000</v>
      </c>
      <c r="P39" s="39">
        <v>2690</v>
      </c>
      <c r="Q39" s="41" t="s">
        <v>52</v>
      </c>
      <c r="R39" s="41">
        <v>45692</v>
      </c>
      <c r="S39" s="39">
        <v>2690</v>
      </c>
      <c r="T39" s="39">
        <v>0</v>
      </c>
      <c r="U39" s="39">
        <v>0</v>
      </c>
      <c r="V39" s="43">
        <v>2690</v>
      </c>
      <c r="W39" s="43"/>
      <c r="X39" s="43" t="s">
        <v>228</v>
      </c>
      <c r="Y39" s="43">
        <f t="shared" si="2"/>
        <v>2690</v>
      </c>
      <c r="Z39" s="43"/>
      <c r="AA39" s="44" t="s">
        <v>85</v>
      </c>
      <c r="AB39" s="45" t="s">
        <v>161</v>
      </c>
    </row>
    <row r="40" spans="1:28" x14ac:dyDescent="0.3">
      <c r="A40" s="31">
        <v>36</v>
      </c>
      <c r="B40" s="35" t="s">
        <v>38</v>
      </c>
      <c r="C40" s="46" t="s">
        <v>39</v>
      </c>
      <c r="D40" s="46" t="s">
        <v>43</v>
      </c>
      <c r="E40" s="37">
        <v>45804</v>
      </c>
      <c r="F40" s="46" t="s">
        <v>48</v>
      </c>
      <c r="G40" s="46" t="s">
        <v>50</v>
      </c>
      <c r="H40" s="46" t="s">
        <v>49</v>
      </c>
      <c r="I40" s="39" t="s">
        <v>130</v>
      </c>
      <c r="J40" s="39" t="s">
        <v>157</v>
      </c>
      <c r="K40" s="39" t="s">
        <v>158</v>
      </c>
      <c r="L40" s="40">
        <v>350767013</v>
      </c>
      <c r="M40" s="40"/>
      <c r="N40" s="41" t="s">
        <v>162</v>
      </c>
      <c r="O40" s="39">
        <v>83704</v>
      </c>
      <c r="P40" s="39">
        <v>4500</v>
      </c>
      <c r="Q40" s="41" t="s">
        <v>52</v>
      </c>
      <c r="R40" s="41">
        <v>45629</v>
      </c>
      <c r="S40" s="39">
        <v>4500</v>
      </c>
      <c r="T40" s="39">
        <v>0</v>
      </c>
      <c r="U40" s="39">
        <v>0</v>
      </c>
      <c r="V40" s="43">
        <v>4500</v>
      </c>
      <c r="W40" s="43"/>
      <c r="X40" s="43" t="s">
        <v>228</v>
      </c>
      <c r="Y40" s="43">
        <f t="shared" si="2"/>
        <v>4500</v>
      </c>
      <c r="Z40" s="43"/>
      <c r="AA40" s="44" t="s">
        <v>85</v>
      </c>
      <c r="AB40" s="45" t="s">
        <v>163</v>
      </c>
    </row>
    <row r="41" spans="1:28" x14ac:dyDescent="0.3">
      <c r="A41" s="31">
        <v>37</v>
      </c>
      <c r="B41" s="35" t="s">
        <v>38</v>
      </c>
      <c r="C41" s="46" t="s">
        <v>39</v>
      </c>
      <c r="D41" s="46" t="s">
        <v>43</v>
      </c>
      <c r="E41" s="37">
        <v>45804</v>
      </c>
      <c r="F41" s="46" t="s">
        <v>48</v>
      </c>
      <c r="G41" s="46" t="s">
        <v>50</v>
      </c>
      <c r="H41" s="46" t="s">
        <v>49</v>
      </c>
      <c r="I41" s="39" t="s">
        <v>130</v>
      </c>
      <c r="J41" s="39" t="s">
        <v>157</v>
      </c>
      <c r="K41" s="39" t="s">
        <v>158</v>
      </c>
      <c r="L41" s="40">
        <v>350767013</v>
      </c>
      <c r="M41" s="40"/>
      <c r="N41" s="41" t="s">
        <v>162</v>
      </c>
      <c r="O41" s="39">
        <v>83704</v>
      </c>
      <c r="P41" s="39">
        <v>4500</v>
      </c>
      <c r="Q41" s="41" t="s">
        <v>52</v>
      </c>
      <c r="R41" s="41">
        <v>45660</v>
      </c>
      <c r="S41" s="39">
        <v>4500</v>
      </c>
      <c r="T41" s="39">
        <v>0</v>
      </c>
      <c r="U41" s="39">
        <v>0</v>
      </c>
      <c r="V41" s="43">
        <v>4500</v>
      </c>
      <c r="W41" s="43"/>
      <c r="X41" s="43" t="s">
        <v>228</v>
      </c>
      <c r="Y41" s="43">
        <f t="shared" si="2"/>
        <v>4500</v>
      </c>
      <c r="Z41" s="43"/>
      <c r="AA41" s="44" t="s">
        <v>85</v>
      </c>
      <c r="AB41" s="45" t="s">
        <v>164</v>
      </c>
    </row>
    <row r="42" spans="1:28" x14ac:dyDescent="0.3">
      <c r="A42" s="31">
        <v>38</v>
      </c>
      <c r="B42" s="35" t="s">
        <v>38</v>
      </c>
      <c r="C42" s="46" t="s">
        <v>39</v>
      </c>
      <c r="D42" s="46" t="s">
        <v>43</v>
      </c>
      <c r="E42" s="37">
        <v>45804</v>
      </c>
      <c r="F42" s="46" t="s">
        <v>48</v>
      </c>
      <c r="G42" s="46" t="s">
        <v>50</v>
      </c>
      <c r="H42" s="46" t="s">
        <v>49</v>
      </c>
      <c r="I42" s="39" t="s">
        <v>130</v>
      </c>
      <c r="J42" s="39" t="s">
        <v>157</v>
      </c>
      <c r="K42" s="39" t="s">
        <v>158</v>
      </c>
      <c r="L42" s="40">
        <v>350767013</v>
      </c>
      <c r="M42" s="40"/>
      <c r="N42" s="41" t="s">
        <v>162</v>
      </c>
      <c r="O42" s="39">
        <v>83704</v>
      </c>
      <c r="P42" s="39">
        <v>4500</v>
      </c>
      <c r="Q42" s="41" t="s">
        <v>52</v>
      </c>
      <c r="R42" s="41">
        <v>45691</v>
      </c>
      <c r="S42" s="39">
        <v>4500</v>
      </c>
      <c r="T42" s="39">
        <v>4500</v>
      </c>
      <c r="U42" s="39">
        <v>0</v>
      </c>
      <c r="V42" s="43">
        <v>0</v>
      </c>
      <c r="W42" s="43"/>
      <c r="X42" s="43" t="s">
        <v>228</v>
      </c>
      <c r="Y42" s="43">
        <f t="shared" si="2"/>
        <v>0</v>
      </c>
      <c r="Z42" s="43"/>
      <c r="AA42" s="44" t="s">
        <v>85</v>
      </c>
      <c r="AB42" s="45" t="s">
        <v>165</v>
      </c>
    </row>
    <row r="43" spans="1:28" x14ac:dyDescent="0.3">
      <c r="A43" s="31">
        <v>39</v>
      </c>
      <c r="B43" s="35" t="s">
        <v>38</v>
      </c>
      <c r="C43" s="46" t="s">
        <v>39</v>
      </c>
      <c r="D43" s="46" t="s">
        <v>43</v>
      </c>
      <c r="E43" s="37">
        <v>45804</v>
      </c>
      <c r="F43" s="46" t="s">
        <v>48</v>
      </c>
      <c r="G43" s="46" t="s">
        <v>50</v>
      </c>
      <c r="H43" s="46" t="s">
        <v>49</v>
      </c>
      <c r="I43" s="39" t="s">
        <v>166</v>
      </c>
      <c r="J43" s="39" t="s">
        <v>167</v>
      </c>
      <c r="K43" s="39" t="s">
        <v>168</v>
      </c>
      <c r="L43" s="40">
        <v>353945940</v>
      </c>
      <c r="M43" s="40"/>
      <c r="N43" s="41" t="s">
        <v>101</v>
      </c>
      <c r="O43" s="39">
        <v>30000</v>
      </c>
      <c r="P43" s="39">
        <v>2020</v>
      </c>
      <c r="Q43" s="41" t="s">
        <v>52</v>
      </c>
      <c r="R43" s="41">
        <v>45637</v>
      </c>
      <c r="S43" s="39">
        <v>2020</v>
      </c>
      <c r="T43" s="39">
        <v>0</v>
      </c>
      <c r="U43" s="39">
        <v>0</v>
      </c>
      <c r="V43" s="43">
        <v>2020</v>
      </c>
      <c r="W43" s="43"/>
      <c r="X43" s="43" t="s">
        <v>228</v>
      </c>
      <c r="Y43" s="43">
        <f t="shared" si="2"/>
        <v>2020</v>
      </c>
      <c r="Z43" s="43"/>
      <c r="AA43" s="44" t="s">
        <v>85</v>
      </c>
      <c r="AB43" s="45" t="s">
        <v>169</v>
      </c>
    </row>
    <row r="44" spans="1:28" x14ac:dyDescent="0.3">
      <c r="A44" s="31">
        <v>40</v>
      </c>
      <c r="B44" s="35" t="s">
        <v>38</v>
      </c>
      <c r="C44" s="46" t="s">
        <v>39</v>
      </c>
      <c r="D44" s="46" t="s">
        <v>43</v>
      </c>
      <c r="E44" s="37">
        <v>45804</v>
      </c>
      <c r="F44" s="46" t="s">
        <v>48</v>
      </c>
      <c r="G44" s="46" t="s">
        <v>50</v>
      </c>
      <c r="H44" s="46" t="s">
        <v>49</v>
      </c>
      <c r="I44" s="39" t="s">
        <v>166</v>
      </c>
      <c r="J44" s="39" t="s">
        <v>167</v>
      </c>
      <c r="K44" s="39" t="s">
        <v>168</v>
      </c>
      <c r="L44" s="40">
        <v>350723576</v>
      </c>
      <c r="M44" s="40"/>
      <c r="N44" s="41" t="s">
        <v>170</v>
      </c>
      <c r="O44" s="39">
        <v>65959</v>
      </c>
      <c r="P44" s="39">
        <v>3550</v>
      </c>
      <c r="Q44" s="41" t="s">
        <v>52</v>
      </c>
      <c r="R44" s="41">
        <v>45603</v>
      </c>
      <c r="S44" s="39">
        <v>3550</v>
      </c>
      <c r="T44" s="39">
        <v>0</v>
      </c>
      <c r="U44" s="39">
        <v>0</v>
      </c>
      <c r="V44" s="43">
        <v>3550</v>
      </c>
      <c r="W44" s="43"/>
      <c r="X44" s="43" t="s">
        <v>228</v>
      </c>
      <c r="Y44" s="43">
        <f t="shared" si="2"/>
        <v>3550</v>
      </c>
      <c r="Z44" s="43"/>
      <c r="AA44" s="44" t="s">
        <v>85</v>
      </c>
      <c r="AB44" s="45" t="s">
        <v>171</v>
      </c>
    </row>
    <row r="45" spans="1:28" x14ac:dyDescent="0.3">
      <c r="A45" s="31">
        <v>41</v>
      </c>
      <c r="B45" s="35" t="s">
        <v>38</v>
      </c>
      <c r="C45" s="46" t="s">
        <v>39</v>
      </c>
      <c r="D45" s="46" t="s">
        <v>43</v>
      </c>
      <c r="E45" s="37">
        <v>45804</v>
      </c>
      <c r="F45" s="46" t="s">
        <v>48</v>
      </c>
      <c r="G45" s="46" t="s">
        <v>50</v>
      </c>
      <c r="H45" s="46" t="s">
        <v>49</v>
      </c>
      <c r="I45" s="39" t="s">
        <v>166</v>
      </c>
      <c r="J45" s="39" t="s">
        <v>167</v>
      </c>
      <c r="K45" s="39" t="s">
        <v>168</v>
      </c>
      <c r="L45" s="40">
        <v>350723576</v>
      </c>
      <c r="M45" s="40"/>
      <c r="N45" s="41" t="s">
        <v>170</v>
      </c>
      <c r="O45" s="39">
        <v>65959</v>
      </c>
      <c r="P45" s="39">
        <v>3550</v>
      </c>
      <c r="Q45" s="41" t="s">
        <v>52</v>
      </c>
      <c r="R45" s="41">
        <v>45633</v>
      </c>
      <c r="S45" s="39">
        <v>3550</v>
      </c>
      <c r="T45" s="39">
        <v>0</v>
      </c>
      <c r="U45" s="39">
        <v>0</v>
      </c>
      <c r="V45" s="43">
        <v>3550</v>
      </c>
      <c r="W45" s="43"/>
      <c r="X45" s="43" t="s">
        <v>228</v>
      </c>
      <c r="Y45" s="43">
        <f t="shared" si="2"/>
        <v>3550</v>
      </c>
      <c r="Z45" s="43"/>
      <c r="AA45" s="44" t="s">
        <v>85</v>
      </c>
      <c r="AB45" s="45" t="s">
        <v>172</v>
      </c>
    </row>
    <row r="46" spans="1:28" x14ac:dyDescent="0.3">
      <c r="A46" s="31">
        <v>42</v>
      </c>
      <c r="B46" s="35" t="s">
        <v>38</v>
      </c>
      <c r="C46" s="46" t="s">
        <v>39</v>
      </c>
      <c r="D46" s="46" t="s">
        <v>43</v>
      </c>
      <c r="E46" s="37">
        <v>45804</v>
      </c>
      <c r="F46" s="46" t="s">
        <v>48</v>
      </c>
      <c r="G46" s="46" t="s">
        <v>50</v>
      </c>
      <c r="H46" s="46" t="s">
        <v>49</v>
      </c>
      <c r="I46" s="39" t="s">
        <v>166</v>
      </c>
      <c r="J46" s="39" t="s">
        <v>167</v>
      </c>
      <c r="K46" s="39" t="s">
        <v>168</v>
      </c>
      <c r="L46" s="40">
        <v>350723576</v>
      </c>
      <c r="M46" s="40"/>
      <c r="N46" s="41" t="s">
        <v>170</v>
      </c>
      <c r="O46" s="39">
        <v>65959</v>
      </c>
      <c r="P46" s="39">
        <v>3550</v>
      </c>
      <c r="Q46" s="41" t="s">
        <v>52</v>
      </c>
      <c r="R46" s="41">
        <v>45673</v>
      </c>
      <c r="S46" s="39">
        <v>1000</v>
      </c>
      <c r="T46" s="39">
        <v>0</v>
      </c>
      <c r="U46" s="39">
        <v>0</v>
      </c>
      <c r="V46" s="43">
        <v>1000</v>
      </c>
      <c r="W46" s="43"/>
      <c r="X46" s="43" t="s">
        <v>228</v>
      </c>
      <c r="Y46" s="43">
        <f t="shared" si="2"/>
        <v>1000</v>
      </c>
      <c r="Z46" s="43"/>
      <c r="AA46" s="44" t="s">
        <v>173</v>
      </c>
      <c r="AB46" s="45" t="s">
        <v>174</v>
      </c>
    </row>
    <row r="47" spans="1:28" x14ac:dyDescent="0.3">
      <c r="A47" s="31">
        <v>43</v>
      </c>
      <c r="B47" s="35" t="s">
        <v>38</v>
      </c>
      <c r="C47" s="46" t="s">
        <v>39</v>
      </c>
      <c r="D47" s="46" t="s">
        <v>43</v>
      </c>
      <c r="E47" s="37">
        <v>45804</v>
      </c>
      <c r="F47" s="46" t="s">
        <v>48</v>
      </c>
      <c r="G47" s="46" t="s">
        <v>50</v>
      </c>
      <c r="H47" s="46" t="s">
        <v>49</v>
      </c>
      <c r="I47" s="39" t="s">
        <v>166</v>
      </c>
      <c r="J47" s="39" t="s">
        <v>167</v>
      </c>
      <c r="K47" s="39" t="s">
        <v>168</v>
      </c>
      <c r="L47" s="40">
        <v>350723576</v>
      </c>
      <c r="M47" s="40"/>
      <c r="N47" s="41" t="s">
        <v>170</v>
      </c>
      <c r="O47" s="39">
        <v>65959</v>
      </c>
      <c r="P47" s="39">
        <v>3550</v>
      </c>
      <c r="Q47" s="41" t="s">
        <v>52</v>
      </c>
      <c r="R47" s="41">
        <v>45682</v>
      </c>
      <c r="S47" s="39">
        <v>500</v>
      </c>
      <c r="T47" s="39">
        <v>0</v>
      </c>
      <c r="U47" s="39">
        <v>0</v>
      </c>
      <c r="V47" s="43">
        <v>500</v>
      </c>
      <c r="W47" s="43"/>
      <c r="X47" s="43" t="s">
        <v>228</v>
      </c>
      <c r="Y47" s="43">
        <f t="shared" si="2"/>
        <v>500</v>
      </c>
      <c r="Z47" s="43"/>
      <c r="AA47" s="44" t="s">
        <v>173</v>
      </c>
      <c r="AB47" s="45" t="s">
        <v>175</v>
      </c>
    </row>
    <row r="48" spans="1:28" x14ac:dyDescent="0.3">
      <c r="A48" s="31">
        <v>44</v>
      </c>
      <c r="B48" s="35" t="s">
        <v>38</v>
      </c>
      <c r="C48" s="46" t="s">
        <v>39</v>
      </c>
      <c r="D48" s="46" t="s">
        <v>43</v>
      </c>
      <c r="E48" s="37">
        <v>45804</v>
      </c>
      <c r="F48" s="46" t="s">
        <v>48</v>
      </c>
      <c r="G48" s="46" t="s">
        <v>50</v>
      </c>
      <c r="H48" s="46" t="s">
        <v>49</v>
      </c>
      <c r="I48" s="39" t="s">
        <v>166</v>
      </c>
      <c r="J48" s="39" t="s">
        <v>167</v>
      </c>
      <c r="K48" s="39" t="s">
        <v>168</v>
      </c>
      <c r="L48" s="40">
        <v>350723576</v>
      </c>
      <c r="M48" s="40"/>
      <c r="N48" s="41" t="s">
        <v>170</v>
      </c>
      <c r="O48" s="39">
        <v>65959</v>
      </c>
      <c r="P48" s="39">
        <v>3550</v>
      </c>
      <c r="Q48" s="41" t="s">
        <v>52</v>
      </c>
      <c r="R48" s="41">
        <v>45686</v>
      </c>
      <c r="S48" s="39">
        <v>1000</v>
      </c>
      <c r="T48" s="39">
        <v>0</v>
      </c>
      <c r="U48" s="39">
        <v>0</v>
      </c>
      <c r="V48" s="43">
        <v>1000</v>
      </c>
      <c r="W48" s="43"/>
      <c r="X48" s="43" t="s">
        <v>228</v>
      </c>
      <c r="Y48" s="43">
        <f t="shared" si="2"/>
        <v>1000</v>
      </c>
      <c r="Z48" s="43"/>
      <c r="AA48" s="44" t="s">
        <v>173</v>
      </c>
      <c r="AB48" s="45" t="s">
        <v>176</v>
      </c>
    </row>
    <row r="49" spans="1:28" x14ac:dyDescent="0.3">
      <c r="A49" s="31">
        <v>45</v>
      </c>
      <c r="B49" s="35" t="s">
        <v>38</v>
      </c>
      <c r="C49" s="46" t="s">
        <v>39</v>
      </c>
      <c r="D49" s="46" t="s">
        <v>43</v>
      </c>
      <c r="E49" s="37">
        <v>45804</v>
      </c>
      <c r="F49" s="46" t="s">
        <v>48</v>
      </c>
      <c r="G49" s="46" t="s">
        <v>50</v>
      </c>
      <c r="H49" s="46" t="s">
        <v>49</v>
      </c>
      <c r="I49" s="39" t="s">
        <v>166</v>
      </c>
      <c r="J49" s="39" t="s">
        <v>167</v>
      </c>
      <c r="K49" s="39" t="s">
        <v>168</v>
      </c>
      <c r="L49" s="40">
        <v>350723576</v>
      </c>
      <c r="M49" s="40"/>
      <c r="N49" s="41" t="s">
        <v>170</v>
      </c>
      <c r="O49" s="39">
        <v>65959</v>
      </c>
      <c r="P49" s="39">
        <v>3550</v>
      </c>
      <c r="Q49" s="41" t="s">
        <v>52</v>
      </c>
      <c r="R49" s="41">
        <v>45688</v>
      </c>
      <c r="S49" s="39">
        <v>1000</v>
      </c>
      <c r="T49" s="39">
        <v>0</v>
      </c>
      <c r="U49" s="39">
        <v>0</v>
      </c>
      <c r="V49" s="43">
        <v>1000</v>
      </c>
      <c r="W49" s="43"/>
      <c r="X49" s="43" t="s">
        <v>228</v>
      </c>
      <c r="Y49" s="43">
        <f t="shared" si="2"/>
        <v>1000</v>
      </c>
      <c r="Z49" s="43"/>
      <c r="AA49" s="44" t="s">
        <v>173</v>
      </c>
      <c r="AB49" s="45" t="s">
        <v>177</v>
      </c>
    </row>
    <row r="50" spans="1:28" x14ac:dyDescent="0.3">
      <c r="A50" s="31">
        <v>46</v>
      </c>
      <c r="B50" s="35" t="s">
        <v>38</v>
      </c>
      <c r="C50" s="46" t="s">
        <v>39</v>
      </c>
      <c r="D50" s="46" t="s">
        <v>43</v>
      </c>
      <c r="E50" s="37">
        <v>45804</v>
      </c>
      <c r="F50" s="46" t="s">
        <v>48</v>
      </c>
      <c r="G50" s="46" t="s">
        <v>50</v>
      </c>
      <c r="H50" s="46" t="s">
        <v>49</v>
      </c>
      <c r="I50" s="39" t="s">
        <v>166</v>
      </c>
      <c r="J50" s="39" t="s">
        <v>167</v>
      </c>
      <c r="K50" s="39" t="s">
        <v>168</v>
      </c>
      <c r="L50" s="40">
        <v>350723576</v>
      </c>
      <c r="M50" s="40"/>
      <c r="N50" s="41" t="s">
        <v>170</v>
      </c>
      <c r="O50" s="39">
        <v>65959</v>
      </c>
      <c r="P50" s="39">
        <v>3550</v>
      </c>
      <c r="Q50" s="41" t="s">
        <v>52</v>
      </c>
      <c r="R50" s="41">
        <v>45707</v>
      </c>
      <c r="S50" s="39">
        <v>1500</v>
      </c>
      <c r="T50" s="39">
        <v>0</v>
      </c>
      <c r="U50" s="39">
        <v>0</v>
      </c>
      <c r="V50" s="43">
        <v>1500</v>
      </c>
      <c r="W50" s="43"/>
      <c r="X50" s="43" t="s">
        <v>228</v>
      </c>
      <c r="Y50" s="43">
        <f t="shared" si="2"/>
        <v>1500</v>
      </c>
      <c r="Z50" s="43"/>
      <c r="AA50" s="44" t="s">
        <v>173</v>
      </c>
      <c r="AB50" s="45" t="s">
        <v>178</v>
      </c>
    </row>
    <row r="51" spans="1:28" x14ac:dyDescent="0.3">
      <c r="A51" s="31">
        <v>47</v>
      </c>
      <c r="B51" s="35" t="s">
        <v>38</v>
      </c>
      <c r="C51" s="46" t="s">
        <v>39</v>
      </c>
      <c r="D51" s="46" t="s">
        <v>43</v>
      </c>
      <c r="E51" s="37">
        <v>45804</v>
      </c>
      <c r="F51" s="46" t="s">
        <v>48</v>
      </c>
      <c r="G51" s="46" t="s">
        <v>50</v>
      </c>
      <c r="H51" s="46" t="s">
        <v>49</v>
      </c>
      <c r="I51" s="39" t="s">
        <v>166</v>
      </c>
      <c r="J51" s="39" t="s">
        <v>167</v>
      </c>
      <c r="K51" s="39" t="s">
        <v>168</v>
      </c>
      <c r="L51" s="40">
        <v>350723576</v>
      </c>
      <c r="M51" s="40"/>
      <c r="N51" s="41" t="s">
        <v>170</v>
      </c>
      <c r="O51" s="39">
        <v>65959</v>
      </c>
      <c r="P51" s="39">
        <v>3550</v>
      </c>
      <c r="Q51" s="41" t="s">
        <v>52</v>
      </c>
      <c r="R51" s="41">
        <v>45710</v>
      </c>
      <c r="S51" s="39">
        <v>500</v>
      </c>
      <c r="T51" s="39">
        <v>0</v>
      </c>
      <c r="U51" s="39">
        <v>0</v>
      </c>
      <c r="V51" s="43">
        <v>500</v>
      </c>
      <c r="W51" s="43"/>
      <c r="X51" s="43" t="s">
        <v>228</v>
      </c>
      <c r="Y51" s="43">
        <f t="shared" si="2"/>
        <v>500</v>
      </c>
      <c r="Z51" s="43"/>
      <c r="AA51" s="44" t="s">
        <v>173</v>
      </c>
      <c r="AB51" s="45" t="s">
        <v>179</v>
      </c>
    </row>
    <row r="52" spans="1:28" x14ac:dyDescent="0.3">
      <c r="A52" s="31">
        <v>48</v>
      </c>
      <c r="B52" s="35" t="s">
        <v>38</v>
      </c>
      <c r="C52" s="46" t="s">
        <v>39</v>
      </c>
      <c r="D52" s="46" t="s">
        <v>43</v>
      </c>
      <c r="E52" s="37">
        <v>45804</v>
      </c>
      <c r="F52" s="46" t="s">
        <v>48</v>
      </c>
      <c r="G52" s="46" t="s">
        <v>50</v>
      </c>
      <c r="H52" s="46" t="s">
        <v>49</v>
      </c>
      <c r="I52" s="39" t="s">
        <v>166</v>
      </c>
      <c r="J52" s="39" t="s">
        <v>167</v>
      </c>
      <c r="K52" s="39" t="s">
        <v>168</v>
      </c>
      <c r="L52" s="40">
        <v>350723576</v>
      </c>
      <c r="M52" s="40"/>
      <c r="N52" s="41" t="s">
        <v>170</v>
      </c>
      <c r="O52" s="39">
        <v>65959</v>
      </c>
      <c r="P52" s="39">
        <v>3550</v>
      </c>
      <c r="Q52" s="41" t="s">
        <v>52</v>
      </c>
      <c r="R52" s="41">
        <v>45711</v>
      </c>
      <c r="S52" s="39">
        <v>500</v>
      </c>
      <c r="T52" s="39">
        <v>0</v>
      </c>
      <c r="U52" s="39">
        <v>0</v>
      </c>
      <c r="V52" s="43">
        <v>500</v>
      </c>
      <c r="W52" s="43"/>
      <c r="X52" s="43" t="s">
        <v>228</v>
      </c>
      <c r="Y52" s="43">
        <f t="shared" si="2"/>
        <v>500</v>
      </c>
      <c r="Z52" s="43"/>
      <c r="AA52" s="44" t="s">
        <v>173</v>
      </c>
      <c r="AB52" s="45" t="s">
        <v>180</v>
      </c>
    </row>
    <row r="53" spans="1:28" x14ac:dyDescent="0.3">
      <c r="A53" s="31">
        <v>49</v>
      </c>
      <c r="B53" s="35" t="s">
        <v>38</v>
      </c>
      <c r="C53" s="46" t="s">
        <v>39</v>
      </c>
      <c r="D53" s="46" t="s">
        <v>43</v>
      </c>
      <c r="E53" s="37">
        <v>45804</v>
      </c>
      <c r="F53" s="46" t="s">
        <v>48</v>
      </c>
      <c r="G53" s="46" t="s">
        <v>50</v>
      </c>
      <c r="H53" s="46" t="s">
        <v>49</v>
      </c>
      <c r="I53" s="39" t="s">
        <v>166</v>
      </c>
      <c r="J53" s="39" t="s">
        <v>167</v>
      </c>
      <c r="K53" s="39" t="s">
        <v>168</v>
      </c>
      <c r="L53" s="40">
        <v>350723576</v>
      </c>
      <c r="M53" s="40"/>
      <c r="N53" s="41" t="s">
        <v>170</v>
      </c>
      <c r="O53" s="39">
        <v>65959</v>
      </c>
      <c r="P53" s="39">
        <v>3550</v>
      </c>
      <c r="Q53" s="41" t="s">
        <v>52</v>
      </c>
      <c r="R53" s="41">
        <v>45715</v>
      </c>
      <c r="S53" s="39">
        <v>1000</v>
      </c>
      <c r="T53" s="39">
        <v>0</v>
      </c>
      <c r="U53" s="39">
        <v>0</v>
      </c>
      <c r="V53" s="43">
        <v>1000</v>
      </c>
      <c r="W53" s="43"/>
      <c r="X53" s="43" t="s">
        <v>228</v>
      </c>
      <c r="Y53" s="43">
        <f t="shared" si="2"/>
        <v>1000</v>
      </c>
      <c r="Z53" s="43"/>
      <c r="AA53" s="44" t="s">
        <v>173</v>
      </c>
      <c r="AB53" s="45" t="s">
        <v>181</v>
      </c>
    </row>
    <row r="54" spans="1:28" x14ac:dyDescent="0.3">
      <c r="A54" s="31">
        <v>50</v>
      </c>
      <c r="B54" s="35" t="s">
        <v>38</v>
      </c>
      <c r="C54" s="46" t="s">
        <v>39</v>
      </c>
      <c r="D54" s="46" t="s">
        <v>43</v>
      </c>
      <c r="E54" s="37">
        <v>45804</v>
      </c>
      <c r="F54" s="46" t="s">
        <v>48</v>
      </c>
      <c r="G54" s="46" t="s">
        <v>50</v>
      </c>
      <c r="H54" s="46" t="s">
        <v>49</v>
      </c>
      <c r="I54" s="39" t="s">
        <v>166</v>
      </c>
      <c r="J54" s="39" t="s">
        <v>167</v>
      </c>
      <c r="K54" s="39" t="s">
        <v>168</v>
      </c>
      <c r="L54" s="40">
        <v>350723576</v>
      </c>
      <c r="M54" s="40"/>
      <c r="N54" s="41" t="s">
        <v>170</v>
      </c>
      <c r="O54" s="39">
        <v>65959</v>
      </c>
      <c r="P54" s="39">
        <v>3550</v>
      </c>
      <c r="Q54" s="41" t="s">
        <v>52</v>
      </c>
      <c r="R54" s="41">
        <v>45720</v>
      </c>
      <c r="S54" s="39">
        <v>1000</v>
      </c>
      <c r="T54" s="39">
        <v>0</v>
      </c>
      <c r="U54" s="39">
        <v>0</v>
      </c>
      <c r="V54" s="43">
        <v>1000</v>
      </c>
      <c r="W54" s="43"/>
      <c r="X54" s="43" t="s">
        <v>228</v>
      </c>
      <c r="Y54" s="43">
        <f t="shared" si="2"/>
        <v>1000</v>
      </c>
      <c r="Z54" s="43"/>
      <c r="AA54" s="44" t="s">
        <v>173</v>
      </c>
      <c r="AB54" s="45" t="s">
        <v>182</v>
      </c>
    </row>
    <row r="55" spans="1:28" x14ac:dyDescent="0.3">
      <c r="A55" s="31">
        <v>51</v>
      </c>
      <c r="B55" s="35" t="s">
        <v>38</v>
      </c>
      <c r="C55" s="46" t="s">
        <v>39</v>
      </c>
      <c r="D55" s="46" t="s">
        <v>43</v>
      </c>
      <c r="E55" s="37">
        <v>45804</v>
      </c>
      <c r="F55" s="46" t="s">
        <v>48</v>
      </c>
      <c r="G55" s="46" t="s">
        <v>50</v>
      </c>
      <c r="H55" s="46" t="s">
        <v>49</v>
      </c>
      <c r="I55" s="39" t="s">
        <v>183</v>
      </c>
      <c r="J55" s="39" t="s">
        <v>184</v>
      </c>
      <c r="K55" s="39" t="s">
        <v>185</v>
      </c>
      <c r="L55" s="40">
        <v>353886029</v>
      </c>
      <c r="M55" s="40"/>
      <c r="N55" s="41" t="s">
        <v>186</v>
      </c>
      <c r="O55" s="39">
        <v>40000</v>
      </c>
      <c r="P55" s="39">
        <v>2130</v>
      </c>
      <c r="Q55" s="41" t="s">
        <v>52</v>
      </c>
      <c r="R55" s="41">
        <v>45783</v>
      </c>
      <c r="S55" s="39">
        <v>2130</v>
      </c>
      <c r="T55" s="39">
        <v>2130</v>
      </c>
      <c r="U55" s="39">
        <v>0</v>
      </c>
      <c r="V55" s="43">
        <v>0</v>
      </c>
      <c r="W55" s="43"/>
      <c r="X55" s="43" t="s">
        <v>222</v>
      </c>
      <c r="Y55" s="43">
        <v>0</v>
      </c>
      <c r="Z55" s="43"/>
      <c r="AA55" s="44" t="s">
        <v>173</v>
      </c>
      <c r="AB55" s="45" t="s">
        <v>187</v>
      </c>
    </row>
    <row r="56" spans="1:28" x14ac:dyDescent="0.3">
      <c r="A56" s="31">
        <v>52</v>
      </c>
      <c r="B56" s="35" t="s">
        <v>38</v>
      </c>
      <c r="C56" s="46" t="s">
        <v>39</v>
      </c>
      <c r="D56" s="46" t="s">
        <v>43</v>
      </c>
      <c r="E56" s="37">
        <v>45806</v>
      </c>
      <c r="F56" s="46" t="s">
        <v>48</v>
      </c>
      <c r="G56" s="46" t="s">
        <v>50</v>
      </c>
      <c r="H56" s="46" t="s">
        <v>49</v>
      </c>
      <c r="I56" s="39" t="s">
        <v>130</v>
      </c>
      <c r="J56" s="39" t="s">
        <v>188</v>
      </c>
      <c r="K56" s="39" t="s">
        <v>189</v>
      </c>
      <c r="L56" s="40">
        <v>353461479</v>
      </c>
      <c r="M56" s="40"/>
      <c r="N56" s="41" t="s">
        <v>190</v>
      </c>
      <c r="O56" s="39">
        <v>40000</v>
      </c>
      <c r="P56" s="39">
        <v>2130</v>
      </c>
      <c r="Q56" s="41" t="s">
        <v>110</v>
      </c>
      <c r="R56" s="41">
        <v>45737</v>
      </c>
      <c r="S56" s="39">
        <v>14150</v>
      </c>
      <c r="T56" s="39">
        <v>0</v>
      </c>
      <c r="U56" s="39">
        <v>0</v>
      </c>
      <c r="V56" s="43">
        <v>14150</v>
      </c>
      <c r="W56" s="43"/>
      <c r="X56" s="43" t="s">
        <v>227</v>
      </c>
      <c r="Y56" s="43">
        <v>15055.96</v>
      </c>
      <c r="Z56" s="43">
        <f>V56-Y56</f>
        <v>-905.95999999999913</v>
      </c>
      <c r="AA56" s="44" t="s">
        <v>85</v>
      </c>
      <c r="AB56" s="45" t="s">
        <v>191</v>
      </c>
    </row>
    <row r="57" spans="1:28" x14ac:dyDescent="0.3">
      <c r="A57" s="31">
        <v>53</v>
      </c>
      <c r="B57" s="35" t="s">
        <v>38</v>
      </c>
      <c r="C57" s="46" t="s">
        <v>39</v>
      </c>
      <c r="D57" s="46" t="s">
        <v>43</v>
      </c>
      <c r="E57" s="37">
        <v>45805</v>
      </c>
      <c r="F57" s="46" t="s">
        <v>48</v>
      </c>
      <c r="G57" s="46" t="s">
        <v>50</v>
      </c>
      <c r="H57" s="46" t="s">
        <v>49</v>
      </c>
      <c r="I57" s="39" t="s">
        <v>130</v>
      </c>
      <c r="J57" s="39" t="s">
        <v>192</v>
      </c>
      <c r="K57" s="39" t="s">
        <v>193</v>
      </c>
      <c r="L57" s="40">
        <v>358508223</v>
      </c>
      <c r="M57" s="40"/>
      <c r="N57" s="41" t="s">
        <v>194</v>
      </c>
      <c r="O57" s="39">
        <v>34000</v>
      </c>
      <c r="P57" s="39">
        <v>1790</v>
      </c>
      <c r="Q57" s="41" t="s">
        <v>110</v>
      </c>
      <c r="R57" s="41">
        <v>45606</v>
      </c>
      <c r="S57" s="39">
        <v>30000</v>
      </c>
      <c r="T57" s="39">
        <v>8950</v>
      </c>
      <c r="U57" s="39">
        <v>0</v>
      </c>
      <c r="V57" s="43">
        <v>21050</v>
      </c>
      <c r="W57" s="43"/>
      <c r="X57" s="43" t="s">
        <v>227</v>
      </c>
      <c r="Y57" s="43">
        <v>30084.95</v>
      </c>
      <c r="Z57" s="43">
        <f>V57-Y57</f>
        <v>-9034.9500000000007</v>
      </c>
      <c r="AA57" s="44" t="s">
        <v>85</v>
      </c>
      <c r="AB57" s="45" t="s">
        <v>195</v>
      </c>
    </row>
    <row r="58" spans="1:28" x14ac:dyDescent="0.3">
      <c r="A58" s="31">
        <v>54</v>
      </c>
      <c r="B58" s="35" t="s">
        <v>38</v>
      </c>
      <c r="C58" s="46" t="s">
        <v>39</v>
      </c>
      <c r="D58" s="46" t="s">
        <v>43</v>
      </c>
      <c r="E58" s="37">
        <v>45807</v>
      </c>
      <c r="F58" s="46" t="s">
        <v>48</v>
      </c>
      <c r="G58" s="46" t="s">
        <v>50</v>
      </c>
      <c r="H58" s="46" t="s">
        <v>49</v>
      </c>
      <c r="I58" s="39" t="s">
        <v>196</v>
      </c>
      <c r="J58" s="39" t="s">
        <v>197</v>
      </c>
      <c r="K58" s="39" t="s">
        <v>198</v>
      </c>
      <c r="L58" s="40">
        <v>354558839</v>
      </c>
      <c r="M58" s="40"/>
      <c r="N58" s="41" t="s">
        <v>199</v>
      </c>
      <c r="O58" s="39">
        <v>80000</v>
      </c>
      <c r="P58" s="39">
        <v>4270</v>
      </c>
      <c r="Q58" s="41" t="s">
        <v>52</v>
      </c>
      <c r="R58" s="41">
        <v>45422</v>
      </c>
      <c r="S58" s="39">
        <v>4270</v>
      </c>
      <c r="T58" s="39">
        <v>0</v>
      </c>
      <c r="U58" s="39">
        <v>0</v>
      </c>
      <c r="V58" s="43">
        <v>4270</v>
      </c>
      <c r="W58" s="43"/>
      <c r="X58" s="43" t="s">
        <v>228</v>
      </c>
      <c r="Y58" s="43">
        <f>V58</f>
        <v>4270</v>
      </c>
      <c r="Z58" s="43"/>
      <c r="AA58" s="44" t="s">
        <v>85</v>
      </c>
      <c r="AB58" s="45" t="s">
        <v>200</v>
      </c>
    </row>
    <row r="59" spans="1:28" x14ac:dyDescent="0.3">
      <c r="A59" s="31">
        <v>55</v>
      </c>
      <c r="B59" s="35" t="s">
        <v>38</v>
      </c>
      <c r="C59" s="46" t="s">
        <v>39</v>
      </c>
      <c r="D59" s="46" t="s">
        <v>43</v>
      </c>
      <c r="E59" s="37">
        <v>45804</v>
      </c>
      <c r="F59" s="46" t="s">
        <v>48</v>
      </c>
      <c r="G59" s="46" t="s">
        <v>50</v>
      </c>
      <c r="H59" s="46" t="s">
        <v>49</v>
      </c>
      <c r="I59" s="39" t="s">
        <v>201</v>
      </c>
      <c r="J59" s="39" t="s">
        <v>202</v>
      </c>
      <c r="K59" s="39" t="s">
        <v>203</v>
      </c>
      <c r="L59" s="40">
        <v>349996333</v>
      </c>
      <c r="M59" s="48">
        <v>358508159</v>
      </c>
      <c r="N59" s="41" t="s">
        <v>204</v>
      </c>
      <c r="O59" s="39">
        <v>41952</v>
      </c>
      <c r="P59" s="39">
        <v>2250</v>
      </c>
      <c r="Q59" s="41" t="s">
        <v>52</v>
      </c>
      <c r="R59" s="41">
        <v>45511</v>
      </c>
      <c r="S59" s="39">
        <v>2250</v>
      </c>
      <c r="T59" s="39">
        <v>0</v>
      </c>
      <c r="U59" s="39">
        <v>0</v>
      </c>
      <c r="V59" s="43">
        <v>2250</v>
      </c>
      <c r="W59" s="43">
        <v>26095</v>
      </c>
      <c r="X59" s="43" t="s">
        <v>225</v>
      </c>
      <c r="Y59" s="43">
        <v>24584.46</v>
      </c>
      <c r="Z59" s="43">
        <f>W59-Y59</f>
        <v>1510.5400000000009</v>
      </c>
      <c r="AA59" s="44" t="s">
        <v>85</v>
      </c>
      <c r="AB59" s="45" t="s">
        <v>205</v>
      </c>
    </row>
    <row r="60" spans="1:28" x14ac:dyDescent="0.3">
      <c r="A60" s="31">
        <v>56</v>
      </c>
      <c r="B60" s="35" t="s">
        <v>38</v>
      </c>
      <c r="C60" s="46" t="s">
        <v>39</v>
      </c>
      <c r="D60" s="46" t="s">
        <v>43</v>
      </c>
      <c r="E60" s="37">
        <v>45804</v>
      </c>
      <c r="F60" s="46" t="s">
        <v>48</v>
      </c>
      <c r="G60" s="46" t="s">
        <v>50</v>
      </c>
      <c r="H60" s="46" t="s">
        <v>49</v>
      </c>
      <c r="I60" s="39" t="s">
        <v>201</v>
      </c>
      <c r="J60" s="39" t="s">
        <v>202</v>
      </c>
      <c r="K60" s="39" t="s">
        <v>203</v>
      </c>
      <c r="L60" s="40">
        <v>349996333</v>
      </c>
      <c r="M60" s="40"/>
      <c r="N60" s="41" t="s">
        <v>204</v>
      </c>
      <c r="O60" s="39">
        <v>41952</v>
      </c>
      <c r="P60" s="39">
        <v>2250</v>
      </c>
      <c r="Q60" s="41" t="s">
        <v>52</v>
      </c>
      <c r="R60" s="41">
        <v>45542</v>
      </c>
      <c r="S60" s="39">
        <v>2250</v>
      </c>
      <c r="T60" s="39">
        <v>0</v>
      </c>
      <c r="U60" s="39">
        <v>0</v>
      </c>
      <c r="V60" s="43">
        <v>2250</v>
      </c>
      <c r="W60" s="43">
        <v>0</v>
      </c>
      <c r="X60" s="43">
        <v>0</v>
      </c>
      <c r="Y60" s="43">
        <v>0</v>
      </c>
      <c r="Z60" s="43">
        <v>0</v>
      </c>
      <c r="AA60" s="44" t="s">
        <v>85</v>
      </c>
      <c r="AB60" s="45" t="s">
        <v>206</v>
      </c>
    </row>
    <row r="61" spans="1:28" x14ac:dyDescent="0.3">
      <c r="A61" s="31">
        <v>57</v>
      </c>
      <c r="B61" s="35" t="s">
        <v>38</v>
      </c>
      <c r="C61" s="46" t="s">
        <v>39</v>
      </c>
      <c r="D61" s="46" t="s">
        <v>43</v>
      </c>
      <c r="E61" s="37">
        <v>45804</v>
      </c>
      <c r="F61" s="46" t="s">
        <v>48</v>
      </c>
      <c r="G61" s="46" t="s">
        <v>50</v>
      </c>
      <c r="H61" s="46" t="s">
        <v>49</v>
      </c>
      <c r="I61" s="39" t="s">
        <v>201</v>
      </c>
      <c r="J61" s="39" t="s">
        <v>202</v>
      </c>
      <c r="K61" s="39" t="s">
        <v>203</v>
      </c>
      <c r="L61" s="40">
        <v>349996333</v>
      </c>
      <c r="M61" s="40"/>
      <c r="N61" s="41" t="s">
        <v>204</v>
      </c>
      <c r="O61" s="39">
        <v>41952</v>
      </c>
      <c r="P61" s="39">
        <v>2250</v>
      </c>
      <c r="Q61" s="41" t="s">
        <v>52</v>
      </c>
      <c r="R61" s="41">
        <v>45572</v>
      </c>
      <c r="S61" s="39">
        <v>2250</v>
      </c>
      <c r="T61" s="39">
        <v>0</v>
      </c>
      <c r="U61" s="39">
        <v>0</v>
      </c>
      <c r="V61" s="43">
        <v>2250</v>
      </c>
      <c r="W61" s="43">
        <v>0</v>
      </c>
      <c r="X61" s="43">
        <v>0</v>
      </c>
      <c r="Y61" s="43">
        <v>0</v>
      </c>
      <c r="Z61" s="43">
        <v>0</v>
      </c>
      <c r="AA61" s="44" t="s">
        <v>85</v>
      </c>
      <c r="AB61" s="45" t="s">
        <v>207</v>
      </c>
    </row>
    <row r="62" spans="1:28" x14ac:dyDescent="0.3">
      <c r="A62" s="31">
        <v>58</v>
      </c>
      <c r="B62" s="35" t="s">
        <v>38</v>
      </c>
      <c r="C62" s="46" t="s">
        <v>39</v>
      </c>
      <c r="D62" s="46" t="s">
        <v>43</v>
      </c>
      <c r="E62" s="37">
        <v>45804</v>
      </c>
      <c r="F62" s="46" t="s">
        <v>48</v>
      </c>
      <c r="G62" s="46" t="s">
        <v>50</v>
      </c>
      <c r="H62" s="46" t="s">
        <v>49</v>
      </c>
      <c r="I62" s="39" t="s">
        <v>201</v>
      </c>
      <c r="J62" s="39" t="s">
        <v>202</v>
      </c>
      <c r="K62" s="39" t="s">
        <v>203</v>
      </c>
      <c r="L62" s="40">
        <v>349996333</v>
      </c>
      <c r="M62" s="40"/>
      <c r="N62" s="41" t="s">
        <v>204</v>
      </c>
      <c r="O62" s="39">
        <v>41952</v>
      </c>
      <c r="P62" s="39">
        <v>2250</v>
      </c>
      <c r="Q62" s="41" t="s">
        <v>52</v>
      </c>
      <c r="R62" s="41">
        <v>45603</v>
      </c>
      <c r="S62" s="39">
        <v>2250</v>
      </c>
      <c r="T62" s="39">
        <v>0</v>
      </c>
      <c r="U62" s="39">
        <v>0</v>
      </c>
      <c r="V62" s="43">
        <v>2250</v>
      </c>
      <c r="W62" s="43">
        <v>0</v>
      </c>
      <c r="X62" s="43">
        <v>0</v>
      </c>
      <c r="Y62" s="43">
        <v>0</v>
      </c>
      <c r="Z62" s="43">
        <v>0</v>
      </c>
      <c r="AA62" s="44" t="s">
        <v>85</v>
      </c>
      <c r="AB62" s="45" t="s">
        <v>208</v>
      </c>
    </row>
    <row r="63" spans="1:28" x14ac:dyDescent="0.3">
      <c r="A63" s="31">
        <v>59</v>
      </c>
      <c r="B63" s="35" t="s">
        <v>38</v>
      </c>
      <c r="C63" s="46" t="s">
        <v>39</v>
      </c>
      <c r="D63" s="46" t="s">
        <v>43</v>
      </c>
      <c r="E63" s="37">
        <v>45804</v>
      </c>
      <c r="F63" s="46" t="s">
        <v>48</v>
      </c>
      <c r="G63" s="46" t="s">
        <v>50</v>
      </c>
      <c r="H63" s="46" t="s">
        <v>49</v>
      </c>
      <c r="I63" s="39" t="s">
        <v>201</v>
      </c>
      <c r="J63" s="39" t="s">
        <v>202</v>
      </c>
      <c r="K63" s="39" t="s">
        <v>203</v>
      </c>
      <c r="L63" s="40">
        <v>349996333</v>
      </c>
      <c r="M63" s="40"/>
      <c r="N63" s="41" t="s">
        <v>204</v>
      </c>
      <c r="O63" s="39">
        <v>41952</v>
      </c>
      <c r="P63" s="39">
        <v>2250</v>
      </c>
      <c r="Q63" s="41" t="s">
        <v>52</v>
      </c>
      <c r="R63" s="41">
        <v>45633</v>
      </c>
      <c r="S63" s="39">
        <v>2250</v>
      </c>
      <c r="T63" s="39">
        <v>0</v>
      </c>
      <c r="U63" s="39">
        <v>0</v>
      </c>
      <c r="V63" s="43">
        <v>2250</v>
      </c>
      <c r="W63" s="43">
        <v>0</v>
      </c>
      <c r="X63" s="43">
        <v>0</v>
      </c>
      <c r="Y63" s="43">
        <v>0</v>
      </c>
      <c r="Z63" s="43">
        <v>0</v>
      </c>
      <c r="AA63" s="44" t="s">
        <v>85</v>
      </c>
      <c r="AB63" s="45" t="s">
        <v>209</v>
      </c>
    </row>
    <row r="64" spans="1:28" x14ac:dyDescent="0.3">
      <c r="A64" s="31">
        <v>60</v>
      </c>
      <c r="B64" s="35" t="s">
        <v>38</v>
      </c>
      <c r="C64" s="46" t="s">
        <v>39</v>
      </c>
      <c r="D64" s="46" t="s">
        <v>43</v>
      </c>
      <c r="E64" s="37">
        <v>45804</v>
      </c>
      <c r="F64" s="46" t="s">
        <v>48</v>
      </c>
      <c r="G64" s="46" t="s">
        <v>50</v>
      </c>
      <c r="H64" s="46" t="s">
        <v>49</v>
      </c>
      <c r="I64" s="39" t="s">
        <v>201</v>
      </c>
      <c r="J64" s="39" t="s">
        <v>202</v>
      </c>
      <c r="K64" s="39" t="s">
        <v>203</v>
      </c>
      <c r="L64" s="40">
        <v>349996333</v>
      </c>
      <c r="M64" s="40"/>
      <c r="N64" s="41" t="s">
        <v>204</v>
      </c>
      <c r="O64" s="39">
        <v>41952</v>
      </c>
      <c r="P64" s="39">
        <v>2250</v>
      </c>
      <c r="Q64" s="41" t="s">
        <v>52</v>
      </c>
      <c r="R64" s="41">
        <v>45664</v>
      </c>
      <c r="S64" s="39">
        <v>2250</v>
      </c>
      <c r="T64" s="39">
        <v>0</v>
      </c>
      <c r="U64" s="39">
        <v>0</v>
      </c>
      <c r="V64" s="43">
        <v>2250</v>
      </c>
      <c r="W64" s="43">
        <v>0</v>
      </c>
      <c r="X64" s="43">
        <v>0</v>
      </c>
      <c r="Y64" s="43">
        <v>0</v>
      </c>
      <c r="Z64" s="43">
        <v>0</v>
      </c>
      <c r="AA64" s="44" t="s">
        <v>85</v>
      </c>
      <c r="AB64" s="45" t="s">
        <v>210</v>
      </c>
    </row>
    <row r="65" spans="1:28" x14ac:dyDescent="0.3">
      <c r="A65" s="31">
        <v>61</v>
      </c>
      <c r="B65" s="35" t="s">
        <v>38</v>
      </c>
      <c r="C65" s="46" t="s">
        <v>39</v>
      </c>
      <c r="D65" s="46" t="s">
        <v>43</v>
      </c>
      <c r="E65" s="37">
        <v>45804</v>
      </c>
      <c r="F65" s="46" t="s">
        <v>48</v>
      </c>
      <c r="G65" s="46" t="s">
        <v>50</v>
      </c>
      <c r="H65" s="46" t="s">
        <v>49</v>
      </c>
      <c r="I65" s="39" t="s">
        <v>201</v>
      </c>
      <c r="J65" s="39" t="s">
        <v>202</v>
      </c>
      <c r="K65" s="39" t="s">
        <v>203</v>
      </c>
      <c r="L65" s="40">
        <v>351859940</v>
      </c>
      <c r="M65" s="48">
        <v>358508159</v>
      </c>
      <c r="N65" s="41" t="s">
        <v>211</v>
      </c>
      <c r="O65" s="39">
        <v>30000</v>
      </c>
      <c r="P65" s="39">
        <v>2020</v>
      </c>
      <c r="Q65" s="41" t="s">
        <v>52</v>
      </c>
      <c r="R65" s="41">
        <v>45513</v>
      </c>
      <c r="S65" s="39">
        <v>2020</v>
      </c>
      <c r="T65" s="39">
        <v>0</v>
      </c>
      <c r="U65" s="39">
        <v>0</v>
      </c>
      <c r="V65" s="43">
        <v>2020</v>
      </c>
      <c r="W65" s="48">
        <v>358508159</v>
      </c>
      <c r="X65" s="48">
        <v>358508159</v>
      </c>
      <c r="Y65" s="48">
        <v>358508159</v>
      </c>
      <c r="Z65" s="48">
        <v>358508159</v>
      </c>
      <c r="AA65" s="44" t="s">
        <v>85</v>
      </c>
      <c r="AB65" s="45" t="s">
        <v>212</v>
      </c>
    </row>
    <row r="66" spans="1:28" x14ac:dyDescent="0.3">
      <c r="A66" s="31">
        <v>62</v>
      </c>
      <c r="B66" s="35" t="s">
        <v>38</v>
      </c>
      <c r="C66" s="46" t="s">
        <v>39</v>
      </c>
      <c r="D66" s="46" t="s">
        <v>43</v>
      </c>
      <c r="E66" s="37">
        <v>45804</v>
      </c>
      <c r="F66" s="46" t="s">
        <v>48</v>
      </c>
      <c r="G66" s="46" t="s">
        <v>50</v>
      </c>
      <c r="H66" s="46" t="s">
        <v>49</v>
      </c>
      <c r="I66" s="39" t="s">
        <v>201</v>
      </c>
      <c r="J66" s="39" t="s">
        <v>202</v>
      </c>
      <c r="K66" s="39" t="s">
        <v>203</v>
      </c>
      <c r="L66" s="40">
        <v>351859940</v>
      </c>
      <c r="M66" s="40"/>
      <c r="N66" s="41" t="s">
        <v>211</v>
      </c>
      <c r="O66" s="39">
        <v>30000</v>
      </c>
      <c r="P66" s="39">
        <v>2020</v>
      </c>
      <c r="Q66" s="41" t="s">
        <v>52</v>
      </c>
      <c r="R66" s="41">
        <v>45544</v>
      </c>
      <c r="S66" s="39">
        <v>2020</v>
      </c>
      <c r="T66" s="39">
        <v>0</v>
      </c>
      <c r="U66" s="39">
        <v>0</v>
      </c>
      <c r="V66" s="43">
        <v>2020</v>
      </c>
      <c r="W66" s="43">
        <v>0</v>
      </c>
      <c r="X66" s="43">
        <v>0</v>
      </c>
      <c r="Y66" s="43">
        <v>0</v>
      </c>
      <c r="Z66" s="43">
        <v>0</v>
      </c>
      <c r="AA66" s="44" t="s">
        <v>85</v>
      </c>
      <c r="AB66" s="45" t="s">
        <v>213</v>
      </c>
    </row>
    <row r="67" spans="1:28" x14ac:dyDescent="0.3">
      <c r="A67" s="31">
        <v>63</v>
      </c>
      <c r="B67" s="35" t="s">
        <v>38</v>
      </c>
      <c r="C67" s="46" t="s">
        <v>39</v>
      </c>
      <c r="D67" s="46" t="s">
        <v>43</v>
      </c>
      <c r="E67" s="37">
        <v>45804</v>
      </c>
      <c r="F67" s="46" t="s">
        <v>48</v>
      </c>
      <c r="G67" s="46" t="s">
        <v>50</v>
      </c>
      <c r="H67" s="46" t="s">
        <v>49</v>
      </c>
      <c r="I67" s="39" t="s">
        <v>201</v>
      </c>
      <c r="J67" s="39" t="s">
        <v>202</v>
      </c>
      <c r="K67" s="39" t="s">
        <v>203</v>
      </c>
      <c r="L67" s="40">
        <v>351859940</v>
      </c>
      <c r="M67" s="40"/>
      <c r="N67" s="41" t="s">
        <v>211</v>
      </c>
      <c r="O67" s="39">
        <v>30000</v>
      </c>
      <c r="P67" s="39">
        <v>2020</v>
      </c>
      <c r="Q67" s="41" t="s">
        <v>52</v>
      </c>
      <c r="R67" s="41">
        <v>45574</v>
      </c>
      <c r="S67" s="39">
        <v>2020</v>
      </c>
      <c r="T67" s="39">
        <v>0</v>
      </c>
      <c r="U67" s="39">
        <v>0</v>
      </c>
      <c r="V67" s="43">
        <v>2020</v>
      </c>
      <c r="W67" s="43">
        <v>0</v>
      </c>
      <c r="X67" s="43">
        <v>0</v>
      </c>
      <c r="Y67" s="43">
        <v>0</v>
      </c>
      <c r="Z67" s="43">
        <v>0</v>
      </c>
      <c r="AA67" s="44" t="s">
        <v>85</v>
      </c>
      <c r="AB67" s="45" t="s">
        <v>214</v>
      </c>
    </row>
    <row r="68" spans="1:28" x14ac:dyDescent="0.3">
      <c r="A68" s="31">
        <v>64</v>
      </c>
      <c r="B68" s="35" t="s">
        <v>38</v>
      </c>
      <c r="C68" s="46" t="s">
        <v>39</v>
      </c>
      <c r="D68" s="46" t="s">
        <v>43</v>
      </c>
      <c r="E68" s="37">
        <v>45804</v>
      </c>
      <c r="F68" s="46" t="s">
        <v>48</v>
      </c>
      <c r="G68" s="46" t="s">
        <v>50</v>
      </c>
      <c r="H68" s="46" t="s">
        <v>49</v>
      </c>
      <c r="I68" s="39" t="s">
        <v>201</v>
      </c>
      <c r="J68" s="39" t="s">
        <v>202</v>
      </c>
      <c r="K68" s="39" t="s">
        <v>203</v>
      </c>
      <c r="L68" s="40">
        <v>351859940</v>
      </c>
      <c r="M68" s="40"/>
      <c r="N68" s="41" t="s">
        <v>211</v>
      </c>
      <c r="O68" s="39">
        <v>30000</v>
      </c>
      <c r="P68" s="39">
        <v>2020</v>
      </c>
      <c r="Q68" s="41" t="s">
        <v>52</v>
      </c>
      <c r="R68" s="41">
        <v>45605</v>
      </c>
      <c r="S68" s="39">
        <v>2020</v>
      </c>
      <c r="T68" s="39">
        <v>0</v>
      </c>
      <c r="U68" s="39">
        <v>0</v>
      </c>
      <c r="V68" s="43">
        <v>2020</v>
      </c>
      <c r="W68" s="43">
        <v>0</v>
      </c>
      <c r="X68" s="43">
        <v>0</v>
      </c>
      <c r="Y68" s="43">
        <v>0</v>
      </c>
      <c r="Z68" s="43">
        <v>0</v>
      </c>
      <c r="AA68" s="44" t="s">
        <v>85</v>
      </c>
      <c r="AB68" s="45" t="s">
        <v>215</v>
      </c>
    </row>
    <row r="69" spans="1:28" x14ac:dyDescent="0.3">
      <c r="A69" s="31">
        <v>65</v>
      </c>
      <c r="B69" s="35" t="s">
        <v>38</v>
      </c>
      <c r="C69" s="46" t="s">
        <v>39</v>
      </c>
      <c r="D69" s="46" t="s">
        <v>43</v>
      </c>
      <c r="E69" s="37">
        <v>45804</v>
      </c>
      <c r="F69" s="46" t="s">
        <v>48</v>
      </c>
      <c r="G69" s="46" t="s">
        <v>50</v>
      </c>
      <c r="H69" s="46" t="s">
        <v>49</v>
      </c>
      <c r="I69" s="39" t="s">
        <v>201</v>
      </c>
      <c r="J69" s="39" t="s">
        <v>202</v>
      </c>
      <c r="K69" s="39" t="s">
        <v>203</v>
      </c>
      <c r="L69" s="40">
        <v>351859940</v>
      </c>
      <c r="M69" s="40"/>
      <c r="N69" s="41" t="s">
        <v>211</v>
      </c>
      <c r="O69" s="39">
        <v>30000</v>
      </c>
      <c r="P69" s="39">
        <v>2020</v>
      </c>
      <c r="Q69" s="41" t="s">
        <v>52</v>
      </c>
      <c r="R69" s="41">
        <v>45635</v>
      </c>
      <c r="S69" s="39">
        <v>2020</v>
      </c>
      <c r="T69" s="39">
        <v>0</v>
      </c>
      <c r="U69" s="39">
        <v>0</v>
      </c>
      <c r="V69" s="43">
        <v>2020</v>
      </c>
      <c r="W69" s="43">
        <v>0</v>
      </c>
      <c r="X69" s="43">
        <v>0</v>
      </c>
      <c r="Y69" s="43">
        <v>0</v>
      </c>
      <c r="Z69" s="43">
        <v>0</v>
      </c>
      <c r="AA69" s="44" t="s">
        <v>85</v>
      </c>
      <c r="AB69" s="45" t="s">
        <v>216</v>
      </c>
    </row>
    <row r="70" spans="1:28" x14ac:dyDescent="0.3">
      <c r="A70" s="31">
        <v>66</v>
      </c>
      <c r="B70" s="35" t="s">
        <v>38</v>
      </c>
      <c r="C70" s="46" t="s">
        <v>39</v>
      </c>
      <c r="D70" s="46" t="s">
        <v>43</v>
      </c>
      <c r="E70" s="37">
        <v>45804</v>
      </c>
      <c r="F70" s="46" t="s">
        <v>48</v>
      </c>
      <c r="G70" s="46" t="s">
        <v>50</v>
      </c>
      <c r="H70" s="46" t="s">
        <v>49</v>
      </c>
      <c r="I70" s="39" t="s">
        <v>201</v>
      </c>
      <c r="J70" s="39" t="s">
        <v>202</v>
      </c>
      <c r="K70" s="39" t="s">
        <v>203</v>
      </c>
      <c r="L70" s="40">
        <v>351859940</v>
      </c>
      <c r="M70" s="40"/>
      <c r="N70" s="41" t="s">
        <v>211</v>
      </c>
      <c r="O70" s="39">
        <v>30000</v>
      </c>
      <c r="P70" s="39">
        <v>2020</v>
      </c>
      <c r="Q70" s="41" t="s">
        <v>52</v>
      </c>
      <c r="R70" s="41">
        <v>45666</v>
      </c>
      <c r="S70" s="39">
        <v>2495</v>
      </c>
      <c r="T70" s="39">
        <v>0</v>
      </c>
      <c r="U70" s="39">
        <v>0</v>
      </c>
      <c r="V70" s="43">
        <v>2495</v>
      </c>
      <c r="W70" s="43">
        <v>0</v>
      </c>
      <c r="X70" s="43">
        <v>0</v>
      </c>
      <c r="Y70" s="43">
        <v>0</v>
      </c>
      <c r="Z70" s="43">
        <v>0</v>
      </c>
      <c r="AA70" s="44" t="s">
        <v>85</v>
      </c>
      <c r="AB70" s="45" t="s">
        <v>217</v>
      </c>
    </row>
    <row r="71" spans="1:28" x14ac:dyDescent="0.3"/>
    <row r="72" spans="1:28" x14ac:dyDescent="0.3"/>
    <row r="73" spans="1:28" x14ac:dyDescent="0.3">
      <c r="AA73" s="25">
        <v>74085</v>
      </c>
    </row>
    <row r="74" spans="1:28" x14ac:dyDescent="0.3">
      <c r="AA74" s="25">
        <v>64440</v>
      </c>
    </row>
    <row r="75" spans="1:28" x14ac:dyDescent="0.3">
      <c r="AA75" s="25">
        <f>AA73-AA74</f>
        <v>9645</v>
      </c>
    </row>
    <row r="76" spans="1:28" x14ac:dyDescent="0.3"/>
    <row r="77" spans="1:28" x14ac:dyDescent="0.3"/>
    <row r="78" spans="1:28" x14ac:dyDescent="0.3"/>
    <row r="79" spans="1:28" x14ac:dyDescent="0.3"/>
    <row r="80" spans="1:28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</sheetData>
  <autoFilter ref="A4:AC4" xr:uid="{53CE46F3-CE02-479B-9174-09CBCF49AFB1}"/>
  <conditionalFormatting sqref="L5:M58 L60:M64 L59 L66:M70 L65">
    <cfRule type="duplicateValues" dxfId="4" priority="5" stopIfTrue="1"/>
  </conditionalFormatting>
  <conditionalFormatting sqref="M59">
    <cfRule type="duplicateValues" dxfId="3" priority="3"/>
  </conditionalFormatting>
  <conditionalFormatting sqref="M65">
    <cfRule type="duplicateValues" dxfId="2" priority="2"/>
  </conditionalFormatting>
  <conditionalFormatting sqref="W65:Z65">
    <cfRule type="duplicateValues" dxfId="1" priority="1"/>
  </conditionalFormatting>
  <dataValidations count="9">
    <dataValidation type="custom" allowBlank="1" showInputMessage="1" showErrorMessage="1" error="Enter Valid date_x000a_" sqref="E6" xr:uid="{A54D36B2-4F9C-49FA-AB80-E74D14B33699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70" xr:uid="{C73CECBA-919C-4F6F-B28D-98CB0D27DC15}">
      <formula1>42370</formula1>
      <formula2>47848</formula2>
    </dataValidation>
    <dataValidation type="custom" allowBlank="1" showInputMessage="1" showErrorMessage="1" error="Enter Valid Date_x000a_" sqref="E5" xr:uid="{861F4C69-ADB8-4C62-9CBC-E2EACE74B7A9}">
      <formula1>ISNUMBER(E5) * (E5&gt;=DATE(2023,10,1)) * (E5&lt;=DATE(2031,12,31)) * (INT(E5)=E5)</formula1>
    </dataValidation>
    <dataValidation type="custom" allowBlank="1" showInputMessage="1" showErrorMessage="1" sqref="E7:E70" xr:uid="{F6F33E1E-FFEF-464F-B05C-B023DBC74C43}">
      <formula1>ISNUMBER(E7) * (E7&gt;=DATE(2023,10,1)) * (E7&lt;=DATE(2031,12,31)) * (INT(E7)=E7)</formula1>
    </dataValidation>
    <dataValidation type="date" allowBlank="1" showInputMessage="1" showErrorMessage="1" sqref="N4 N71:N1048576" xr:uid="{CD7F13A9-1EF2-494D-B5E4-05AA055040F4}">
      <formula1>36526</formula1>
      <formula2>47848</formula2>
    </dataValidation>
    <dataValidation type="list" allowBlank="1" showInputMessage="1" showErrorMessage="1" sqref="Q5:Q70" xr:uid="{C1036234-D31E-4650-98CD-254919AACFDA}">
      <formula1>Type</formula1>
    </dataValidation>
    <dataValidation type="list" allowBlank="1" showInputMessage="1" showErrorMessage="1" sqref="AA5:AA70" xr:uid="{F004101B-A945-45CD-9E84-A9A35170637B}">
      <formula1>"Loan Card,Digital Payment,Cash Receipt,Borrower Written Statement,Deliquent Staff Written Statement,Center Meeting Register,Hand Written Receipt"</formula1>
    </dataValidation>
    <dataValidation allowBlank="1" showErrorMessage="1" sqref="C5 B5:B70" xr:uid="{E8EA097E-1A6C-4B9B-9707-B9735FDE4887}"/>
    <dataValidation type="date" operator="lessThanOrEqual" allowBlank="1" showInputMessage="1" showErrorMessage="1" errorTitle="Incorrect date Entered" error="Enter in Valid Date Format_x000a_ " promptTitle="Enter Valid Date" sqref="R5:R70" xr:uid="{8717CC1E-5159-46A6-829D-B58406E18EB0}">
      <formula1>IF(ISNUMBER(DATE(RIGHT(E5,4),MONTH(LEFT(MID(E5,4,3),2)&amp;"1"),LEFT(E5,2))),E5,9^9)</formula1>
    </dataValidation>
  </dataValidations>
  <hyperlinks>
    <hyperlink ref="E3" location="'Fraud Investigation Report'!G5" display="Home" xr:uid="{7D7C46E4-C2FF-4503-9E60-C9BB2DC73BB8}"/>
    <hyperlink ref="V3" location="'Fraud Investigation Report'!G5" display="Home" xr:uid="{F2FEE22C-0AB0-46C7-B983-F73A5283E7CC}"/>
    <hyperlink ref="F3" location="'Loan Outstanding Report'!BG5" display="Loan O/s Report" xr:uid="{D1B2117B-320C-4D2E-856B-CE7A83FA98D8}"/>
    <hyperlink ref="AA3" location="'Loan Outstanding Report'!BG5" display="Loan O/s Report" xr:uid="{ACF92766-6A56-4EB6-8A9B-460D724C97D4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900E3-BBC3-4596-B9DB-1DD004A1C4F7}">
  <dimension ref="D4:N82"/>
  <sheetViews>
    <sheetView topLeftCell="A74" workbookViewId="0">
      <selection activeCell="F78" sqref="F78:F80"/>
    </sheetView>
  </sheetViews>
  <sheetFormatPr defaultRowHeight="14.5" x14ac:dyDescent="0.35"/>
  <sheetData>
    <row r="4" spans="4:11" ht="78" x14ac:dyDescent="0.35">
      <c r="D4" s="29" t="s">
        <v>75</v>
      </c>
      <c r="E4" s="29" t="s">
        <v>76</v>
      </c>
      <c r="F4" s="29" t="s">
        <v>77</v>
      </c>
      <c r="G4" s="29" t="s">
        <v>78</v>
      </c>
      <c r="H4" s="29" t="s">
        <v>223</v>
      </c>
      <c r="I4" s="29" t="s">
        <v>218</v>
      </c>
      <c r="J4" s="29" t="s">
        <v>219</v>
      </c>
      <c r="K4" s="29" t="s">
        <v>220</v>
      </c>
    </row>
    <row r="5" spans="4:11" x14ac:dyDescent="0.35">
      <c r="D5" s="39">
        <v>3470</v>
      </c>
      <c r="E5" s="39">
        <v>0</v>
      </c>
      <c r="F5" s="39">
        <v>0</v>
      </c>
      <c r="G5" s="43">
        <v>3470</v>
      </c>
      <c r="H5" s="43"/>
      <c r="I5" s="43" t="s">
        <v>228</v>
      </c>
      <c r="J5" s="43">
        <f>G5</f>
        <v>3470</v>
      </c>
      <c r="K5" s="43"/>
    </row>
    <row r="6" spans="4:11" x14ac:dyDescent="0.35">
      <c r="D6" s="39">
        <v>3470</v>
      </c>
      <c r="E6" s="39">
        <v>0</v>
      </c>
      <c r="F6" s="39">
        <v>0</v>
      </c>
      <c r="G6" s="43">
        <v>3470</v>
      </c>
      <c r="H6" s="43"/>
      <c r="I6" s="43" t="s">
        <v>228</v>
      </c>
      <c r="J6" s="43">
        <f t="shared" ref="J6:J18" si="0">G6</f>
        <v>3470</v>
      </c>
      <c r="K6" s="43"/>
    </row>
    <row r="7" spans="4:11" x14ac:dyDescent="0.35">
      <c r="D7" s="39">
        <v>3470</v>
      </c>
      <c r="E7" s="39">
        <v>0</v>
      </c>
      <c r="F7" s="39">
        <v>0</v>
      </c>
      <c r="G7" s="43">
        <v>3470</v>
      </c>
      <c r="H7" s="43"/>
      <c r="I7" s="43" t="s">
        <v>228</v>
      </c>
      <c r="J7" s="43">
        <f t="shared" si="0"/>
        <v>3470</v>
      </c>
      <c r="K7" s="43"/>
    </row>
    <row r="8" spans="4:11" x14ac:dyDescent="0.35">
      <c r="D8" s="39">
        <v>4270</v>
      </c>
      <c r="E8" s="39">
        <v>0</v>
      </c>
      <c r="F8" s="39">
        <v>0</v>
      </c>
      <c r="G8" s="43">
        <v>4270</v>
      </c>
      <c r="H8" s="43"/>
      <c r="I8" s="43" t="s">
        <v>228</v>
      </c>
      <c r="J8" s="43">
        <f t="shared" si="0"/>
        <v>4270</v>
      </c>
      <c r="K8" s="43"/>
    </row>
    <row r="9" spans="4:11" x14ac:dyDescent="0.35">
      <c r="D9" s="39">
        <v>4270</v>
      </c>
      <c r="E9" s="39">
        <v>0</v>
      </c>
      <c r="F9" s="39">
        <v>0</v>
      </c>
      <c r="G9" s="43">
        <v>4270</v>
      </c>
      <c r="H9" s="43"/>
      <c r="I9" s="43" t="s">
        <v>228</v>
      </c>
      <c r="J9" s="43">
        <f t="shared" si="0"/>
        <v>4270</v>
      </c>
      <c r="K9" s="43"/>
    </row>
    <row r="10" spans="4:11" x14ac:dyDescent="0.35">
      <c r="D10" s="39">
        <v>4270</v>
      </c>
      <c r="E10" s="39">
        <v>0</v>
      </c>
      <c r="F10" s="39">
        <v>0</v>
      </c>
      <c r="G10" s="43">
        <v>4270</v>
      </c>
      <c r="H10" s="43"/>
      <c r="I10" s="43" t="s">
        <v>228</v>
      </c>
      <c r="J10" s="43">
        <f t="shared" si="0"/>
        <v>4270</v>
      </c>
      <c r="K10" s="43"/>
    </row>
    <row r="11" spans="4:11" x14ac:dyDescent="0.35">
      <c r="D11" s="39">
        <v>4270</v>
      </c>
      <c r="E11" s="39">
        <v>0</v>
      </c>
      <c r="F11" s="39">
        <v>0</v>
      </c>
      <c r="G11" s="43">
        <v>4270</v>
      </c>
      <c r="H11" s="43"/>
      <c r="I11" s="43" t="s">
        <v>228</v>
      </c>
      <c r="J11" s="43">
        <f t="shared" si="0"/>
        <v>4270</v>
      </c>
      <c r="K11" s="43"/>
    </row>
    <row r="12" spans="4:11" x14ac:dyDescent="0.35">
      <c r="D12" s="39">
        <v>4270</v>
      </c>
      <c r="E12" s="39">
        <v>0</v>
      </c>
      <c r="F12" s="39">
        <v>0</v>
      </c>
      <c r="G12" s="43">
        <v>4270</v>
      </c>
      <c r="H12" s="43"/>
      <c r="I12" s="43" t="s">
        <v>228</v>
      </c>
      <c r="J12" s="43">
        <f t="shared" si="0"/>
        <v>4270</v>
      </c>
      <c r="K12" s="43"/>
    </row>
    <row r="13" spans="4:11" x14ac:dyDescent="0.35">
      <c r="D13" s="39">
        <v>4270</v>
      </c>
      <c r="E13" s="39">
        <v>0</v>
      </c>
      <c r="F13" s="39">
        <v>0</v>
      </c>
      <c r="G13" s="43">
        <v>4270</v>
      </c>
      <c r="H13" s="43"/>
      <c r="I13" s="43" t="s">
        <v>228</v>
      </c>
      <c r="J13" s="43">
        <f t="shared" si="0"/>
        <v>4270</v>
      </c>
      <c r="K13" s="43"/>
    </row>
    <row r="14" spans="4:11" x14ac:dyDescent="0.35">
      <c r="D14" s="39">
        <v>4270</v>
      </c>
      <c r="E14" s="39">
        <v>0</v>
      </c>
      <c r="F14" s="39">
        <v>0</v>
      </c>
      <c r="G14" s="43">
        <v>4270</v>
      </c>
      <c r="H14" s="43"/>
      <c r="I14" s="43" t="s">
        <v>228</v>
      </c>
      <c r="J14" s="43">
        <f t="shared" si="0"/>
        <v>4270</v>
      </c>
      <c r="K14" s="43"/>
    </row>
    <row r="15" spans="4:11" x14ac:dyDescent="0.35">
      <c r="D15" s="39">
        <v>4270</v>
      </c>
      <c r="E15" s="39">
        <v>0</v>
      </c>
      <c r="F15" s="39">
        <v>0</v>
      </c>
      <c r="G15" s="43">
        <v>4270</v>
      </c>
      <c r="H15" s="43"/>
      <c r="I15" s="43" t="s">
        <v>228</v>
      </c>
      <c r="J15" s="43">
        <f t="shared" si="0"/>
        <v>4270</v>
      </c>
      <c r="K15" s="43"/>
    </row>
    <row r="16" spans="4:11" x14ac:dyDescent="0.35">
      <c r="D16" s="39">
        <v>4270</v>
      </c>
      <c r="E16" s="39">
        <v>0</v>
      </c>
      <c r="F16" s="39">
        <v>0</v>
      </c>
      <c r="G16" s="43">
        <v>4270</v>
      </c>
      <c r="H16" s="43"/>
      <c r="I16" s="43" t="s">
        <v>228</v>
      </c>
      <c r="J16" s="43">
        <f t="shared" si="0"/>
        <v>4270</v>
      </c>
      <c r="K16" s="43"/>
    </row>
    <row r="17" spans="4:11" x14ac:dyDescent="0.35">
      <c r="D17" s="39">
        <v>2150</v>
      </c>
      <c r="E17" s="39">
        <v>0</v>
      </c>
      <c r="F17" s="39">
        <v>0</v>
      </c>
      <c r="G17" s="43">
        <v>2150</v>
      </c>
      <c r="H17" s="43"/>
      <c r="I17" s="43" t="s">
        <v>228</v>
      </c>
      <c r="J17" s="43">
        <f t="shared" si="0"/>
        <v>2150</v>
      </c>
      <c r="K17" s="43"/>
    </row>
    <row r="18" spans="4:11" x14ac:dyDescent="0.35">
      <c r="D18" s="39">
        <v>2150</v>
      </c>
      <c r="E18" s="39">
        <v>0</v>
      </c>
      <c r="F18" s="39">
        <v>0</v>
      </c>
      <c r="G18" s="43">
        <v>2150</v>
      </c>
      <c r="H18" s="43"/>
      <c r="I18" s="43" t="s">
        <v>228</v>
      </c>
      <c r="J18" s="43">
        <f t="shared" si="0"/>
        <v>2150</v>
      </c>
      <c r="K18" s="43"/>
    </row>
    <row r="19" spans="4:11" x14ac:dyDescent="0.35">
      <c r="D19" s="39">
        <v>64440</v>
      </c>
      <c r="E19" s="39">
        <v>64050</v>
      </c>
      <c r="F19" s="39">
        <v>0</v>
      </c>
      <c r="G19" s="43">
        <v>390</v>
      </c>
      <c r="H19" s="43"/>
      <c r="I19" s="43" t="s">
        <v>226</v>
      </c>
      <c r="J19" s="43">
        <v>390</v>
      </c>
      <c r="K19" s="43"/>
    </row>
    <row r="20" spans="4:11" x14ac:dyDescent="0.35">
      <c r="D20" s="39">
        <v>2020</v>
      </c>
      <c r="E20" s="39">
        <v>1000</v>
      </c>
      <c r="F20" s="39">
        <v>0</v>
      </c>
      <c r="G20" s="43">
        <v>1020</v>
      </c>
      <c r="H20" s="43"/>
      <c r="I20" s="43" t="s">
        <v>228</v>
      </c>
      <c r="J20" s="43">
        <f t="shared" ref="J20:J35" si="1">G20</f>
        <v>1020</v>
      </c>
      <c r="K20" s="43"/>
    </row>
    <row r="21" spans="4:11" x14ac:dyDescent="0.35">
      <c r="D21" s="39">
        <v>2020</v>
      </c>
      <c r="E21" s="39">
        <v>0</v>
      </c>
      <c r="F21" s="39">
        <v>0</v>
      </c>
      <c r="G21" s="43">
        <v>2020</v>
      </c>
      <c r="H21" s="43"/>
      <c r="I21" s="43" t="s">
        <v>228</v>
      </c>
      <c r="J21" s="43">
        <f t="shared" si="1"/>
        <v>2020</v>
      </c>
      <c r="K21" s="43"/>
    </row>
    <row r="22" spans="4:11" x14ac:dyDescent="0.35">
      <c r="D22" s="39">
        <v>3950</v>
      </c>
      <c r="E22" s="39">
        <v>0</v>
      </c>
      <c r="F22" s="39">
        <v>0</v>
      </c>
      <c r="G22" s="43">
        <v>3950</v>
      </c>
      <c r="H22" s="43"/>
      <c r="I22" s="43" t="s">
        <v>228</v>
      </c>
      <c r="J22" s="43">
        <f t="shared" si="1"/>
        <v>3950</v>
      </c>
      <c r="K22" s="43"/>
    </row>
    <row r="23" spans="4:11" x14ac:dyDescent="0.35">
      <c r="D23" s="39">
        <v>3950</v>
      </c>
      <c r="E23" s="39">
        <v>0</v>
      </c>
      <c r="F23" s="39">
        <v>0</v>
      </c>
      <c r="G23" s="43">
        <v>3950</v>
      </c>
      <c r="H23" s="43"/>
      <c r="I23" s="43" t="s">
        <v>228</v>
      </c>
      <c r="J23" s="43">
        <f t="shared" si="1"/>
        <v>3950</v>
      </c>
      <c r="K23" s="43"/>
    </row>
    <row r="24" spans="4:11" x14ac:dyDescent="0.35">
      <c r="D24" s="39">
        <v>3950</v>
      </c>
      <c r="E24" s="39">
        <v>3950</v>
      </c>
      <c r="F24" s="39">
        <v>0</v>
      </c>
      <c r="G24" s="43">
        <v>0</v>
      </c>
      <c r="H24" s="43"/>
      <c r="I24" s="43" t="s">
        <v>228</v>
      </c>
      <c r="J24" s="43">
        <f t="shared" si="1"/>
        <v>0</v>
      </c>
      <c r="K24" s="43"/>
    </row>
    <row r="25" spans="4:11" x14ac:dyDescent="0.35">
      <c r="D25" s="39">
        <v>2020</v>
      </c>
      <c r="E25" s="39">
        <v>0</v>
      </c>
      <c r="F25" s="39">
        <v>0</v>
      </c>
      <c r="G25" s="43">
        <v>2020</v>
      </c>
      <c r="H25" s="43"/>
      <c r="I25" s="43" t="s">
        <v>228</v>
      </c>
      <c r="J25" s="43">
        <f t="shared" si="1"/>
        <v>2020</v>
      </c>
      <c r="K25" s="43"/>
    </row>
    <row r="26" spans="4:11" x14ac:dyDescent="0.35">
      <c r="D26" s="39">
        <v>1733</v>
      </c>
      <c r="E26" s="39">
        <v>0</v>
      </c>
      <c r="F26" s="39">
        <v>0</v>
      </c>
      <c r="G26" s="43">
        <v>1733</v>
      </c>
      <c r="H26" s="43"/>
      <c r="I26" s="43" t="s">
        <v>228</v>
      </c>
      <c r="J26" s="43">
        <f t="shared" si="1"/>
        <v>1733</v>
      </c>
      <c r="K26" s="43"/>
    </row>
    <row r="27" spans="4:11" x14ac:dyDescent="0.35">
      <c r="D27" s="39">
        <v>4270</v>
      </c>
      <c r="E27" s="39">
        <v>0</v>
      </c>
      <c r="F27" s="39">
        <v>0</v>
      </c>
      <c r="G27" s="43">
        <v>4270</v>
      </c>
      <c r="H27" s="43"/>
      <c r="I27" s="43" t="s">
        <v>228</v>
      </c>
      <c r="J27" s="43">
        <f t="shared" si="1"/>
        <v>4270</v>
      </c>
      <c r="K27" s="43"/>
    </row>
    <row r="28" spans="4:11" x14ac:dyDescent="0.35">
      <c r="D28" s="39">
        <v>4270</v>
      </c>
      <c r="E28" s="39">
        <v>0</v>
      </c>
      <c r="F28" s="39">
        <v>0</v>
      </c>
      <c r="G28" s="43">
        <v>4270</v>
      </c>
      <c r="H28" s="43"/>
      <c r="I28" s="43" t="s">
        <v>228</v>
      </c>
      <c r="J28" s="43">
        <f t="shared" si="1"/>
        <v>4270</v>
      </c>
      <c r="K28" s="43"/>
    </row>
    <row r="29" spans="4:11" x14ac:dyDescent="0.35">
      <c r="D29" s="39">
        <v>4270</v>
      </c>
      <c r="E29" s="39">
        <v>0</v>
      </c>
      <c r="F29" s="39">
        <v>0</v>
      </c>
      <c r="G29" s="43">
        <v>4270</v>
      </c>
      <c r="H29" s="43"/>
      <c r="I29" s="43" t="s">
        <v>228</v>
      </c>
      <c r="J29" s="43">
        <f t="shared" si="1"/>
        <v>4270</v>
      </c>
      <c r="K29" s="43"/>
    </row>
    <row r="30" spans="4:11" x14ac:dyDescent="0.35">
      <c r="D30" s="39">
        <v>4270</v>
      </c>
      <c r="E30" s="39">
        <v>0</v>
      </c>
      <c r="F30" s="39">
        <v>0</v>
      </c>
      <c r="G30" s="43">
        <v>4270</v>
      </c>
      <c r="H30" s="43"/>
      <c r="I30" s="43" t="s">
        <v>228</v>
      </c>
      <c r="J30" s="43">
        <f t="shared" si="1"/>
        <v>4270</v>
      </c>
      <c r="K30" s="43"/>
    </row>
    <row r="31" spans="4:11" x14ac:dyDescent="0.35">
      <c r="D31" s="39">
        <v>4270</v>
      </c>
      <c r="E31" s="39">
        <v>0</v>
      </c>
      <c r="F31" s="39">
        <v>0</v>
      </c>
      <c r="G31" s="43">
        <v>4270</v>
      </c>
      <c r="H31" s="43"/>
      <c r="I31" s="43" t="s">
        <v>228</v>
      </c>
      <c r="J31" s="43">
        <f t="shared" si="1"/>
        <v>4270</v>
      </c>
      <c r="K31" s="43"/>
    </row>
    <row r="32" spans="4:11" x14ac:dyDescent="0.35">
      <c r="D32" s="39">
        <v>4270</v>
      </c>
      <c r="E32" s="39">
        <v>0</v>
      </c>
      <c r="F32" s="39">
        <v>0</v>
      </c>
      <c r="G32" s="43">
        <v>4270</v>
      </c>
      <c r="H32" s="43"/>
      <c r="I32" s="43" t="s">
        <v>228</v>
      </c>
      <c r="J32" s="43">
        <f t="shared" si="1"/>
        <v>4270</v>
      </c>
      <c r="K32" s="43"/>
    </row>
    <row r="33" spans="4:11" x14ac:dyDescent="0.35">
      <c r="D33" s="39">
        <v>4270</v>
      </c>
      <c r="E33" s="39">
        <v>0</v>
      </c>
      <c r="F33" s="39">
        <v>0</v>
      </c>
      <c r="G33" s="43">
        <v>4270</v>
      </c>
      <c r="H33" s="43"/>
      <c r="I33" s="43" t="s">
        <v>228</v>
      </c>
      <c r="J33" s="43">
        <f t="shared" si="1"/>
        <v>4270</v>
      </c>
      <c r="K33" s="43"/>
    </row>
    <row r="34" spans="4:11" x14ac:dyDescent="0.35">
      <c r="D34" s="39">
        <v>3441</v>
      </c>
      <c r="E34" s="39">
        <v>0</v>
      </c>
      <c r="F34" s="39">
        <v>0</v>
      </c>
      <c r="G34" s="43">
        <v>3441</v>
      </c>
      <c r="H34" s="43"/>
      <c r="I34" s="43" t="s">
        <v>228</v>
      </c>
      <c r="J34" s="43">
        <f t="shared" si="1"/>
        <v>3441</v>
      </c>
      <c r="K34" s="43"/>
    </row>
    <row r="35" spans="4:11" x14ac:dyDescent="0.35">
      <c r="D35" s="39">
        <v>3212</v>
      </c>
      <c r="E35" s="39">
        <v>0</v>
      </c>
      <c r="F35" s="39">
        <v>0</v>
      </c>
      <c r="G35" s="43">
        <v>3212</v>
      </c>
      <c r="H35" s="43"/>
      <c r="I35" s="43" t="s">
        <v>228</v>
      </c>
      <c r="J35" s="43">
        <f t="shared" si="1"/>
        <v>3212</v>
      </c>
      <c r="K35" s="43"/>
    </row>
    <row r="36" spans="4:11" x14ac:dyDescent="0.35">
      <c r="D36" s="39">
        <v>3250</v>
      </c>
      <c r="E36" s="39">
        <v>3003</v>
      </c>
      <c r="F36" s="39">
        <v>0</v>
      </c>
      <c r="G36" s="43">
        <v>247</v>
      </c>
      <c r="H36" s="43"/>
      <c r="I36" s="43" t="s">
        <v>221</v>
      </c>
      <c r="J36" s="43">
        <v>0</v>
      </c>
      <c r="K36" s="43"/>
    </row>
    <row r="37" spans="4:11" x14ac:dyDescent="0.35">
      <c r="D37" s="39">
        <v>4270</v>
      </c>
      <c r="E37" s="39">
        <v>0</v>
      </c>
      <c r="F37" s="39">
        <v>0</v>
      </c>
      <c r="G37" s="43">
        <v>4270</v>
      </c>
      <c r="H37" s="43"/>
      <c r="I37" s="43" t="s">
        <v>228</v>
      </c>
      <c r="J37" s="43">
        <f t="shared" ref="J37:J54" si="2">G37</f>
        <v>4270</v>
      </c>
      <c r="K37" s="43"/>
    </row>
    <row r="38" spans="4:11" x14ac:dyDescent="0.35">
      <c r="D38" s="39">
        <v>2690</v>
      </c>
      <c r="E38" s="39">
        <v>0</v>
      </c>
      <c r="F38" s="39">
        <v>0</v>
      </c>
      <c r="G38" s="43">
        <v>2690</v>
      </c>
      <c r="H38" s="43"/>
      <c r="I38" s="43" t="s">
        <v>228</v>
      </c>
      <c r="J38" s="43">
        <f t="shared" si="2"/>
        <v>2690</v>
      </c>
      <c r="K38" s="43"/>
    </row>
    <row r="39" spans="4:11" x14ac:dyDescent="0.35">
      <c r="D39" s="39">
        <v>2690</v>
      </c>
      <c r="E39" s="39">
        <v>0</v>
      </c>
      <c r="F39" s="39">
        <v>0</v>
      </c>
      <c r="G39" s="43">
        <v>2690</v>
      </c>
      <c r="H39" s="43"/>
      <c r="I39" s="43" t="s">
        <v>228</v>
      </c>
      <c r="J39" s="43">
        <f t="shared" si="2"/>
        <v>2690</v>
      </c>
      <c r="K39" s="43"/>
    </row>
    <row r="40" spans="4:11" x14ac:dyDescent="0.35">
      <c r="D40" s="39">
        <v>4500</v>
      </c>
      <c r="E40" s="39">
        <v>0</v>
      </c>
      <c r="F40" s="39">
        <v>0</v>
      </c>
      <c r="G40" s="43">
        <v>4500</v>
      </c>
      <c r="H40" s="43"/>
      <c r="I40" s="43" t="s">
        <v>228</v>
      </c>
      <c r="J40" s="43">
        <f t="shared" si="2"/>
        <v>4500</v>
      </c>
      <c r="K40" s="43"/>
    </row>
    <row r="41" spans="4:11" x14ac:dyDescent="0.35">
      <c r="D41" s="39">
        <v>4500</v>
      </c>
      <c r="E41" s="39">
        <v>0</v>
      </c>
      <c r="F41" s="39">
        <v>0</v>
      </c>
      <c r="G41" s="43">
        <v>4500</v>
      </c>
      <c r="H41" s="43"/>
      <c r="I41" s="43" t="s">
        <v>228</v>
      </c>
      <c r="J41" s="43">
        <f t="shared" si="2"/>
        <v>4500</v>
      </c>
      <c r="K41" s="43"/>
    </row>
    <row r="42" spans="4:11" x14ac:dyDescent="0.35">
      <c r="D42" s="39">
        <v>4500</v>
      </c>
      <c r="E42" s="39">
        <v>4500</v>
      </c>
      <c r="F42" s="39">
        <v>0</v>
      </c>
      <c r="G42" s="43">
        <v>0</v>
      </c>
      <c r="H42" s="43"/>
      <c r="I42" s="43" t="s">
        <v>228</v>
      </c>
      <c r="J42" s="43">
        <f t="shared" si="2"/>
        <v>0</v>
      </c>
      <c r="K42" s="43"/>
    </row>
    <row r="43" spans="4:11" x14ac:dyDescent="0.35">
      <c r="D43" s="39">
        <v>2020</v>
      </c>
      <c r="E43" s="39">
        <v>0</v>
      </c>
      <c r="F43" s="39">
        <v>0</v>
      </c>
      <c r="G43" s="43">
        <v>2020</v>
      </c>
      <c r="H43" s="43"/>
      <c r="I43" s="43" t="s">
        <v>228</v>
      </c>
      <c r="J43" s="43">
        <f t="shared" si="2"/>
        <v>2020</v>
      </c>
      <c r="K43" s="43"/>
    </row>
    <row r="44" spans="4:11" x14ac:dyDescent="0.35">
      <c r="D44" s="39">
        <v>3550</v>
      </c>
      <c r="E44" s="39">
        <v>0</v>
      </c>
      <c r="F44" s="39">
        <v>0</v>
      </c>
      <c r="G44" s="43">
        <v>3550</v>
      </c>
      <c r="H44" s="43"/>
      <c r="I44" s="43" t="s">
        <v>228</v>
      </c>
      <c r="J44" s="43">
        <f t="shared" si="2"/>
        <v>3550</v>
      </c>
      <c r="K44" s="43"/>
    </row>
    <row r="45" spans="4:11" x14ac:dyDescent="0.35">
      <c r="D45" s="39">
        <v>3550</v>
      </c>
      <c r="E45" s="39">
        <v>0</v>
      </c>
      <c r="F45" s="39">
        <v>0</v>
      </c>
      <c r="G45" s="43">
        <v>3550</v>
      </c>
      <c r="H45" s="43"/>
      <c r="I45" s="43" t="s">
        <v>228</v>
      </c>
      <c r="J45" s="43">
        <f t="shared" si="2"/>
        <v>3550</v>
      </c>
      <c r="K45" s="43"/>
    </row>
    <row r="46" spans="4:11" x14ac:dyDescent="0.35">
      <c r="D46" s="39">
        <v>1000</v>
      </c>
      <c r="E46" s="39">
        <v>0</v>
      </c>
      <c r="F46" s="39">
        <v>0</v>
      </c>
      <c r="G46" s="43">
        <v>1000</v>
      </c>
      <c r="H46" s="43"/>
      <c r="I46" s="43" t="s">
        <v>228</v>
      </c>
      <c r="J46" s="43">
        <f t="shared" si="2"/>
        <v>1000</v>
      </c>
      <c r="K46" s="43"/>
    </row>
    <row r="47" spans="4:11" x14ac:dyDescent="0.35">
      <c r="D47" s="39">
        <v>500</v>
      </c>
      <c r="E47" s="39">
        <v>0</v>
      </c>
      <c r="F47" s="39">
        <v>0</v>
      </c>
      <c r="G47" s="43">
        <v>500</v>
      </c>
      <c r="H47" s="43"/>
      <c r="I47" s="43" t="s">
        <v>228</v>
      </c>
      <c r="J47" s="43">
        <f t="shared" si="2"/>
        <v>500</v>
      </c>
      <c r="K47" s="43"/>
    </row>
    <row r="48" spans="4:11" x14ac:dyDescent="0.35">
      <c r="D48" s="39">
        <v>1000</v>
      </c>
      <c r="E48" s="39">
        <v>0</v>
      </c>
      <c r="F48" s="39">
        <v>0</v>
      </c>
      <c r="G48" s="43">
        <v>1000</v>
      </c>
      <c r="H48" s="43"/>
      <c r="I48" s="43" t="s">
        <v>228</v>
      </c>
      <c r="J48" s="43">
        <f t="shared" si="2"/>
        <v>1000</v>
      </c>
      <c r="K48" s="43"/>
    </row>
    <row r="49" spans="4:14" x14ac:dyDescent="0.35">
      <c r="D49" s="39">
        <v>1000</v>
      </c>
      <c r="E49" s="39">
        <v>0</v>
      </c>
      <c r="F49" s="39">
        <v>0</v>
      </c>
      <c r="G49" s="43">
        <v>1000</v>
      </c>
      <c r="H49" s="43"/>
      <c r="I49" s="43" t="s">
        <v>228</v>
      </c>
      <c r="J49" s="43">
        <f t="shared" si="2"/>
        <v>1000</v>
      </c>
      <c r="K49" s="43"/>
    </row>
    <row r="50" spans="4:14" x14ac:dyDescent="0.35">
      <c r="D50" s="39">
        <v>1500</v>
      </c>
      <c r="E50" s="39">
        <v>0</v>
      </c>
      <c r="F50" s="39">
        <v>0</v>
      </c>
      <c r="G50" s="43">
        <v>1500</v>
      </c>
      <c r="H50" s="43"/>
      <c r="I50" s="43" t="s">
        <v>228</v>
      </c>
      <c r="J50" s="43">
        <f t="shared" si="2"/>
        <v>1500</v>
      </c>
      <c r="K50" s="43"/>
      <c r="N50" s="49" t="s">
        <v>260</v>
      </c>
    </row>
    <row r="51" spans="4:14" x14ac:dyDescent="0.35">
      <c r="D51" s="39">
        <v>500</v>
      </c>
      <c r="E51" s="39">
        <v>0</v>
      </c>
      <c r="F51" s="39">
        <v>0</v>
      </c>
      <c r="G51" s="43">
        <v>500</v>
      </c>
      <c r="H51" s="43"/>
      <c r="I51" s="43" t="s">
        <v>228</v>
      </c>
      <c r="J51" s="43">
        <f t="shared" si="2"/>
        <v>500</v>
      </c>
      <c r="K51" s="43"/>
      <c r="N51" s="53">
        <v>390</v>
      </c>
    </row>
    <row r="52" spans="4:14" x14ac:dyDescent="0.35">
      <c r="D52" s="39">
        <v>500</v>
      </c>
      <c r="E52" s="39">
        <v>0</v>
      </c>
      <c r="F52" s="39">
        <v>0</v>
      </c>
      <c r="G52" s="43">
        <v>500</v>
      </c>
      <c r="H52" s="43"/>
      <c r="I52" s="43" t="s">
        <v>228</v>
      </c>
      <c r="J52" s="43">
        <f t="shared" si="2"/>
        <v>500</v>
      </c>
      <c r="K52" s="43"/>
      <c r="N52" s="53">
        <v>7900</v>
      </c>
    </row>
    <row r="53" spans="4:14" x14ac:dyDescent="0.35">
      <c r="D53" s="39">
        <v>1000</v>
      </c>
      <c r="E53" s="39">
        <v>0</v>
      </c>
      <c r="F53" s="39">
        <v>0</v>
      </c>
      <c r="G53" s="43">
        <v>1000</v>
      </c>
      <c r="H53" s="43"/>
      <c r="I53" s="43" t="s">
        <v>228</v>
      </c>
      <c r="J53" s="43">
        <f t="shared" si="2"/>
        <v>1000</v>
      </c>
      <c r="K53" s="43"/>
      <c r="N53" s="53">
        <v>15100</v>
      </c>
    </row>
    <row r="54" spans="4:14" x14ac:dyDescent="0.35">
      <c r="D54" s="39">
        <v>1000</v>
      </c>
      <c r="E54" s="39">
        <v>0</v>
      </c>
      <c r="F54" s="39">
        <v>0</v>
      </c>
      <c r="G54" s="43">
        <v>1000</v>
      </c>
      <c r="H54" s="43"/>
      <c r="I54" s="43" t="s">
        <v>228</v>
      </c>
      <c r="J54" s="43">
        <f t="shared" si="2"/>
        <v>1000</v>
      </c>
      <c r="K54" s="43"/>
      <c r="N54" s="53">
        <v>9000</v>
      </c>
    </row>
    <row r="55" spans="4:14" x14ac:dyDescent="0.35">
      <c r="D55" s="39">
        <v>2130</v>
      </c>
      <c r="E55" s="39">
        <v>2130</v>
      </c>
      <c r="F55" s="39">
        <v>0</v>
      </c>
      <c r="G55" s="43">
        <v>0</v>
      </c>
      <c r="H55" s="43"/>
      <c r="I55" s="43" t="s">
        <v>222</v>
      </c>
      <c r="J55" s="43">
        <v>0</v>
      </c>
      <c r="K55" s="43"/>
      <c r="N55" s="53">
        <v>3441</v>
      </c>
    </row>
    <row r="56" spans="4:14" x14ac:dyDescent="0.35">
      <c r="D56" s="39">
        <v>14150</v>
      </c>
      <c r="E56" s="39">
        <v>0</v>
      </c>
      <c r="F56" s="39">
        <v>0</v>
      </c>
      <c r="G56" s="43">
        <v>14150</v>
      </c>
      <c r="H56" s="43"/>
      <c r="I56" s="43" t="s">
        <v>227</v>
      </c>
      <c r="J56" s="43">
        <v>15055.96</v>
      </c>
      <c r="K56" s="43">
        <f>G56-J56</f>
        <v>-905.95999999999913</v>
      </c>
      <c r="N56" s="53">
        <v>3212</v>
      </c>
    </row>
    <row r="57" spans="4:14" x14ac:dyDescent="0.35">
      <c r="D57" s="39">
        <v>30000</v>
      </c>
      <c r="E57" s="39">
        <v>8950</v>
      </c>
      <c r="F57" s="39">
        <v>0</v>
      </c>
      <c r="G57" s="43">
        <v>21050</v>
      </c>
      <c r="H57" s="43"/>
      <c r="I57" s="43" t="s">
        <v>227</v>
      </c>
      <c r="J57" s="43">
        <v>30084.95</v>
      </c>
      <c r="K57" s="43">
        <f>G57-J57</f>
        <v>-9034.9500000000007</v>
      </c>
      <c r="N57" s="53">
        <v>4270</v>
      </c>
    </row>
    <row r="58" spans="4:14" x14ac:dyDescent="0.35">
      <c r="D58" s="39">
        <v>4270</v>
      </c>
      <c r="E58" s="39">
        <v>0</v>
      </c>
      <c r="F58" s="39">
        <v>0</v>
      </c>
      <c r="G58" s="43">
        <v>4270</v>
      </c>
      <c r="H58" s="43"/>
      <c r="I58" s="43" t="s">
        <v>228</v>
      </c>
      <c r="J58" s="43">
        <f>G58</f>
        <v>4270</v>
      </c>
      <c r="K58" s="43"/>
      <c r="N58" s="53">
        <v>3040</v>
      </c>
    </row>
    <row r="59" spans="4:14" x14ac:dyDescent="0.35">
      <c r="D59" s="39">
        <v>2250</v>
      </c>
      <c r="E59" s="39">
        <v>0</v>
      </c>
      <c r="F59" s="39">
        <v>0</v>
      </c>
      <c r="G59" s="43">
        <v>2250</v>
      </c>
      <c r="H59" s="43">
        <v>26095</v>
      </c>
      <c r="I59" s="43" t="s">
        <v>225</v>
      </c>
      <c r="J59" s="43">
        <v>24584.46</v>
      </c>
      <c r="K59" s="43">
        <f>H59-J59</f>
        <v>1510.5400000000009</v>
      </c>
      <c r="N59" s="53">
        <v>12810</v>
      </c>
    </row>
    <row r="60" spans="4:14" x14ac:dyDescent="0.35">
      <c r="D60" s="39">
        <v>2250</v>
      </c>
      <c r="E60" s="39">
        <v>0</v>
      </c>
      <c r="F60" s="39">
        <v>0</v>
      </c>
      <c r="G60" s="43">
        <v>2250</v>
      </c>
      <c r="H60" s="43">
        <v>0</v>
      </c>
      <c r="I60" s="43">
        <v>0</v>
      </c>
      <c r="J60" s="43">
        <v>0</v>
      </c>
      <c r="K60" s="43">
        <v>0</v>
      </c>
      <c r="N60" s="53">
        <v>15055.96</v>
      </c>
    </row>
    <row r="61" spans="4:14" x14ac:dyDescent="0.35">
      <c r="D61" s="39">
        <v>2250</v>
      </c>
      <c r="E61" s="39">
        <v>0</v>
      </c>
      <c r="F61" s="39">
        <v>0</v>
      </c>
      <c r="G61" s="43">
        <v>2250</v>
      </c>
      <c r="H61" s="43">
        <v>0</v>
      </c>
      <c r="I61" s="43">
        <v>0</v>
      </c>
      <c r="J61" s="43">
        <v>0</v>
      </c>
      <c r="K61" s="43">
        <v>0</v>
      </c>
      <c r="N61" s="53">
        <v>2020</v>
      </c>
    </row>
    <row r="62" spans="4:14" x14ac:dyDescent="0.35">
      <c r="D62" s="39">
        <v>2250</v>
      </c>
      <c r="E62" s="39">
        <v>0</v>
      </c>
      <c r="F62" s="39">
        <v>0</v>
      </c>
      <c r="G62" s="43">
        <v>2250</v>
      </c>
      <c r="H62" s="43">
        <v>0</v>
      </c>
      <c r="I62" s="43">
        <v>0</v>
      </c>
      <c r="J62" s="43">
        <v>0</v>
      </c>
      <c r="K62" s="43">
        <v>0</v>
      </c>
      <c r="N62" s="53">
        <v>3753</v>
      </c>
    </row>
    <row r="63" spans="4:14" x14ac:dyDescent="0.35">
      <c r="D63" s="39">
        <v>2250</v>
      </c>
      <c r="E63" s="39">
        <v>0</v>
      </c>
      <c r="F63" s="39">
        <v>0</v>
      </c>
      <c r="G63" s="43">
        <v>2250</v>
      </c>
      <c r="H63" s="43">
        <v>0</v>
      </c>
      <c r="I63" s="43">
        <v>0</v>
      </c>
      <c r="J63" s="43">
        <v>0</v>
      </c>
      <c r="K63" s="43">
        <v>0</v>
      </c>
      <c r="N63" s="53">
        <v>4270</v>
      </c>
    </row>
    <row r="64" spans="4:14" x14ac:dyDescent="0.35">
      <c r="D64" s="39">
        <v>2250</v>
      </c>
      <c r="E64" s="39">
        <v>0</v>
      </c>
      <c r="F64" s="39">
        <v>0</v>
      </c>
      <c r="G64" s="43">
        <v>2250</v>
      </c>
      <c r="H64" s="43">
        <v>0</v>
      </c>
      <c r="I64" s="43">
        <v>0</v>
      </c>
      <c r="J64" s="43">
        <v>0</v>
      </c>
      <c r="K64" s="43">
        <v>0</v>
      </c>
      <c r="N64" s="53">
        <v>29890</v>
      </c>
    </row>
    <row r="65" spans="4:14" x14ac:dyDescent="0.35">
      <c r="D65" s="39">
        <v>2020</v>
      </c>
      <c r="E65" s="39">
        <v>0</v>
      </c>
      <c r="F65" s="39">
        <v>0</v>
      </c>
      <c r="G65" s="43">
        <v>2020</v>
      </c>
      <c r="H65" s="48">
        <v>358508159</v>
      </c>
      <c r="I65" s="48">
        <v>358508159</v>
      </c>
      <c r="J65" s="48">
        <v>358508159</v>
      </c>
      <c r="K65" s="48">
        <v>358508159</v>
      </c>
      <c r="N65" s="53">
        <v>25620</v>
      </c>
    </row>
    <row r="66" spans="4:14" x14ac:dyDescent="0.35">
      <c r="D66" s="39">
        <v>2020</v>
      </c>
      <c r="E66" s="39">
        <v>0</v>
      </c>
      <c r="F66" s="39">
        <v>0</v>
      </c>
      <c r="G66" s="43">
        <v>2020</v>
      </c>
      <c r="H66" s="43">
        <v>0</v>
      </c>
      <c r="I66" s="43">
        <v>0</v>
      </c>
      <c r="J66" s="43">
        <v>0</v>
      </c>
      <c r="K66" s="43">
        <v>0</v>
      </c>
      <c r="N66" s="53">
        <v>10410</v>
      </c>
    </row>
    <row r="67" spans="4:14" x14ac:dyDescent="0.35">
      <c r="D67" s="39">
        <v>2020</v>
      </c>
      <c r="E67" s="39">
        <v>0</v>
      </c>
      <c r="F67" s="39">
        <v>0</v>
      </c>
      <c r="G67" s="43">
        <v>2020</v>
      </c>
      <c r="H67" s="43">
        <v>0</v>
      </c>
      <c r="I67" s="43">
        <v>0</v>
      </c>
      <c r="J67" s="43">
        <v>0</v>
      </c>
      <c r="K67" s="43">
        <v>0</v>
      </c>
      <c r="N67" s="53">
        <v>5380</v>
      </c>
    </row>
    <row r="68" spans="4:14" x14ac:dyDescent="0.35">
      <c r="D68" s="39">
        <v>2020</v>
      </c>
      <c r="E68" s="39">
        <v>0</v>
      </c>
      <c r="F68" s="39">
        <v>0</v>
      </c>
      <c r="G68" s="43">
        <v>2020</v>
      </c>
      <c r="H68" s="43">
        <v>0</v>
      </c>
      <c r="I68" s="43">
        <v>0</v>
      </c>
      <c r="J68" s="43">
        <v>0</v>
      </c>
      <c r="K68" s="43">
        <v>0</v>
      </c>
      <c r="N68" s="53">
        <v>4300</v>
      </c>
    </row>
    <row r="69" spans="4:14" x14ac:dyDescent="0.35">
      <c r="D69" s="39">
        <v>2020</v>
      </c>
      <c r="E69" s="39">
        <v>0</v>
      </c>
      <c r="F69" s="39">
        <v>0</v>
      </c>
      <c r="G69" s="43">
        <v>2020</v>
      </c>
      <c r="H69" s="43">
        <v>0</v>
      </c>
      <c r="I69" s="43">
        <v>0</v>
      </c>
      <c r="J69" s="43">
        <v>0</v>
      </c>
      <c r="K69" s="43">
        <v>0</v>
      </c>
      <c r="N69" s="53">
        <v>24584.46</v>
      </c>
    </row>
    <row r="70" spans="4:14" x14ac:dyDescent="0.35">
      <c r="D70" s="39">
        <v>2495</v>
      </c>
      <c r="E70" s="39">
        <v>0</v>
      </c>
      <c r="F70" s="39">
        <v>0</v>
      </c>
      <c r="G70" s="43">
        <v>2495</v>
      </c>
      <c r="H70" s="43">
        <v>0</v>
      </c>
      <c r="I70" s="43">
        <v>0</v>
      </c>
      <c r="J70" s="43">
        <v>0</v>
      </c>
      <c r="K70" s="43">
        <v>0</v>
      </c>
      <c r="N70" s="53">
        <v>30084.95</v>
      </c>
    </row>
    <row r="74" spans="4:14" x14ac:dyDescent="0.35">
      <c r="E74" t="s">
        <v>311</v>
      </c>
      <c r="F74">
        <f>SUM(D4:D70)</f>
        <v>293931</v>
      </c>
      <c r="H74" t="s">
        <v>312</v>
      </c>
      <c r="I74">
        <f>SUM(N50:N70)</f>
        <v>214531.37</v>
      </c>
    </row>
    <row r="76" spans="4:14" x14ac:dyDescent="0.35">
      <c r="F76" t="s">
        <v>313</v>
      </c>
      <c r="H76" t="s">
        <v>314</v>
      </c>
    </row>
    <row r="77" spans="4:14" x14ac:dyDescent="0.35">
      <c r="E77" t="s">
        <v>315</v>
      </c>
      <c r="F77">
        <f>I74</f>
        <v>214531.37</v>
      </c>
      <c r="H77">
        <f>F74</f>
        <v>293931</v>
      </c>
    </row>
    <row r="78" spans="4:14" x14ac:dyDescent="0.35">
      <c r="E78" t="s">
        <v>316</v>
      </c>
      <c r="F78">
        <f>SUM(E4:E70)</f>
        <v>87583</v>
      </c>
      <c r="H78">
        <v>9940.91</v>
      </c>
    </row>
    <row r="79" spans="4:14" x14ac:dyDescent="0.35">
      <c r="E79" t="s">
        <v>221</v>
      </c>
      <c r="F79">
        <v>247</v>
      </c>
    </row>
    <row r="80" spans="4:14" x14ac:dyDescent="0.35">
      <c r="E80" t="s">
        <v>220</v>
      </c>
      <c r="F80">
        <f>K59</f>
        <v>1510.5400000000009</v>
      </c>
    </row>
    <row r="82" spans="6:8" x14ac:dyDescent="0.35">
      <c r="F82" s="56">
        <f>SUM(F77:F80)</f>
        <v>303871.90999999997</v>
      </c>
      <c r="G82" s="56">
        <f t="shared" ref="G82:H82" si="3">SUM(G77:G80)</f>
        <v>0</v>
      </c>
      <c r="H82" s="56">
        <f t="shared" si="3"/>
        <v>303871.90999999997</v>
      </c>
    </row>
  </sheetData>
  <conditionalFormatting sqref="H65:K65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5EAE3-FE0C-428F-8212-D081E4C0F237}">
  <dimension ref="A1"/>
  <sheetViews>
    <sheetView tabSelected="1" topLeftCell="A10" workbookViewId="0">
      <selection activeCell="Q20" sqref="Q20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27CFC-6D5D-4F85-B2DB-9FC3F9BF5D3C}">
  <dimension ref="A1:AP21"/>
  <sheetViews>
    <sheetView topLeftCell="Z1" workbookViewId="0">
      <selection activeCell="AF1" sqref="AF1:AF21"/>
    </sheetView>
  </sheetViews>
  <sheetFormatPr defaultRowHeight="14.5" x14ac:dyDescent="0.35"/>
  <sheetData>
    <row r="1" spans="1:42" x14ac:dyDescent="0.35">
      <c r="A1" s="49" t="s">
        <v>229</v>
      </c>
      <c r="B1" s="49" t="s">
        <v>230</v>
      </c>
      <c r="C1" s="49" t="s">
        <v>231</v>
      </c>
      <c r="D1" s="49" t="s">
        <v>232</v>
      </c>
      <c r="E1" s="49" t="s">
        <v>233</v>
      </c>
      <c r="F1" s="49" t="s">
        <v>234</v>
      </c>
      <c r="G1" s="49" t="s">
        <v>235</v>
      </c>
      <c r="H1" s="49" t="s">
        <v>236</v>
      </c>
      <c r="I1" s="49" t="s">
        <v>237</v>
      </c>
      <c r="J1" s="49" t="s">
        <v>238</v>
      </c>
      <c r="K1" s="49" t="s">
        <v>239</v>
      </c>
      <c r="L1" s="49" t="s">
        <v>240</v>
      </c>
      <c r="M1" s="49" t="s">
        <v>241</v>
      </c>
      <c r="N1" s="49" t="s">
        <v>242</v>
      </c>
      <c r="O1" s="49" t="s">
        <v>243</v>
      </c>
      <c r="P1" s="49" t="s">
        <v>244</v>
      </c>
      <c r="Q1" s="49" t="s">
        <v>245</v>
      </c>
      <c r="R1" s="49" t="s">
        <v>246</v>
      </c>
      <c r="S1" s="49" t="s">
        <v>247</v>
      </c>
      <c r="T1" s="49" t="s">
        <v>248</v>
      </c>
      <c r="U1" s="49" t="s">
        <v>249</v>
      </c>
      <c r="V1" s="49" t="s">
        <v>250</v>
      </c>
      <c r="W1" s="49" t="s">
        <v>251</v>
      </c>
      <c r="X1" s="49" t="s">
        <v>252</v>
      </c>
      <c r="Y1" s="49" t="s">
        <v>253</v>
      </c>
      <c r="Z1" s="49" t="s">
        <v>254</v>
      </c>
      <c r="AA1" s="49" t="s">
        <v>255</v>
      </c>
      <c r="AB1" s="49" t="s">
        <v>256</v>
      </c>
      <c r="AC1" s="49" t="s">
        <v>257</v>
      </c>
      <c r="AD1" s="49" t="s">
        <v>258</v>
      </c>
      <c r="AE1" s="49" t="s">
        <v>259</v>
      </c>
      <c r="AF1" s="49" t="s">
        <v>260</v>
      </c>
      <c r="AG1" s="49" t="s">
        <v>261</v>
      </c>
      <c r="AH1" s="49" t="s">
        <v>262</v>
      </c>
      <c r="AI1" s="49" t="s">
        <v>263</v>
      </c>
      <c r="AJ1" s="50" t="s">
        <v>264</v>
      </c>
      <c r="AK1" s="50" t="s">
        <v>265</v>
      </c>
      <c r="AL1" s="50" t="s">
        <v>266</v>
      </c>
      <c r="AM1" s="50" t="s">
        <v>267</v>
      </c>
      <c r="AN1" s="50" t="s">
        <v>268</v>
      </c>
      <c r="AO1" s="50" t="s">
        <v>269</v>
      </c>
      <c r="AP1" s="50" t="s">
        <v>270</v>
      </c>
    </row>
    <row r="2" spans="1:42" x14ac:dyDescent="0.35">
      <c r="A2" s="51">
        <v>1</v>
      </c>
      <c r="B2" s="51" t="s">
        <v>40</v>
      </c>
      <c r="C2" s="51" t="s">
        <v>41</v>
      </c>
      <c r="D2" s="51" t="s">
        <v>271</v>
      </c>
      <c r="E2" s="51" t="s">
        <v>272</v>
      </c>
      <c r="F2" s="51" t="s">
        <v>273</v>
      </c>
      <c r="G2" s="51" t="s">
        <v>38</v>
      </c>
      <c r="H2" s="51" t="s">
        <v>39</v>
      </c>
      <c r="I2" s="51" t="s">
        <v>274</v>
      </c>
      <c r="J2" s="51" t="s">
        <v>275</v>
      </c>
      <c r="K2" s="51" t="s">
        <v>276</v>
      </c>
      <c r="L2" s="51">
        <v>56420</v>
      </c>
      <c r="M2" s="51" t="s">
        <v>106</v>
      </c>
      <c r="N2" s="51">
        <v>82813</v>
      </c>
      <c r="O2" s="51" t="s">
        <v>277</v>
      </c>
      <c r="P2" s="51">
        <v>67</v>
      </c>
      <c r="Q2" s="51" t="s">
        <v>278</v>
      </c>
      <c r="R2" s="51" t="s">
        <v>107</v>
      </c>
      <c r="S2" s="51" t="s">
        <v>107</v>
      </c>
      <c r="T2" s="51">
        <v>353618957</v>
      </c>
      <c r="U2" s="51" t="s">
        <v>108</v>
      </c>
      <c r="V2" s="52">
        <v>45245</v>
      </c>
      <c r="W2" s="53">
        <v>80000</v>
      </c>
      <c r="X2" s="51"/>
      <c r="Y2" s="52">
        <v>45861</v>
      </c>
      <c r="Z2" s="54">
        <v>45861.463869525498</v>
      </c>
      <c r="AA2" s="51" t="s">
        <v>279</v>
      </c>
      <c r="AB2" s="51" t="s">
        <v>280</v>
      </c>
      <c r="AC2" s="53">
        <v>0</v>
      </c>
      <c r="AD2" s="53">
        <v>0</v>
      </c>
      <c r="AE2" s="55">
        <v>0</v>
      </c>
      <c r="AF2" s="53">
        <v>390</v>
      </c>
      <c r="AG2" s="51"/>
      <c r="AH2" s="51">
        <v>232947559</v>
      </c>
      <c r="AI2" s="51"/>
      <c r="AJ2" s="51">
        <v>55</v>
      </c>
      <c r="AK2" s="51" t="s">
        <v>123</v>
      </c>
      <c r="AL2" s="51" t="s">
        <v>281</v>
      </c>
      <c r="AM2" s="51" t="s">
        <v>282</v>
      </c>
      <c r="AN2" s="51"/>
      <c r="AO2" s="51"/>
      <c r="AP2" s="51"/>
    </row>
    <row r="3" spans="1:42" x14ac:dyDescent="0.35">
      <c r="A3" s="51">
        <v>2</v>
      </c>
      <c r="B3" s="51" t="s">
        <v>40</v>
      </c>
      <c r="C3" s="51" t="s">
        <v>41</v>
      </c>
      <c r="D3" s="51" t="s">
        <v>271</v>
      </c>
      <c r="E3" s="51" t="s">
        <v>272</v>
      </c>
      <c r="F3" s="51" t="s">
        <v>273</v>
      </c>
      <c r="G3" s="51" t="s">
        <v>38</v>
      </c>
      <c r="H3" s="51" t="s">
        <v>39</v>
      </c>
      <c r="I3" s="51" t="s">
        <v>283</v>
      </c>
      <c r="J3" s="51"/>
      <c r="K3" s="51"/>
      <c r="L3" s="51">
        <v>56221</v>
      </c>
      <c r="M3" s="51" t="s">
        <v>113</v>
      </c>
      <c r="N3" s="51">
        <v>82404</v>
      </c>
      <c r="O3" s="51" t="s">
        <v>284</v>
      </c>
      <c r="P3" s="51">
        <v>30</v>
      </c>
      <c r="Q3" s="51" t="s">
        <v>278</v>
      </c>
      <c r="R3" s="51" t="s">
        <v>114</v>
      </c>
      <c r="S3" s="51" t="s">
        <v>114</v>
      </c>
      <c r="T3" s="51">
        <v>350513538</v>
      </c>
      <c r="U3" s="51" t="s">
        <v>115</v>
      </c>
      <c r="V3" s="52">
        <v>44973</v>
      </c>
      <c r="W3" s="53">
        <v>73266</v>
      </c>
      <c r="X3" s="52">
        <v>45861</v>
      </c>
      <c r="Y3" s="52">
        <v>45861</v>
      </c>
      <c r="Z3" s="54">
        <v>45861.452802893502</v>
      </c>
      <c r="AA3" s="51" t="s">
        <v>285</v>
      </c>
      <c r="AB3" s="51" t="s">
        <v>280</v>
      </c>
      <c r="AC3" s="53">
        <v>0</v>
      </c>
      <c r="AD3" s="53">
        <v>0</v>
      </c>
      <c r="AE3" s="55">
        <v>0</v>
      </c>
      <c r="AF3" s="53">
        <v>7900</v>
      </c>
      <c r="AG3" s="51"/>
      <c r="AH3" s="51">
        <v>232947342</v>
      </c>
      <c r="AI3" s="51"/>
      <c r="AJ3" s="51">
        <v>147</v>
      </c>
      <c r="AK3" s="51" t="s">
        <v>286</v>
      </c>
      <c r="AL3" s="51" t="s">
        <v>281</v>
      </c>
      <c r="AM3" s="51" t="s">
        <v>282</v>
      </c>
      <c r="AN3" s="51"/>
      <c r="AO3" s="51"/>
      <c r="AP3" s="51"/>
    </row>
    <row r="4" spans="1:42" x14ac:dyDescent="0.35">
      <c r="A4" s="51">
        <v>3</v>
      </c>
      <c r="B4" s="51" t="s">
        <v>40</v>
      </c>
      <c r="C4" s="51" t="s">
        <v>41</v>
      </c>
      <c r="D4" s="51" t="s">
        <v>271</v>
      </c>
      <c r="E4" s="51" t="s">
        <v>272</v>
      </c>
      <c r="F4" s="51" t="s">
        <v>273</v>
      </c>
      <c r="G4" s="51" t="s">
        <v>38</v>
      </c>
      <c r="H4" s="51" t="s">
        <v>39</v>
      </c>
      <c r="I4" s="51" t="s">
        <v>287</v>
      </c>
      <c r="J4" s="51"/>
      <c r="K4" s="51"/>
      <c r="L4" s="51">
        <v>56158</v>
      </c>
      <c r="M4" s="51" t="s">
        <v>166</v>
      </c>
      <c r="N4" s="51">
        <v>82530</v>
      </c>
      <c r="O4" s="51" t="s">
        <v>288</v>
      </c>
      <c r="P4" s="51">
        <v>30</v>
      </c>
      <c r="Q4" s="51" t="s">
        <v>278</v>
      </c>
      <c r="R4" s="51" t="s">
        <v>167</v>
      </c>
      <c r="S4" s="51" t="s">
        <v>167</v>
      </c>
      <c r="T4" s="51">
        <v>350723576</v>
      </c>
      <c r="U4" s="51" t="s">
        <v>168</v>
      </c>
      <c r="V4" s="52">
        <v>44980</v>
      </c>
      <c r="W4" s="53">
        <v>65959</v>
      </c>
      <c r="X4" s="52">
        <v>45861</v>
      </c>
      <c r="Y4" s="52">
        <v>45861</v>
      </c>
      <c r="Z4" s="54">
        <v>45861.4528096875</v>
      </c>
      <c r="AA4" s="51" t="s">
        <v>285</v>
      </c>
      <c r="AB4" s="51" t="s">
        <v>280</v>
      </c>
      <c r="AC4" s="53">
        <v>0</v>
      </c>
      <c r="AD4" s="53">
        <v>0</v>
      </c>
      <c r="AE4" s="55">
        <v>0</v>
      </c>
      <c r="AF4" s="53">
        <v>15100</v>
      </c>
      <c r="AG4" s="51"/>
      <c r="AH4" s="51">
        <v>232947343</v>
      </c>
      <c r="AI4" s="51"/>
      <c r="AJ4" s="51">
        <v>230</v>
      </c>
      <c r="AK4" s="51" t="s">
        <v>289</v>
      </c>
      <c r="AL4" s="51" t="s">
        <v>281</v>
      </c>
      <c r="AM4" s="51" t="s">
        <v>282</v>
      </c>
      <c r="AN4" s="51"/>
      <c r="AO4" s="51"/>
      <c r="AP4" s="51"/>
    </row>
    <row r="5" spans="1:42" x14ac:dyDescent="0.35">
      <c r="A5" s="51">
        <v>4</v>
      </c>
      <c r="B5" s="51" t="s">
        <v>40</v>
      </c>
      <c r="C5" s="51" t="s">
        <v>41</v>
      </c>
      <c r="D5" s="51" t="s">
        <v>271</v>
      </c>
      <c r="E5" s="51" t="s">
        <v>272</v>
      </c>
      <c r="F5" s="51" t="s">
        <v>273</v>
      </c>
      <c r="G5" s="51" t="s">
        <v>38</v>
      </c>
      <c r="H5" s="51" t="s">
        <v>39</v>
      </c>
      <c r="I5" s="51" t="s">
        <v>290</v>
      </c>
      <c r="J5" s="51"/>
      <c r="K5" s="51"/>
      <c r="L5" s="51">
        <v>56364</v>
      </c>
      <c r="M5" s="51" t="s">
        <v>130</v>
      </c>
      <c r="N5" s="51">
        <v>82823</v>
      </c>
      <c r="O5" s="51" t="s">
        <v>291</v>
      </c>
      <c r="P5" s="51">
        <v>30</v>
      </c>
      <c r="Q5" s="51" t="s">
        <v>278</v>
      </c>
      <c r="R5" s="51" t="s">
        <v>157</v>
      </c>
      <c r="S5" s="51" t="s">
        <v>157</v>
      </c>
      <c r="T5" s="51">
        <v>350767013</v>
      </c>
      <c r="U5" s="51" t="s">
        <v>158</v>
      </c>
      <c r="V5" s="52">
        <v>44982</v>
      </c>
      <c r="W5" s="53">
        <v>83704</v>
      </c>
      <c r="X5" s="52">
        <v>45861</v>
      </c>
      <c r="Y5" s="52">
        <v>45861</v>
      </c>
      <c r="Z5" s="54">
        <v>45861.452815659701</v>
      </c>
      <c r="AA5" s="51" t="s">
        <v>285</v>
      </c>
      <c r="AB5" s="51" t="s">
        <v>280</v>
      </c>
      <c r="AC5" s="53">
        <v>0</v>
      </c>
      <c r="AD5" s="53">
        <v>0</v>
      </c>
      <c r="AE5" s="55">
        <v>0</v>
      </c>
      <c r="AF5" s="53">
        <v>9000</v>
      </c>
      <c r="AG5" s="51"/>
      <c r="AH5" s="51">
        <v>232947344</v>
      </c>
      <c r="AI5" s="51"/>
      <c r="AJ5" s="51">
        <v>147</v>
      </c>
      <c r="AK5" s="51" t="s">
        <v>286</v>
      </c>
      <c r="AL5" s="51" t="s">
        <v>281</v>
      </c>
      <c r="AM5" s="51" t="s">
        <v>282</v>
      </c>
      <c r="AN5" s="51"/>
      <c r="AO5" s="51"/>
      <c r="AP5" s="51"/>
    </row>
    <row r="6" spans="1:42" x14ac:dyDescent="0.35">
      <c r="A6" s="51">
        <v>5</v>
      </c>
      <c r="B6" s="51" t="s">
        <v>40</v>
      </c>
      <c r="C6" s="51" t="s">
        <v>41</v>
      </c>
      <c r="D6" s="51" t="s">
        <v>271</v>
      </c>
      <c r="E6" s="51" t="s">
        <v>272</v>
      </c>
      <c r="F6" s="51" t="s">
        <v>273</v>
      </c>
      <c r="G6" s="51" t="s">
        <v>38</v>
      </c>
      <c r="H6" s="51" t="s">
        <v>39</v>
      </c>
      <c r="I6" s="51" t="s">
        <v>290</v>
      </c>
      <c r="J6" s="51"/>
      <c r="K6" s="51"/>
      <c r="L6" s="51">
        <v>56364</v>
      </c>
      <c r="M6" s="51" t="s">
        <v>130</v>
      </c>
      <c r="N6" s="51">
        <v>82605</v>
      </c>
      <c r="O6" s="51" t="s">
        <v>292</v>
      </c>
      <c r="P6" s="51">
        <v>64</v>
      </c>
      <c r="Q6" s="51" t="s">
        <v>278</v>
      </c>
      <c r="R6" s="51" t="s">
        <v>141</v>
      </c>
      <c r="S6" s="51" t="s">
        <v>141</v>
      </c>
      <c r="T6" s="51">
        <v>351324657</v>
      </c>
      <c r="U6" s="51" t="s">
        <v>142</v>
      </c>
      <c r="V6" s="52">
        <v>45026</v>
      </c>
      <c r="W6" s="53">
        <v>52000</v>
      </c>
      <c r="X6" s="52">
        <v>45861</v>
      </c>
      <c r="Y6" s="52">
        <v>45861</v>
      </c>
      <c r="Z6" s="54">
        <v>45861.452821064799</v>
      </c>
      <c r="AA6" s="51" t="s">
        <v>285</v>
      </c>
      <c r="AB6" s="51" t="s">
        <v>280</v>
      </c>
      <c r="AC6" s="53">
        <v>0</v>
      </c>
      <c r="AD6" s="53">
        <v>0</v>
      </c>
      <c r="AE6" s="55">
        <v>0</v>
      </c>
      <c r="AF6" s="53">
        <v>3441</v>
      </c>
      <c r="AG6" s="51"/>
      <c r="AH6" s="51">
        <v>232947347</v>
      </c>
      <c r="AI6" s="51"/>
      <c r="AJ6" s="51">
        <v>59</v>
      </c>
      <c r="AK6" s="51" t="s">
        <v>293</v>
      </c>
      <c r="AL6" s="51" t="s">
        <v>281</v>
      </c>
      <c r="AM6" s="51" t="s">
        <v>282</v>
      </c>
      <c r="AN6" s="51"/>
      <c r="AO6" s="51"/>
      <c r="AP6" s="51"/>
    </row>
    <row r="7" spans="1:42" x14ac:dyDescent="0.35">
      <c r="A7" s="51">
        <v>6</v>
      </c>
      <c r="B7" s="51" t="s">
        <v>40</v>
      </c>
      <c r="C7" s="51" t="s">
        <v>41</v>
      </c>
      <c r="D7" s="51" t="s">
        <v>271</v>
      </c>
      <c r="E7" s="51" t="s">
        <v>272</v>
      </c>
      <c r="F7" s="51" t="s">
        <v>273</v>
      </c>
      <c r="G7" s="51" t="s">
        <v>38</v>
      </c>
      <c r="H7" s="51" t="s">
        <v>39</v>
      </c>
      <c r="I7" s="51" t="s">
        <v>290</v>
      </c>
      <c r="J7" s="51"/>
      <c r="K7" s="51"/>
      <c r="L7" s="51">
        <v>56364</v>
      </c>
      <c r="M7" s="51" t="s">
        <v>130</v>
      </c>
      <c r="N7" s="51">
        <v>82605</v>
      </c>
      <c r="O7" s="51" t="s">
        <v>292</v>
      </c>
      <c r="P7" s="51">
        <v>64</v>
      </c>
      <c r="Q7" s="51" t="s">
        <v>278</v>
      </c>
      <c r="R7" s="51" t="s">
        <v>145</v>
      </c>
      <c r="S7" s="51" t="s">
        <v>145</v>
      </c>
      <c r="T7" s="51">
        <v>351372794</v>
      </c>
      <c r="U7" s="51" t="s">
        <v>146</v>
      </c>
      <c r="V7" s="52">
        <v>45030</v>
      </c>
      <c r="W7" s="53">
        <v>52000</v>
      </c>
      <c r="X7" s="52">
        <v>45861</v>
      </c>
      <c r="Y7" s="52">
        <v>45861</v>
      </c>
      <c r="Z7" s="54">
        <v>45861.452824074098</v>
      </c>
      <c r="AA7" s="51" t="s">
        <v>285</v>
      </c>
      <c r="AB7" s="51" t="s">
        <v>280</v>
      </c>
      <c r="AC7" s="53">
        <v>0</v>
      </c>
      <c r="AD7" s="53">
        <v>0</v>
      </c>
      <c r="AE7" s="55">
        <v>0</v>
      </c>
      <c r="AF7" s="53">
        <v>3212</v>
      </c>
      <c r="AG7" s="51"/>
      <c r="AH7" s="51">
        <v>232947349</v>
      </c>
      <c r="AI7" s="51"/>
      <c r="AJ7" s="51">
        <v>59</v>
      </c>
      <c r="AK7" s="51" t="s">
        <v>293</v>
      </c>
      <c r="AL7" s="51" t="s">
        <v>281</v>
      </c>
      <c r="AM7" s="51" t="s">
        <v>282</v>
      </c>
      <c r="AN7" s="51"/>
      <c r="AO7" s="51"/>
      <c r="AP7" s="51"/>
    </row>
    <row r="8" spans="1:42" x14ac:dyDescent="0.35">
      <c r="A8" s="51">
        <v>7</v>
      </c>
      <c r="B8" s="51" t="s">
        <v>40</v>
      </c>
      <c r="C8" s="51" t="s">
        <v>41</v>
      </c>
      <c r="D8" s="51" t="s">
        <v>271</v>
      </c>
      <c r="E8" s="51" t="s">
        <v>272</v>
      </c>
      <c r="F8" s="51" t="s">
        <v>273</v>
      </c>
      <c r="G8" s="51" t="s">
        <v>38</v>
      </c>
      <c r="H8" s="51" t="s">
        <v>39</v>
      </c>
      <c r="I8" s="51" t="s">
        <v>294</v>
      </c>
      <c r="J8" s="51"/>
      <c r="K8" s="51"/>
      <c r="L8" s="51">
        <v>56406</v>
      </c>
      <c r="M8" s="51" t="s">
        <v>149</v>
      </c>
      <c r="N8" s="51">
        <v>82689</v>
      </c>
      <c r="O8" s="51" t="s">
        <v>295</v>
      </c>
      <c r="P8" s="51">
        <v>67</v>
      </c>
      <c r="Q8" s="51" t="s">
        <v>278</v>
      </c>
      <c r="R8" s="51" t="s">
        <v>154</v>
      </c>
      <c r="S8" s="51" t="s">
        <v>154</v>
      </c>
      <c r="T8" s="51">
        <v>352648872</v>
      </c>
      <c r="U8" s="51" t="s">
        <v>155</v>
      </c>
      <c r="V8" s="52">
        <v>45162</v>
      </c>
      <c r="W8" s="53">
        <v>80000</v>
      </c>
      <c r="X8" s="52">
        <v>45861</v>
      </c>
      <c r="Y8" s="52">
        <v>45861</v>
      </c>
      <c r="Z8" s="54">
        <v>45861.452831713003</v>
      </c>
      <c r="AA8" s="51" t="s">
        <v>285</v>
      </c>
      <c r="AB8" s="51" t="s">
        <v>280</v>
      </c>
      <c r="AC8" s="53">
        <v>0</v>
      </c>
      <c r="AD8" s="53">
        <v>0</v>
      </c>
      <c r="AE8" s="55">
        <v>0</v>
      </c>
      <c r="AF8" s="53">
        <v>4270</v>
      </c>
      <c r="AG8" s="51"/>
      <c r="AH8" s="51">
        <v>232947352</v>
      </c>
      <c r="AI8" s="51"/>
      <c r="AJ8" s="51">
        <v>48</v>
      </c>
      <c r="AK8" s="51" t="s">
        <v>123</v>
      </c>
      <c r="AL8" s="51" t="s">
        <v>296</v>
      </c>
      <c r="AM8" s="51" t="s">
        <v>282</v>
      </c>
      <c r="AN8" s="51"/>
      <c r="AO8" s="51"/>
      <c r="AP8" s="51"/>
    </row>
    <row r="9" spans="1:42" x14ac:dyDescent="0.35">
      <c r="A9" s="51">
        <v>8</v>
      </c>
      <c r="B9" s="51" t="s">
        <v>40</v>
      </c>
      <c r="C9" s="51" t="s">
        <v>41</v>
      </c>
      <c r="D9" s="51" t="s">
        <v>271</v>
      </c>
      <c r="E9" s="51" t="s">
        <v>272</v>
      </c>
      <c r="F9" s="51" t="s">
        <v>273</v>
      </c>
      <c r="G9" s="51" t="s">
        <v>38</v>
      </c>
      <c r="H9" s="51" t="s">
        <v>39</v>
      </c>
      <c r="I9" s="51" t="s">
        <v>283</v>
      </c>
      <c r="J9" s="51"/>
      <c r="K9" s="51"/>
      <c r="L9" s="51">
        <v>56221</v>
      </c>
      <c r="M9" s="51" t="s">
        <v>113</v>
      </c>
      <c r="N9" s="51">
        <v>82404</v>
      </c>
      <c r="O9" s="51" t="s">
        <v>284</v>
      </c>
      <c r="P9" s="51">
        <v>68</v>
      </c>
      <c r="Q9" s="51" t="s">
        <v>297</v>
      </c>
      <c r="R9" s="51" t="s">
        <v>114</v>
      </c>
      <c r="S9" s="51" t="s">
        <v>114</v>
      </c>
      <c r="T9" s="51">
        <v>353876451</v>
      </c>
      <c r="U9" s="51" t="s">
        <v>115</v>
      </c>
      <c r="V9" s="52">
        <v>45259</v>
      </c>
      <c r="W9" s="53">
        <v>30000</v>
      </c>
      <c r="X9" s="52">
        <v>45861</v>
      </c>
      <c r="Y9" s="52">
        <v>45861</v>
      </c>
      <c r="Z9" s="54">
        <v>45861.452837847202</v>
      </c>
      <c r="AA9" s="51" t="s">
        <v>285</v>
      </c>
      <c r="AB9" s="51" t="s">
        <v>280</v>
      </c>
      <c r="AC9" s="53">
        <v>0</v>
      </c>
      <c r="AD9" s="53">
        <v>0</v>
      </c>
      <c r="AE9" s="55">
        <v>0</v>
      </c>
      <c r="AF9" s="53">
        <v>3040</v>
      </c>
      <c r="AG9" s="51"/>
      <c r="AH9" s="51">
        <v>232947357</v>
      </c>
      <c r="AI9" s="51"/>
      <c r="AJ9" s="51">
        <v>56</v>
      </c>
      <c r="AK9" s="51" t="s">
        <v>298</v>
      </c>
      <c r="AL9" s="51" t="s">
        <v>281</v>
      </c>
      <c r="AM9" s="51" t="s">
        <v>282</v>
      </c>
      <c r="AN9" s="51"/>
      <c r="AO9" s="51"/>
      <c r="AP9" s="51"/>
    </row>
    <row r="10" spans="1:42" x14ac:dyDescent="0.35">
      <c r="A10" s="51">
        <v>9</v>
      </c>
      <c r="B10" s="51" t="s">
        <v>40</v>
      </c>
      <c r="C10" s="51" t="s">
        <v>41</v>
      </c>
      <c r="D10" s="51" t="s">
        <v>271</v>
      </c>
      <c r="E10" s="51" t="s">
        <v>272</v>
      </c>
      <c r="F10" s="51" t="s">
        <v>273</v>
      </c>
      <c r="G10" s="51" t="s">
        <v>38</v>
      </c>
      <c r="H10" s="51" t="s">
        <v>39</v>
      </c>
      <c r="I10" s="51" t="s">
        <v>287</v>
      </c>
      <c r="J10" s="51"/>
      <c r="K10" s="51"/>
      <c r="L10" s="51">
        <v>56239</v>
      </c>
      <c r="M10" s="51" t="s">
        <v>98</v>
      </c>
      <c r="N10" s="51">
        <v>82552</v>
      </c>
      <c r="O10" s="51" t="s">
        <v>299</v>
      </c>
      <c r="P10" s="51">
        <v>67</v>
      </c>
      <c r="Q10" s="51" t="s">
        <v>278</v>
      </c>
      <c r="R10" s="51" t="s">
        <v>99</v>
      </c>
      <c r="S10" s="51" t="s">
        <v>99</v>
      </c>
      <c r="T10" s="51">
        <v>353945558</v>
      </c>
      <c r="U10" s="51" t="s">
        <v>100</v>
      </c>
      <c r="V10" s="52">
        <v>45263</v>
      </c>
      <c r="W10" s="53">
        <v>80000</v>
      </c>
      <c r="X10" s="52">
        <v>45861</v>
      </c>
      <c r="Y10" s="52">
        <v>45861</v>
      </c>
      <c r="Z10" s="54">
        <v>45861.452840046302</v>
      </c>
      <c r="AA10" s="51" t="s">
        <v>285</v>
      </c>
      <c r="AB10" s="51" t="s">
        <v>280</v>
      </c>
      <c r="AC10" s="53">
        <v>0</v>
      </c>
      <c r="AD10" s="53">
        <v>0</v>
      </c>
      <c r="AE10" s="55">
        <v>0</v>
      </c>
      <c r="AF10" s="53">
        <v>12810</v>
      </c>
      <c r="AG10" s="51"/>
      <c r="AH10" s="51">
        <v>232947358</v>
      </c>
      <c r="AI10" s="51"/>
      <c r="AJ10" s="51">
        <v>139</v>
      </c>
      <c r="AK10" s="51" t="s">
        <v>286</v>
      </c>
      <c r="AL10" s="51" t="s">
        <v>281</v>
      </c>
      <c r="AM10" s="51" t="s">
        <v>282</v>
      </c>
      <c r="AN10" s="51"/>
      <c r="AO10" s="51"/>
      <c r="AP10" s="51"/>
    </row>
    <row r="11" spans="1:42" x14ac:dyDescent="0.35">
      <c r="A11" s="51">
        <v>10</v>
      </c>
      <c r="B11" s="51" t="s">
        <v>40</v>
      </c>
      <c r="C11" s="51" t="s">
        <v>41</v>
      </c>
      <c r="D11" s="51" t="s">
        <v>271</v>
      </c>
      <c r="E11" s="51" t="s">
        <v>272</v>
      </c>
      <c r="F11" s="51" t="s">
        <v>273</v>
      </c>
      <c r="G11" s="51" t="s">
        <v>38</v>
      </c>
      <c r="H11" s="51" t="s">
        <v>39</v>
      </c>
      <c r="I11" s="51" t="s">
        <v>290</v>
      </c>
      <c r="J11" s="51" t="s">
        <v>275</v>
      </c>
      <c r="K11" s="51" t="s">
        <v>276</v>
      </c>
      <c r="L11" s="51">
        <v>56364</v>
      </c>
      <c r="M11" s="51" t="s">
        <v>130</v>
      </c>
      <c r="N11" s="51">
        <v>82755</v>
      </c>
      <c r="O11" s="51" t="s">
        <v>300</v>
      </c>
      <c r="P11" s="51">
        <v>67</v>
      </c>
      <c r="Q11" s="51" t="s">
        <v>278</v>
      </c>
      <c r="R11" s="51" t="s">
        <v>188</v>
      </c>
      <c r="S11" s="51" t="s">
        <v>188</v>
      </c>
      <c r="T11" s="51">
        <v>353461479</v>
      </c>
      <c r="U11" s="51" t="s">
        <v>189</v>
      </c>
      <c r="V11" s="52">
        <v>45226</v>
      </c>
      <c r="W11" s="53">
        <v>40000</v>
      </c>
      <c r="X11" s="51"/>
      <c r="Y11" s="52">
        <v>45861</v>
      </c>
      <c r="Z11" s="54">
        <v>45861.464639201396</v>
      </c>
      <c r="AA11" s="51" t="s">
        <v>279</v>
      </c>
      <c r="AB11" s="51" t="s">
        <v>280</v>
      </c>
      <c r="AC11" s="53">
        <v>0</v>
      </c>
      <c r="AD11" s="53">
        <v>0</v>
      </c>
      <c r="AE11" s="55">
        <v>0</v>
      </c>
      <c r="AF11" s="53">
        <v>15055.96</v>
      </c>
      <c r="AG11" s="51"/>
      <c r="AH11" s="51">
        <v>232947567</v>
      </c>
      <c r="AI11" s="51"/>
      <c r="AJ11" s="51">
        <v>56</v>
      </c>
      <c r="AK11" s="51" t="s">
        <v>301</v>
      </c>
      <c r="AL11" s="51" t="s">
        <v>281</v>
      </c>
      <c r="AM11" s="51" t="s">
        <v>282</v>
      </c>
      <c r="AN11" s="51"/>
      <c r="AO11" s="51"/>
      <c r="AP11" s="51"/>
    </row>
    <row r="12" spans="1:42" x14ac:dyDescent="0.35">
      <c r="A12" s="51">
        <v>11</v>
      </c>
      <c r="B12" s="51" t="s">
        <v>40</v>
      </c>
      <c r="C12" s="51" t="s">
        <v>41</v>
      </c>
      <c r="D12" s="51" t="s">
        <v>271</v>
      </c>
      <c r="E12" s="51" t="s">
        <v>272</v>
      </c>
      <c r="F12" s="51" t="s">
        <v>273</v>
      </c>
      <c r="G12" s="51" t="s">
        <v>38</v>
      </c>
      <c r="H12" s="51" t="s">
        <v>39</v>
      </c>
      <c r="I12" s="51" t="s">
        <v>287</v>
      </c>
      <c r="J12" s="51"/>
      <c r="K12" s="51"/>
      <c r="L12" s="51">
        <v>56158</v>
      </c>
      <c r="M12" s="51" t="s">
        <v>166</v>
      </c>
      <c r="N12" s="51">
        <v>82530</v>
      </c>
      <c r="O12" s="51" t="s">
        <v>288</v>
      </c>
      <c r="P12" s="51">
        <v>68</v>
      </c>
      <c r="Q12" s="51" t="s">
        <v>297</v>
      </c>
      <c r="R12" s="51" t="s">
        <v>167</v>
      </c>
      <c r="S12" s="51" t="s">
        <v>167</v>
      </c>
      <c r="T12" s="51">
        <v>353945940</v>
      </c>
      <c r="U12" s="51" t="s">
        <v>168</v>
      </c>
      <c r="V12" s="52">
        <v>45263</v>
      </c>
      <c r="W12" s="53">
        <v>30000</v>
      </c>
      <c r="X12" s="52">
        <v>45861</v>
      </c>
      <c r="Y12" s="52">
        <v>45861</v>
      </c>
      <c r="Z12" s="54">
        <v>45861.452843206003</v>
      </c>
      <c r="AA12" s="51" t="s">
        <v>285</v>
      </c>
      <c r="AB12" s="51" t="s">
        <v>280</v>
      </c>
      <c r="AC12" s="53">
        <v>0</v>
      </c>
      <c r="AD12" s="53">
        <v>0</v>
      </c>
      <c r="AE12" s="55">
        <v>0</v>
      </c>
      <c r="AF12" s="53">
        <v>2020</v>
      </c>
      <c r="AG12" s="51"/>
      <c r="AH12" s="51">
        <v>232947359</v>
      </c>
      <c r="AI12" s="51"/>
      <c r="AJ12" s="51">
        <v>139</v>
      </c>
      <c r="AK12" s="51" t="s">
        <v>298</v>
      </c>
      <c r="AL12" s="51" t="s">
        <v>296</v>
      </c>
      <c r="AM12" s="51" t="s">
        <v>282</v>
      </c>
      <c r="AN12" s="51"/>
      <c r="AO12" s="51"/>
      <c r="AP12" s="51"/>
    </row>
    <row r="13" spans="1:42" x14ac:dyDescent="0.35">
      <c r="A13" s="51">
        <v>12</v>
      </c>
      <c r="B13" s="51" t="s">
        <v>40</v>
      </c>
      <c r="C13" s="51" t="s">
        <v>41</v>
      </c>
      <c r="D13" s="51" t="s">
        <v>271</v>
      </c>
      <c r="E13" s="51" t="s">
        <v>272</v>
      </c>
      <c r="F13" s="51" t="s">
        <v>273</v>
      </c>
      <c r="G13" s="51" t="s">
        <v>38</v>
      </c>
      <c r="H13" s="51" t="s">
        <v>39</v>
      </c>
      <c r="I13" s="51" t="s">
        <v>302</v>
      </c>
      <c r="J13" s="51"/>
      <c r="K13" s="51"/>
      <c r="L13" s="51">
        <v>56180</v>
      </c>
      <c r="M13" s="51" t="s">
        <v>123</v>
      </c>
      <c r="N13" s="51">
        <v>82683</v>
      </c>
      <c r="O13" s="51" t="s">
        <v>303</v>
      </c>
      <c r="P13" s="51">
        <v>68</v>
      </c>
      <c r="Q13" s="51" t="s">
        <v>297</v>
      </c>
      <c r="R13" s="51" t="s">
        <v>124</v>
      </c>
      <c r="S13" s="51" t="s">
        <v>124</v>
      </c>
      <c r="T13" s="51">
        <v>354030415</v>
      </c>
      <c r="U13" s="51" t="s">
        <v>125</v>
      </c>
      <c r="V13" s="52">
        <v>45271</v>
      </c>
      <c r="W13" s="53">
        <v>30000</v>
      </c>
      <c r="X13" s="52">
        <v>45861</v>
      </c>
      <c r="Y13" s="52">
        <v>45861</v>
      </c>
      <c r="Z13" s="54">
        <v>45861.452844594904</v>
      </c>
      <c r="AA13" s="51" t="s">
        <v>285</v>
      </c>
      <c r="AB13" s="51" t="s">
        <v>280</v>
      </c>
      <c r="AC13" s="53">
        <v>0</v>
      </c>
      <c r="AD13" s="53">
        <v>0</v>
      </c>
      <c r="AE13" s="55">
        <v>0</v>
      </c>
      <c r="AF13" s="53">
        <v>3753</v>
      </c>
      <c r="AG13" s="51"/>
      <c r="AH13" s="51">
        <v>232947360</v>
      </c>
      <c r="AI13" s="51"/>
      <c r="AJ13" s="51">
        <v>57</v>
      </c>
      <c r="AK13" s="51" t="s">
        <v>298</v>
      </c>
      <c r="AL13" s="51" t="s">
        <v>281</v>
      </c>
      <c r="AM13" s="51" t="s">
        <v>282</v>
      </c>
      <c r="AN13" s="51"/>
      <c r="AO13" s="51"/>
      <c r="AP13" s="51"/>
    </row>
    <row r="14" spans="1:42" x14ac:dyDescent="0.35">
      <c r="A14" s="51">
        <v>13</v>
      </c>
      <c r="B14" s="51" t="s">
        <v>40</v>
      </c>
      <c r="C14" s="51" t="s">
        <v>41</v>
      </c>
      <c r="D14" s="51" t="s">
        <v>271</v>
      </c>
      <c r="E14" s="51" t="s">
        <v>272</v>
      </c>
      <c r="F14" s="51" t="s">
        <v>273</v>
      </c>
      <c r="G14" s="51" t="s">
        <v>38</v>
      </c>
      <c r="H14" s="51" t="s">
        <v>39</v>
      </c>
      <c r="I14" s="51" t="s">
        <v>304</v>
      </c>
      <c r="J14" s="51"/>
      <c r="K14" s="51"/>
      <c r="L14" s="51">
        <v>56267</v>
      </c>
      <c r="M14" s="51" t="s">
        <v>196</v>
      </c>
      <c r="N14" s="51">
        <v>550294</v>
      </c>
      <c r="O14" s="51" t="s">
        <v>305</v>
      </c>
      <c r="P14" s="51">
        <v>67</v>
      </c>
      <c r="Q14" s="51" t="s">
        <v>278</v>
      </c>
      <c r="R14" s="51" t="s">
        <v>197</v>
      </c>
      <c r="S14" s="51" t="s">
        <v>197</v>
      </c>
      <c r="T14" s="51">
        <v>354558839</v>
      </c>
      <c r="U14" s="51" t="s">
        <v>198</v>
      </c>
      <c r="V14" s="52">
        <v>45294</v>
      </c>
      <c r="W14" s="53">
        <v>80000</v>
      </c>
      <c r="X14" s="52">
        <v>45861</v>
      </c>
      <c r="Y14" s="52">
        <v>45861</v>
      </c>
      <c r="Z14" s="54">
        <v>45861.452846180597</v>
      </c>
      <c r="AA14" s="51" t="s">
        <v>285</v>
      </c>
      <c r="AB14" s="51" t="s">
        <v>280</v>
      </c>
      <c r="AC14" s="53">
        <v>0</v>
      </c>
      <c r="AD14" s="53">
        <v>0</v>
      </c>
      <c r="AE14" s="55">
        <v>0</v>
      </c>
      <c r="AF14" s="53">
        <v>4270</v>
      </c>
      <c r="AG14" s="51"/>
      <c r="AH14" s="51">
        <v>232947361</v>
      </c>
      <c r="AI14" s="51"/>
      <c r="AJ14" s="51">
        <v>417</v>
      </c>
      <c r="AK14" s="51" t="s">
        <v>306</v>
      </c>
      <c r="AL14" s="51" t="s">
        <v>281</v>
      </c>
      <c r="AM14" s="51" t="s">
        <v>282</v>
      </c>
      <c r="AN14" s="51"/>
      <c r="AO14" s="51"/>
      <c r="AP14" s="51"/>
    </row>
    <row r="15" spans="1:42" x14ac:dyDescent="0.35">
      <c r="A15" s="51">
        <v>14</v>
      </c>
      <c r="B15" s="51" t="s">
        <v>40</v>
      </c>
      <c r="C15" s="51" t="s">
        <v>41</v>
      </c>
      <c r="D15" s="51" t="s">
        <v>271</v>
      </c>
      <c r="E15" s="51" t="s">
        <v>272</v>
      </c>
      <c r="F15" s="51" t="s">
        <v>273</v>
      </c>
      <c r="G15" s="51" t="s">
        <v>38</v>
      </c>
      <c r="H15" s="51" t="s">
        <v>39</v>
      </c>
      <c r="I15" s="51" t="s">
        <v>290</v>
      </c>
      <c r="J15" s="51"/>
      <c r="K15" s="51"/>
      <c r="L15" s="51">
        <v>56364</v>
      </c>
      <c r="M15" s="51" t="s">
        <v>130</v>
      </c>
      <c r="N15" s="51">
        <v>82605</v>
      </c>
      <c r="O15" s="51" t="s">
        <v>292</v>
      </c>
      <c r="P15" s="51">
        <v>67</v>
      </c>
      <c r="Q15" s="51" t="s">
        <v>278</v>
      </c>
      <c r="R15" s="51" t="s">
        <v>131</v>
      </c>
      <c r="S15" s="51" t="s">
        <v>131</v>
      </c>
      <c r="T15" s="51">
        <v>354692928</v>
      </c>
      <c r="U15" s="51" t="s">
        <v>132</v>
      </c>
      <c r="V15" s="52">
        <v>45319</v>
      </c>
      <c r="W15" s="53">
        <v>80000</v>
      </c>
      <c r="X15" s="52">
        <v>45861</v>
      </c>
      <c r="Y15" s="52">
        <v>45861</v>
      </c>
      <c r="Z15" s="54">
        <v>45861.452860150501</v>
      </c>
      <c r="AA15" s="51" t="s">
        <v>285</v>
      </c>
      <c r="AB15" s="51" t="s">
        <v>280</v>
      </c>
      <c r="AC15" s="53">
        <v>0</v>
      </c>
      <c r="AD15" s="53">
        <v>0</v>
      </c>
      <c r="AE15" s="55">
        <v>0</v>
      </c>
      <c r="AF15" s="53">
        <v>29890</v>
      </c>
      <c r="AG15" s="51"/>
      <c r="AH15" s="51">
        <v>232947362</v>
      </c>
      <c r="AI15" s="51"/>
      <c r="AJ15" s="51">
        <v>238</v>
      </c>
      <c r="AK15" s="51" t="s">
        <v>286</v>
      </c>
      <c r="AL15" s="51" t="s">
        <v>281</v>
      </c>
      <c r="AM15" s="51" t="s">
        <v>282</v>
      </c>
      <c r="AN15" s="51"/>
      <c r="AO15" s="51"/>
      <c r="AP15" s="51"/>
    </row>
    <row r="16" spans="1:42" x14ac:dyDescent="0.35">
      <c r="A16" s="51">
        <v>15</v>
      </c>
      <c r="B16" s="51" t="s">
        <v>40</v>
      </c>
      <c r="C16" s="51" t="s">
        <v>41</v>
      </c>
      <c r="D16" s="51" t="s">
        <v>271</v>
      </c>
      <c r="E16" s="51" t="s">
        <v>272</v>
      </c>
      <c r="F16" s="51" t="s">
        <v>273</v>
      </c>
      <c r="G16" s="51" t="s">
        <v>38</v>
      </c>
      <c r="H16" s="51" t="s">
        <v>39</v>
      </c>
      <c r="I16" s="51" t="s">
        <v>274</v>
      </c>
      <c r="J16" s="51"/>
      <c r="K16" s="51"/>
      <c r="L16" s="51">
        <v>56149</v>
      </c>
      <c r="M16" s="51" t="s">
        <v>81</v>
      </c>
      <c r="N16" s="51">
        <v>82947</v>
      </c>
      <c r="O16" s="51" t="s">
        <v>307</v>
      </c>
      <c r="P16" s="51">
        <v>67</v>
      </c>
      <c r="Q16" s="51" t="s">
        <v>278</v>
      </c>
      <c r="R16" s="51" t="s">
        <v>89</v>
      </c>
      <c r="S16" s="51" t="s">
        <v>89</v>
      </c>
      <c r="T16" s="51">
        <v>355117772</v>
      </c>
      <c r="U16" s="51" t="s">
        <v>90</v>
      </c>
      <c r="V16" s="52">
        <v>45327</v>
      </c>
      <c r="W16" s="53">
        <v>80000</v>
      </c>
      <c r="X16" s="52">
        <v>45861</v>
      </c>
      <c r="Y16" s="52">
        <v>45861</v>
      </c>
      <c r="Z16" s="54">
        <v>45861.452864351901</v>
      </c>
      <c r="AA16" s="51" t="s">
        <v>285</v>
      </c>
      <c r="AB16" s="51" t="s">
        <v>280</v>
      </c>
      <c r="AC16" s="53">
        <v>0</v>
      </c>
      <c r="AD16" s="53">
        <v>0</v>
      </c>
      <c r="AE16" s="55">
        <v>0</v>
      </c>
      <c r="AF16" s="53">
        <v>25620</v>
      </c>
      <c r="AG16" s="51"/>
      <c r="AH16" s="51">
        <v>232947364</v>
      </c>
      <c r="AI16" s="51"/>
      <c r="AJ16" s="51">
        <v>174</v>
      </c>
      <c r="AK16" s="51" t="s">
        <v>306</v>
      </c>
      <c r="AL16" s="51" t="s">
        <v>296</v>
      </c>
      <c r="AM16" s="51" t="s">
        <v>282</v>
      </c>
      <c r="AN16" s="51"/>
      <c r="AO16" s="51"/>
      <c r="AP16" s="51"/>
    </row>
    <row r="17" spans="1:42" x14ac:dyDescent="0.35">
      <c r="A17" s="51">
        <v>16</v>
      </c>
      <c r="B17" s="51" t="s">
        <v>40</v>
      </c>
      <c r="C17" s="51" t="s">
        <v>41</v>
      </c>
      <c r="D17" s="51" t="s">
        <v>271</v>
      </c>
      <c r="E17" s="51" t="s">
        <v>272</v>
      </c>
      <c r="F17" s="51" t="s">
        <v>273</v>
      </c>
      <c r="G17" s="51" t="s">
        <v>38</v>
      </c>
      <c r="H17" s="51" t="s">
        <v>39</v>
      </c>
      <c r="I17" s="51" t="s">
        <v>274</v>
      </c>
      <c r="J17" s="51"/>
      <c r="K17" s="51"/>
      <c r="L17" s="51">
        <v>56149</v>
      </c>
      <c r="M17" s="51" t="s">
        <v>81</v>
      </c>
      <c r="N17" s="51">
        <v>82947</v>
      </c>
      <c r="O17" s="51" t="s">
        <v>307</v>
      </c>
      <c r="P17" s="51">
        <v>67</v>
      </c>
      <c r="Q17" s="51" t="s">
        <v>278</v>
      </c>
      <c r="R17" s="51" t="s">
        <v>82</v>
      </c>
      <c r="S17" s="51" t="s">
        <v>82</v>
      </c>
      <c r="T17" s="51">
        <v>355291763</v>
      </c>
      <c r="U17" s="51" t="s">
        <v>83</v>
      </c>
      <c r="V17" s="52">
        <v>45337</v>
      </c>
      <c r="W17" s="53">
        <v>65000</v>
      </c>
      <c r="X17" s="52">
        <v>45861</v>
      </c>
      <c r="Y17" s="52">
        <v>45861</v>
      </c>
      <c r="Z17" s="54">
        <v>45861.4528677083</v>
      </c>
      <c r="AA17" s="51" t="s">
        <v>285</v>
      </c>
      <c r="AB17" s="51" t="s">
        <v>280</v>
      </c>
      <c r="AC17" s="53">
        <v>0</v>
      </c>
      <c r="AD17" s="53">
        <v>0</v>
      </c>
      <c r="AE17" s="55">
        <v>0</v>
      </c>
      <c r="AF17" s="53">
        <v>10410</v>
      </c>
      <c r="AG17" s="51"/>
      <c r="AH17" s="51">
        <v>232947365</v>
      </c>
      <c r="AI17" s="51"/>
      <c r="AJ17" s="51">
        <v>83</v>
      </c>
      <c r="AK17" s="51" t="s">
        <v>289</v>
      </c>
      <c r="AL17" s="51" t="s">
        <v>296</v>
      </c>
      <c r="AM17" s="51" t="s">
        <v>282</v>
      </c>
      <c r="AN17" s="51"/>
      <c r="AO17" s="51"/>
      <c r="AP17" s="51"/>
    </row>
    <row r="18" spans="1:42" x14ac:dyDescent="0.35">
      <c r="A18" s="51">
        <v>17</v>
      </c>
      <c r="B18" s="51" t="s">
        <v>40</v>
      </c>
      <c r="C18" s="51" t="s">
        <v>41</v>
      </c>
      <c r="D18" s="51" t="s">
        <v>271</v>
      </c>
      <c r="E18" s="51" t="s">
        <v>272</v>
      </c>
      <c r="F18" s="51" t="s">
        <v>273</v>
      </c>
      <c r="G18" s="51" t="s">
        <v>38</v>
      </c>
      <c r="H18" s="51" t="s">
        <v>39</v>
      </c>
      <c r="I18" s="51" t="s">
        <v>290</v>
      </c>
      <c r="J18" s="51"/>
      <c r="K18" s="51"/>
      <c r="L18" s="51">
        <v>56364</v>
      </c>
      <c r="M18" s="51" t="s">
        <v>130</v>
      </c>
      <c r="N18" s="51">
        <v>82823</v>
      </c>
      <c r="O18" s="51" t="s">
        <v>291</v>
      </c>
      <c r="P18" s="51">
        <v>68</v>
      </c>
      <c r="Q18" s="51" t="s">
        <v>297</v>
      </c>
      <c r="R18" s="51" t="s">
        <v>157</v>
      </c>
      <c r="S18" s="51" t="s">
        <v>157</v>
      </c>
      <c r="T18" s="51">
        <v>356793434</v>
      </c>
      <c r="U18" s="51" t="s">
        <v>158</v>
      </c>
      <c r="V18" s="52">
        <v>45428</v>
      </c>
      <c r="W18" s="53">
        <v>40000</v>
      </c>
      <c r="X18" s="52">
        <v>45861</v>
      </c>
      <c r="Y18" s="52">
        <v>45861</v>
      </c>
      <c r="Z18" s="54">
        <v>45861.4531060995</v>
      </c>
      <c r="AA18" s="51" t="s">
        <v>285</v>
      </c>
      <c r="AB18" s="51" t="s">
        <v>280</v>
      </c>
      <c r="AC18" s="53">
        <v>0</v>
      </c>
      <c r="AD18" s="53">
        <v>0</v>
      </c>
      <c r="AE18" s="55">
        <v>0</v>
      </c>
      <c r="AF18" s="53">
        <v>5380</v>
      </c>
      <c r="AG18" s="51"/>
      <c r="AH18" s="51">
        <v>232947394</v>
      </c>
      <c r="AI18" s="51"/>
      <c r="AJ18" s="51">
        <v>56</v>
      </c>
      <c r="AK18" s="51" t="s">
        <v>298</v>
      </c>
      <c r="AL18" s="51" t="s">
        <v>296</v>
      </c>
      <c r="AM18" s="51" t="s">
        <v>282</v>
      </c>
      <c r="AN18" s="51"/>
      <c r="AO18" s="51"/>
      <c r="AP18" s="51"/>
    </row>
    <row r="19" spans="1:42" x14ac:dyDescent="0.35">
      <c r="A19" s="51">
        <v>18</v>
      </c>
      <c r="B19" s="51" t="s">
        <v>40</v>
      </c>
      <c r="C19" s="51" t="s">
        <v>41</v>
      </c>
      <c r="D19" s="51" t="s">
        <v>271</v>
      </c>
      <c r="E19" s="51" t="s">
        <v>272</v>
      </c>
      <c r="F19" s="51" t="s">
        <v>273</v>
      </c>
      <c r="G19" s="51" t="s">
        <v>38</v>
      </c>
      <c r="H19" s="51" t="s">
        <v>39</v>
      </c>
      <c r="I19" s="51" t="s">
        <v>287</v>
      </c>
      <c r="J19" s="51"/>
      <c r="K19" s="51"/>
      <c r="L19" s="51">
        <v>56239</v>
      </c>
      <c r="M19" s="51" t="s">
        <v>98</v>
      </c>
      <c r="N19" s="51">
        <v>82552</v>
      </c>
      <c r="O19" s="51" t="s">
        <v>299</v>
      </c>
      <c r="P19" s="51">
        <v>68</v>
      </c>
      <c r="Q19" s="51" t="s">
        <v>297</v>
      </c>
      <c r="R19" s="51" t="s">
        <v>99</v>
      </c>
      <c r="S19" s="51" t="s">
        <v>99</v>
      </c>
      <c r="T19" s="51">
        <v>357204146</v>
      </c>
      <c r="U19" s="51" t="s">
        <v>100</v>
      </c>
      <c r="V19" s="52">
        <v>45462</v>
      </c>
      <c r="W19" s="53">
        <v>32000</v>
      </c>
      <c r="X19" s="52">
        <v>45861</v>
      </c>
      <c r="Y19" s="52">
        <v>45861</v>
      </c>
      <c r="Z19" s="54">
        <v>45861.453117673598</v>
      </c>
      <c r="AA19" s="51" t="s">
        <v>285</v>
      </c>
      <c r="AB19" s="51" t="s">
        <v>280</v>
      </c>
      <c r="AC19" s="53">
        <v>0</v>
      </c>
      <c r="AD19" s="53">
        <v>0</v>
      </c>
      <c r="AE19" s="55">
        <v>0</v>
      </c>
      <c r="AF19" s="53">
        <v>4300</v>
      </c>
      <c r="AG19" s="51"/>
      <c r="AH19" s="51">
        <v>232947398</v>
      </c>
      <c r="AI19" s="51"/>
      <c r="AJ19" s="51">
        <v>111</v>
      </c>
      <c r="AK19" s="51" t="s">
        <v>308</v>
      </c>
      <c r="AL19" s="51" t="s">
        <v>281</v>
      </c>
      <c r="AM19" s="51" t="s">
        <v>282</v>
      </c>
      <c r="AN19" s="51"/>
      <c r="AO19" s="51"/>
      <c r="AP19" s="51"/>
    </row>
    <row r="20" spans="1:42" x14ac:dyDescent="0.35">
      <c r="A20" s="51">
        <v>19</v>
      </c>
      <c r="B20" s="51" t="s">
        <v>40</v>
      </c>
      <c r="C20" s="51" t="s">
        <v>41</v>
      </c>
      <c r="D20" s="51" t="s">
        <v>271</v>
      </c>
      <c r="E20" s="51" t="s">
        <v>272</v>
      </c>
      <c r="F20" s="51" t="s">
        <v>273</v>
      </c>
      <c r="G20" s="51" t="s">
        <v>38</v>
      </c>
      <c r="H20" s="51" t="s">
        <v>39</v>
      </c>
      <c r="I20" s="51" t="s">
        <v>309</v>
      </c>
      <c r="J20" s="51" t="s">
        <v>275</v>
      </c>
      <c r="K20" s="51" t="s">
        <v>276</v>
      </c>
      <c r="L20" s="51">
        <v>56549</v>
      </c>
      <c r="M20" s="51" t="s">
        <v>201</v>
      </c>
      <c r="N20" s="51">
        <v>545140</v>
      </c>
      <c r="O20" s="51" t="s">
        <v>310</v>
      </c>
      <c r="P20" s="51">
        <v>67</v>
      </c>
      <c r="Q20" s="51" t="s">
        <v>278</v>
      </c>
      <c r="R20" s="51" t="s">
        <v>202</v>
      </c>
      <c r="S20" s="51" t="s">
        <v>202</v>
      </c>
      <c r="T20" s="51">
        <v>358508159</v>
      </c>
      <c r="U20" s="51" t="s">
        <v>203</v>
      </c>
      <c r="V20" s="52">
        <v>45574</v>
      </c>
      <c r="W20" s="53">
        <v>31000</v>
      </c>
      <c r="X20" s="51"/>
      <c r="Y20" s="52">
        <v>45861</v>
      </c>
      <c r="Z20" s="54">
        <v>45861.458655636598</v>
      </c>
      <c r="AA20" s="51" t="s">
        <v>279</v>
      </c>
      <c r="AB20" s="51" t="s">
        <v>280</v>
      </c>
      <c r="AC20" s="53">
        <v>0</v>
      </c>
      <c r="AD20" s="53">
        <v>0</v>
      </c>
      <c r="AE20" s="55">
        <v>0</v>
      </c>
      <c r="AF20" s="53">
        <v>24584.46</v>
      </c>
      <c r="AG20" s="51"/>
      <c r="AH20" s="51">
        <v>232947469</v>
      </c>
      <c r="AI20" s="51"/>
      <c r="AJ20" s="51">
        <v>27</v>
      </c>
      <c r="AK20" s="51" t="s">
        <v>293</v>
      </c>
      <c r="AL20" s="51" t="s">
        <v>281</v>
      </c>
      <c r="AM20" s="51" t="s">
        <v>282</v>
      </c>
      <c r="AN20" s="51"/>
      <c r="AO20" s="51"/>
      <c r="AP20" s="51"/>
    </row>
    <row r="21" spans="1:42" x14ac:dyDescent="0.35">
      <c r="A21" s="51">
        <v>20</v>
      </c>
      <c r="B21" s="51" t="s">
        <v>40</v>
      </c>
      <c r="C21" s="51" t="s">
        <v>41</v>
      </c>
      <c r="D21" s="51" t="s">
        <v>271</v>
      </c>
      <c r="E21" s="51" t="s">
        <v>272</v>
      </c>
      <c r="F21" s="51" t="s">
        <v>273</v>
      </c>
      <c r="G21" s="51" t="s">
        <v>38</v>
      </c>
      <c r="H21" s="51" t="s">
        <v>39</v>
      </c>
      <c r="I21" s="51" t="s">
        <v>290</v>
      </c>
      <c r="J21" s="51" t="s">
        <v>275</v>
      </c>
      <c r="K21" s="51" t="s">
        <v>276</v>
      </c>
      <c r="L21" s="51">
        <v>56364</v>
      </c>
      <c r="M21" s="51" t="s">
        <v>130</v>
      </c>
      <c r="N21" s="51">
        <v>82823</v>
      </c>
      <c r="O21" s="51" t="s">
        <v>291</v>
      </c>
      <c r="P21" s="51">
        <v>67</v>
      </c>
      <c r="Q21" s="51" t="s">
        <v>278</v>
      </c>
      <c r="R21" s="51" t="s">
        <v>192</v>
      </c>
      <c r="S21" s="51" t="s">
        <v>192</v>
      </c>
      <c r="T21" s="51">
        <v>358508223</v>
      </c>
      <c r="U21" s="51" t="s">
        <v>193</v>
      </c>
      <c r="V21" s="52">
        <v>45599</v>
      </c>
      <c r="W21" s="53">
        <v>34000</v>
      </c>
      <c r="X21" s="51"/>
      <c r="Y21" s="52">
        <v>45861</v>
      </c>
      <c r="Z21" s="54">
        <v>45861.465139351902</v>
      </c>
      <c r="AA21" s="51" t="s">
        <v>279</v>
      </c>
      <c r="AB21" s="51" t="s">
        <v>280</v>
      </c>
      <c r="AC21" s="53">
        <v>0</v>
      </c>
      <c r="AD21" s="53">
        <v>0</v>
      </c>
      <c r="AE21" s="55">
        <v>0</v>
      </c>
      <c r="AF21" s="53">
        <v>30084.95</v>
      </c>
      <c r="AG21" s="51"/>
      <c r="AH21" s="51">
        <v>232947599</v>
      </c>
      <c r="AI21" s="51"/>
      <c r="AJ21" s="51">
        <v>56</v>
      </c>
      <c r="AK21" s="51" t="s">
        <v>123</v>
      </c>
      <c r="AL21" s="51" t="s">
        <v>281</v>
      </c>
      <c r="AM21" s="51" t="s">
        <v>282</v>
      </c>
      <c r="AN21" s="51"/>
      <c r="AO21" s="51"/>
      <c r="AP21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FRI</vt:lpstr>
      <vt:lpstr>Borrower wise details</vt:lpstr>
      <vt:lpstr>Sheet3</vt:lpstr>
      <vt:lpstr>Sheet5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Saikrishna Chintala</dc:creator>
  <cp:lastModifiedBy>Saikrishna Chintala</cp:lastModifiedBy>
  <dcterms:created xsi:type="dcterms:W3CDTF">2025-07-23T05:14:02Z</dcterms:created>
  <dcterms:modified xsi:type="dcterms:W3CDTF">2025-07-23T05:48:54Z</dcterms:modified>
</cp:coreProperties>
</file>