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5-7-26/FN26-27-00427/"/>
    </mc:Choice>
  </mc:AlternateContent>
  <xr:revisionPtr revIDLastSave="6" documentId="13_ncr:1_{FBB71B38-D6AE-4800-A6AA-B16C56800ABA}" xr6:coauthVersionLast="47" xr6:coauthVersionMax="47" xr10:uidLastSave="{A09EA0DB-599C-482B-826B-7EE3A71308D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<sst xmlns="http://schemas.openxmlformats.org/spreadsheetml/2006/main" count="773" uniqueCount="423">
  <si>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</si>
  <si>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</si>
  <si>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</si>
  <si>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</si>
  <si>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</si>
  <si>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</si>
  <si>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</si>
  <si>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</si>
  <si>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</si>
  <si>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</si>
  <si>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</si>
  <si>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</si>
  <si>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</si>
  <si>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</si>
  <si>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</si>
  <si>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</si>
  <si>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</si>
  <si>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</si>
  <si>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</si>
  <si>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</si>
  <si>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</si>
  <si>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</si>
  <si>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</si>
  <si>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</si>
  <si>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</si>
  <si>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</si>
  <si>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</si>
  <si>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</si>
  <si>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</si>
  <si>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</si>
  <si>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</si>
  <si>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</si>
  <si>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</si>
  <si>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</si>
  <si>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</si>
  <si>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</si>
  <si>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</si>
  <si>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</si>
  <si>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</si>
  <si>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</si>
  <si>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</si>
  <si>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</si>
  <si>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</si>
  <si>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</si>
  <si>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</si>
  <si>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</si>
  <si>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</si>
  <si>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</si>
  <si>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</si>
  <si>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</si>
  <si>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</si>
  <si>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</si>
  <si>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</si>
  <si>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</si>
  <si>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</si>
  <si>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</si>
  <si>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</si>
  <si>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</si>
  <si>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</si>
  <si>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</si>
  <si>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</si>
  <si>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</si>
  <si>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</si>
  <si>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</si>
  <si>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</si>
  <si>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</si>
  <si>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</si>
  <si>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</si>
  <si>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</si>
  <si>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</si>
  <si>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</si>
  <si>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</si>
  <si>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</si>
  <si>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</si>
  <si>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</si>
  <si>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</si>
  <si>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</si>
  <si>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</si>
  <si>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</si>
  <si>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</si>
  <si>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</si>
  <si>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</si>
  <si>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</si>
  <si>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</si>
  <si>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</si>
  <si>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</si>
  <si>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</si>
  <si>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</si>
  <si>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</si>
  <si>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</si>
  <si>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</si>
  <si>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</si>
  <si>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</si>
  <si>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</si>
  <si>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</si>
  <si>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</si>
  <si>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</si>
  <si>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</si>
  <si>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</si>
  <si>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</si>
  <si>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</si>
  <si>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</si>
  <si>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</si>
  <si>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</si>
  <si>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</si>
  <si>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</si>
  <si>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</si>
  <si>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</si>
  <si>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</si>
  <si>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</si>
  <si>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</si>
  <si>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</si>
  <si>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</si>
  <si>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</si>
  <si>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</si>
  <si>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</si>
  <si>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</si>
  <si>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</si>
  <si>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</si>
  <si>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</si>
  <si>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</si>
  <si>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</si>
  <si>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</si>
  <si>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</si>
  <si>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</si>
  <si>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</si>
  <si>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</si>
  <si>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</si>
  <si>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</si>
  <si>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</si>
  <si>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</si>
  <si>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</si>
  <si>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</si>
  <si>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</si>
  <si>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</si>
  <si>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</si>
  <si>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</si>
  <si>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</si>
  <si>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</si>
  <si>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</si>
  <si>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</si>
  <si>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</si>
  <si>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</si>
  <si>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</si>
  <si>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</si>
  <si>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</si>
  <si>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</si>
  <si>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</si>
  <si>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</si>
  <si>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</si>
  <si>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</si>
  <si>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</si>
  <si>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</si>
  <si>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</si>
  <si>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</si>
  <si>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</si>
  <si>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</si>
  <si>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</si>
  <si>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</si>
  <si>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</si>
  <si>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</si>
  <si>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</si>
  <si>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</si>
  <si>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</si>
  <si>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</si>
  <si>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</si>
  <si>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</si>
  <si>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</si>
  <si>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</si>
  <si>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</si>
  <si>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</si>
  <si>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</si>
  <si>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</si>
  <si>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</si>
  <si>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</si>
  <si>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</si>
  <si>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</si>
  <si>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</si>
  <si>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</si>
  <si>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</si>
  <si>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</si>
  <si>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</si>
  <si>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</si>
  <si>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</si>
  <si>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</si>
  <si>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</si>
  <si>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</si>
  <si>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</si>
  <si>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</si>
  <si>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</si>
  <si>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</si>
  <si>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</si>
  <si>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</si>
  <si>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</si>
  <si>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</si>
  <si>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</si>
  <si>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</si>
  <si>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</si>
  <si>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</si>
  <si>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</si>
  <si>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</si>
  <si>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</si>
  <si>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</si>
  <si>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</si>
  <si>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</si>
  <si>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</si>
  <si>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</si>
  <si>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</si>
  <si>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</si>
  <si>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</si>
  <si>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</si>
  <si>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</si>
  <si>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</si>
  <si>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</si>
  <si>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</si>
  <si>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</si>
  <si>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</si>
  <si>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</si>
  <si>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</si>
  <si>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</si>
  <si>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</si>
  <si>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</si>
  <si>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</si>
  <si>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</si>
  <si>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</si>
  <si>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</si>
  <si>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</si>
  <si>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</si>
  <si>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</si>
  <si>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</si>
  <si>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</si>
  <si>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</si>
  <si>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</si>
  <si>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</si>
  <si>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</si>
  <si>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</si>
  <si>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</si>
  <si>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</si>
  <si>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</si>
  <si>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</si>
  <si>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</si>
  <si>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</si>
  <si>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</si>
  <si>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</si>
  <si>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</si>
  <si>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</si>
  <si>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</si>
  <si>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</si>
  <si>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</si>
  <si>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</si>
  <si>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</si>
  <si>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</si>
  <si>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</si>
  <si>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</si>
  <si>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</si>
  <si>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</si>
  <si>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</si>
  <si>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</si>
  <si>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Gaya Jee</t>
  </si>
  <si>
    <t>Sasaram</t>
  </si>
  <si>
    <t>BH3947</t>
  </si>
  <si>
    <t>Kochas</t>
  </si>
  <si>
    <t>Samahuta</t>
  </si>
  <si>
    <t>SF0103395</t>
  </si>
  <si>
    <t>Abhishek Kumar Pandey</t>
  </si>
  <si>
    <t>580245</t>
  </si>
  <si>
    <t>1055922</t>
  </si>
  <si>
    <t>Chetana</t>
  </si>
  <si>
    <t>SSF4326069</t>
  </si>
  <si>
    <t>EBC</t>
  </si>
  <si>
    <t>HINDU</t>
  </si>
  <si>
    <t>Beauty Parlor</t>
  </si>
  <si>
    <t>SHRI MATI DEVI</t>
  </si>
  <si>
    <t>16-Aug-2023</t>
  </si>
  <si>
    <t>10</t>
  </si>
  <si>
    <t>1</t>
  </si>
  <si>
    <t>2.80 Yrs</t>
  </si>
  <si>
    <t>16 Aug 2023</t>
  </si>
  <si>
    <t>&gt; 2 to 4 Years</t>
  </si>
  <si>
    <t>10-Oct-2023</t>
  </si>
  <si>
    <t>10-Apr-2025</t>
  </si>
  <si>
    <t>Open</t>
  </si>
  <si>
    <t>Ashish Kumar Mishra/SF0052958</t>
  </si>
  <si>
    <t>Borrower and loan card not available during the verification</t>
  </si>
  <si>
    <t>Dangari</t>
  </si>
  <si>
    <t>606634</t>
  </si>
  <si>
    <t>puja</t>
  </si>
  <si>
    <t>SSF5184745</t>
  </si>
  <si>
    <t>Book Stall</t>
  </si>
  <si>
    <t>SOMARAJI DEVI</t>
  </si>
  <si>
    <t>28-Dec-2023</t>
  </si>
  <si>
    <t>2.44 Yrs</t>
  </si>
  <si>
    <t>28 Dec 2023</t>
  </si>
  <si>
    <t>10-Feb-2024</t>
  </si>
  <si>
    <t>10-Jul-2025</t>
  </si>
  <si>
    <t>Gayghat</t>
  </si>
  <si>
    <t>578054</t>
  </si>
  <si>
    <t>nidhi</t>
  </si>
  <si>
    <t>SID951374804602</t>
  </si>
  <si>
    <t>SC</t>
  </si>
  <si>
    <t>Agriculture &amp; Farming</t>
  </si>
  <si>
    <t>LALITA DEVI</t>
  </si>
  <si>
    <t>29-Mar-2024</t>
  </si>
  <si>
    <t>4</t>
  </si>
  <si>
    <t>7.22 Yrs</t>
  </si>
  <si>
    <t>21 Aug 2020</t>
  </si>
  <si>
    <t>&gt; 6 to 10 Years</t>
  </si>
  <si>
    <t>10-May-2024</t>
  </si>
  <si>
    <t>22-May-2026</t>
  </si>
  <si>
    <t>PUJA</t>
  </si>
  <si>
    <t>SID951376163829</t>
  </si>
  <si>
    <t>SONAM KHATUN</t>
  </si>
  <si>
    <t>04-May-2024</t>
  </si>
  <si>
    <t>3</t>
  </si>
  <si>
    <t>4.51 Yrs</t>
  </si>
  <si>
    <t>27 Sep 2021</t>
  </si>
  <si>
    <t>&gt; 4 to 6 Years</t>
  </si>
  <si>
    <t>10-Jun-2024</t>
  </si>
  <si>
    <t>10-Jan-2026</t>
  </si>
  <si>
    <t>SSF2766851</t>
  </si>
  <si>
    <t>MUSLIM</t>
  </si>
  <si>
    <t>FARJANA KHATOON</t>
  </si>
  <si>
    <t>2</t>
  </si>
  <si>
    <t>3.71 Yrs</t>
  </si>
  <si>
    <t>20 Sep 2022</t>
  </si>
  <si>
    <t>31-Dec-2025</t>
  </si>
  <si>
    <t>SID951374805227</t>
  </si>
  <si>
    <t>KIRAN DEVI</t>
  </si>
  <si>
    <t>16-May-2024</t>
  </si>
  <si>
    <t>7.13 Yrs</t>
  </si>
  <si>
    <t>10-Jul-2024</t>
  </si>
  <si>
    <t>25-Apr-2026</t>
  </si>
  <si>
    <t>555505</t>
  </si>
  <si>
    <t>GITA</t>
  </si>
  <si>
    <t>SID951374601996</t>
  </si>
  <si>
    <t>SUHAGIN DEVI</t>
  </si>
  <si>
    <t>24-May-2024</t>
  </si>
  <si>
    <t>GL-4</t>
  </si>
  <si>
    <t>7.41 Yrs</t>
  </si>
  <si>
    <t>26 Dec 2020</t>
  </si>
  <si>
    <t>29-May-2026</t>
  </si>
  <si>
    <t>619032</t>
  </si>
  <si>
    <t>RANJU 2</t>
  </si>
  <si>
    <t>SSF2377680</t>
  </si>
  <si>
    <t>GENERAL</t>
  </si>
  <si>
    <t>KAMLAVATI DEVI</t>
  </si>
  <si>
    <t>29-Jun-2024</t>
  </si>
  <si>
    <t>04</t>
  </si>
  <si>
    <t>GL-2</t>
  </si>
  <si>
    <t>3.96 Yrs</t>
  </si>
  <si>
    <t>22 Feb 2022</t>
  </si>
  <si>
    <t>04-Aug-2024</t>
  </si>
  <si>
    <t>26-Apr-2026</t>
  </si>
  <si>
    <t>Darwan</t>
  </si>
  <si>
    <t>552290</t>
  </si>
  <si>
    <t>3g</t>
  </si>
  <si>
    <t>SSF4006361</t>
  </si>
  <si>
    <t>REKHA DEVI</t>
  </si>
  <si>
    <t>04-Jul-2024</t>
  </si>
  <si>
    <t>08</t>
  </si>
  <si>
    <t>2.95 Yrs</t>
  </si>
  <si>
    <t>22 Jun 2023</t>
  </si>
  <si>
    <t>08-Aug-2024</t>
  </si>
  <si>
    <t>08-May-2026</t>
  </si>
  <si>
    <t>Sukhpurwa</t>
  </si>
  <si>
    <t>574951</t>
  </si>
  <si>
    <t>574951 Anita1</t>
  </si>
  <si>
    <t>SSF6435028</t>
  </si>
  <si>
    <t>URMILA DEVI</t>
  </si>
  <si>
    <t>07-Aug-2024</t>
  </si>
  <si>
    <t>GL-1</t>
  </si>
  <si>
    <t>1.82 Yrs</t>
  </si>
  <si>
    <t>07 Aug 2024</t>
  </si>
  <si>
    <t>&lt;= 2 Years</t>
  </si>
  <si>
    <t>10-Sep-2024</t>
  </si>
  <si>
    <t>10-Mar-2026</t>
  </si>
  <si>
    <t>Kharagpura</t>
  </si>
  <si>
    <t>649986</t>
  </si>
  <si>
    <t>ali</t>
  </si>
  <si>
    <t>SSF4003814</t>
  </si>
  <si>
    <t>NAINTARA DEVI</t>
  </si>
  <si>
    <t>14-Aug-2025</t>
  </si>
  <si>
    <t>06</t>
  </si>
  <si>
    <t>2.88 Yrs</t>
  </si>
  <si>
    <t>06-Sep-2025</t>
  </si>
  <si>
    <t>31-May-2026</t>
  </si>
  <si>
    <t>Loan card not available with borrower</t>
  </si>
  <si>
    <t xml:space="preserve">POOJA </t>
  </si>
  <si>
    <t>SSF5065083</t>
  </si>
  <si>
    <t>SUNITA DEVI</t>
  </si>
  <si>
    <t>26-Aug-2025</t>
  </si>
  <si>
    <t>2.48 Yrs</t>
  </si>
  <si>
    <t>13 Dec 2023</t>
  </si>
  <si>
    <t>10-Sep-2025</t>
  </si>
  <si>
    <t>27-May-2026</t>
  </si>
  <si>
    <t>Parasiya</t>
  </si>
  <si>
    <t>SF0069509</t>
  </si>
  <si>
    <t>Pradeep kumar Singh</t>
  </si>
  <si>
    <t>625821</t>
  </si>
  <si>
    <t>mahi</t>
  </si>
  <si>
    <t>SSF4517242</t>
  </si>
  <si>
    <t>NIRASHYA DEVI</t>
  </si>
  <si>
    <t>15-Sep-2025</t>
  </si>
  <si>
    <t>2.70 Yrs</t>
  </si>
  <si>
    <t>13 Sep 2023</t>
  </si>
  <si>
    <t>04-Oct-2025</t>
  </si>
  <si>
    <t>04-Apr-2026</t>
  </si>
  <si>
    <t>As per the loan card , Borrower Suhagin Devi/356933898 paid the below-mentioned EWI amount to the loan officer Ganesh Singh/SF0055919 but the same was not posted in the FIMO.
# Paid an amount of Rs. 4270/- on 10-Nov-2024,
Total Fraud amount : Rs. 4270/-.</t>
  </si>
  <si>
    <t>FN26-27-00427</t>
  </si>
  <si>
    <t>Ganesh Singh Yadav</t>
  </si>
  <si>
    <t>SF0055919</t>
  </si>
  <si>
    <t>Loan Officer</t>
  </si>
  <si>
    <t>IA</t>
  </si>
  <si>
    <t>Completed-Report Submitted</t>
  </si>
  <si>
    <t>As per the loan card , Borrower Suhagin Devi/356933898 paid the below-mentioned EWI amount to the loan officer Ganesh Singh/SF0055919 but the same was not posted in the FIMO.
# Paid an amount of Rs. 4270/- on 10-Nov-2024,
Total Fraud amount : Rs. 4270/-.
Currently, The staff Ganesh Singh Yadav/SF0055919 has been absconded from the branch side on.....</t>
  </si>
  <si>
    <t>FIR Not Filled</t>
  </si>
  <si>
    <t>Chandan Kumar/SF0041425</t>
  </si>
  <si>
    <t>Rajesh Kumar/SF0050524</t>
  </si>
  <si>
    <t>Saket Nath Thakur/SF0062081</t>
  </si>
  <si>
    <t>Deepak Kujur</t>
  </si>
  <si>
    <t>Terminated</t>
  </si>
  <si>
    <t>Ashish Kumar Mishra</t>
  </si>
  <si>
    <t>SF0052958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</si>
</sst>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D1" zoomScale="93" zoomScaleNormal="100" workbookViewId="0">
      <pane ySplit="4" topLeftCell="A5" activePane="bottomLeft" state="frozen"/>
      <selection pane="bottomLeft" activeCell="M4" sqref="M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BH3947</v>
      </c>
      <c r="D5" s="64" t="str">
        <f>IF('Physical Cash at Safe'!D28="Yes", 'Physical Cash at Safe'!A4, 'Borrower Wise Details'!C5)</f>
        <v>Kochas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46153</v>
      </c>
      <c r="H5" s="62" t="s">
        <v>412</v>
      </c>
      <c r="I5" s="61">
        <v>46160</v>
      </c>
      <c r="J5" s="79" t="str">
        <f>IF('Physical Cash at Safe'!D28="Yes",'Physical Cash at Safe'!E28,IF('Borrower Wise Details'!D5&lt;&gt;"",'Borrower Wise Details'!D5,""))</f>
        <v>FN26-27-00427</v>
      </c>
      <c r="K5" s="89">
        <v>1</v>
      </c>
      <c r="L5" s="90">
        <v>4270</v>
      </c>
      <c r="M5" s="90">
        <v>0</v>
      </c>
      <c r="N5" s="90" t="s">
        <v>416</v>
      </c>
      <c r="O5" s="90" t="s">
        <v>417</v>
      </c>
      <c r="P5" s="90" t="s">
        <v>418</v>
      </c>
      <c r="Q5" s="90" t="s">
        <v>419</v>
      </c>
      <c r="R5" s="80" t="str">
        <f>IF('Physical Cash at Safe'!$D$28="Yes", 'Physical Cash at Safe'!$A$28, IF('Borrower Wise Details'!F5&lt;&gt;"", 'Borrower Wise Details'!F5, ""))</f>
        <v>Ganesh Singh Yadav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SF0055919</v>
      </c>
      <c r="U5" s="83" t="s">
        <v>420</v>
      </c>
      <c r="V5" s="61">
        <v>45855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413</v>
      </c>
      <c r="Z5" s="61">
        <v>46174</v>
      </c>
      <c r="AA5" s="61">
        <v>46179</v>
      </c>
      <c r="AB5" s="61" t="s">
        <v>223</v>
      </c>
      <c r="AC5" s="61" t="s">
        <v>223</v>
      </c>
      <c r="AD5" s="61" t="s">
        <v>223</v>
      </c>
      <c r="AE5" s="61" t="s">
        <v>421</v>
      </c>
      <c r="AF5" s="61" t="s">
        <v>422</v>
      </c>
      <c r="AG5" s="144">
        <v>13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4270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46218</v>
      </c>
      <c r="AO5" s="75" t="s">
        <v>414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BH3947</v>
      </c>
      <c r="C5" s="50" t="str">
        <f>IF('Fraud Investigation Report'!D5="", "", 'Fraud Investigation Report'!D5)</f>
        <v>Kochas</v>
      </c>
      <c r="D5" s="73" t="str">
        <f>IF(OR('Fraud Investigation Report'!R5="", 'Fraud Investigation Report'!R5=0), "", 'Fraud Investigation Report'!R5)</f>
        <v>Ganesh Singh Yadav</v>
      </c>
      <c r="E5" s="73" t="str">
        <f>IF(OR('Fraud Investigation Report'!T5="", 'Fraud Investigation Report'!T5=0), "", 'Fraud Investigation Report'!T5)</f>
        <v>SF0055919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FN26-27-00427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4270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4270</v>
      </c>
      <c r="Q5" s="49"/>
      <c r="R5" s="94" t="s">
        <v>415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4" t="s">
        <v>2</v>
      </c>
      <c r="B1" s="165"/>
      <c r="C1" s="165"/>
      <c r="D1" s="165"/>
      <c r="E1" s="166"/>
    </row>
    <row r="2" spans="1:5" ht="18.5" x14ac:dyDescent="0.45">
      <c r="A2" s="14"/>
      <c r="B2" s="167" t="s">
        <v>224</v>
      </c>
      <c r="C2" s="167"/>
      <c r="D2" s="16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8" t="s">
        <v>65</v>
      </c>
      <c r="B7" s="169"/>
      <c r="C7" s="169"/>
      <c r="D7" s="169"/>
      <c r="E7" s="169"/>
    </row>
    <row r="8" spans="1:5" ht="15" customHeight="1" x14ac:dyDescent="0.35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5" x14ac:dyDescent="0.35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6" t="s">
        <v>91</v>
      </c>
      <c r="B20" s="177"/>
      <c r="C20" s="32">
        <v>0</v>
      </c>
      <c r="D20" s="33" t="s">
        <v>85</v>
      </c>
      <c r="E20" s="34"/>
    </row>
    <row r="21" spans="1:5" ht="30" customHeight="1" x14ac:dyDescent="0.35">
      <c r="A21" s="178" t="s">
        <v>82</v>
      </c>
      <c r="B21" s="179"/>
      <c r="C21" s="34"/>
      <c r="D21" s="33" t="s">
        <v>83</v>
      </c>
      <c r="E21" s="34"/>
    </row>
    <row r="22" spans="1:5" ht="30" customHeight="1" x14ac:dyDescent="0.35">
      <c r="A22" s="178" t="s">
        <v>72</v>
      </c>
      <c r="B22" s="179"/>
      <c r="C22" s="34"/>
      <c r="D22" s="35" t="s">
        <v>73</v>
      </c>
      <c r="E22" s="34"/>
    </row>
    <row r="23" spans="1:5" ht="30" customHeight="1" x14ac:dyDescent="0.35">
      <c r="A23" s="178" t="s">
        <v>74</v>
      </c>
      <c r="B23" s="17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3"/>
      <c r="C24" s="163"/>
      <c r="D24" s="163"/>
      <c r="E24" s="163"/>
    </row>
    <row r="25" spans="1:5" ht="57.75" customHeight="1" x14ac:dyDescent="0.35">
      <c r="A25" s="36" t="s">
        <v>75</v>
      </c>
      <c r="B25" s="152"/>
      <c r="C25" s="152"/>
      <c r="D25" s="152"/>
      <c r="E25" s="152"/>
    </row>
    <row r="26" spans="1:5" ht="20.149999999999999" customHeight="1" x14ac:dyDescent="0.35">
      <c r="A26" s="157" t="s">
        <v>170</v>
      </c>
      <c r="B26" s="157"/>
      <c r="C26" s="157"/>
      <c r="D26" s="157"/>
      <c r="E26" s="15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5" t="s">
        <v>196</v>
      </c>
      <c r="E29" s="156"/>
    </row>
    <row r="30" spans="1:5" ht="40" customHeight="1" x14ac:dyDescent="0.35">
      <c r="A30" s="85"/>
      <c r="B30" s="85"/>
      <c r="C30" s="86" t="str">
        <f>IF(AND(A30="",B30=""),"",A30-B30)</f>
        <v/>
      </c>
      <c r="D30" s="158"/>
      <c r="E30" s="159"/>
    </row>
    <row r="31" spans="1:5" ht="15" customHeight="1" x14ac:dyDescent="0.35">
      <c r="A31" s="160"/>
      <c r="B31" s="161"/>
      <c r="C31" s="161"/>
      <c r="D31" s="161"/>
      <c r="E31" s="162"/>
    </row>
    <row r="32" spans="1:5" ht="24.75" customHeight="1" x14ac:dyDescent="0.35">
      <c r="A32" s="37" t="s">
        <v>197</v>
      </c>
      <c r="B32" s="38"/>
      <c r="C32" s="37" t="s">
        <v>76</v>
      </c>
      <c r="D32" s="153"/>
      <c r="E32" s="154"/>
    </row>
    <row r="33" spans="1:5" ht="18" customHeight="1" x14ac:dyDescent="0.35">
      <c r="A33" s="37" t="s">
        <v>77</v>
      </c>
      <c r="B33" s="124"/>
      <c r="C33" s="39" t="s">
        <v>78</v>
      </c>
      <c r="D33" s="146"/>
      <c r="E33" s="147"/>
    </row>
    <row r="34" spans="1:5" ht="26" x14ac:dyDescent="0.35">
      <c r="A34" s="39" t="s">
        <v>198</v>
      </c>
      <c r="B34" s="124"/>
      <c r="C34" s="39" t="s">
        <v>199</v>
      </c>
      <c r="D34" s="148"/>
      <c r="E34" s="149"/>
    </row>
    <row r="35" spans="1:5" ht="26" x14ac:dyDescent="0.35">
      <c r="A35" s="39" t="s">
        <v>200</v>
      </c>
      <c r="B35" s="124"/>
      <c r="C35" s="39" t="s">
        <v>202</v>
      </c>
      <c r="D35" s="148"/>
      <c r="E35" s="149"/>
    </row>
    <row r="36" spans="1:5" ht="25.5" customHeight="1" x14ac:dyDescent="0.35">
      <c r="A36" s="39" t="s">
        <v>201</v>
      </c>
      <c r="B36" s="125"/>
      <c r="C36" s="39" t="s">
        <v>203</v>
      </c>
      <c r="D36" s="150"/>
      <c r="E36" s="15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L5" sqref="A5:XFD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BH3947</v>
      </c>
      <c r="C5" s="60" t="str">
        <f>IF('Loan Outstanding Report'!$H$5="", "", 'Loan Outstanding Report'!$H$5)</f>
        <v>Kochas</v>
      </c>
      <c r="D5" s="126" t="s">
        <v>408</v>
      </c>
      <c r="E5" s="66">
        <v>46177</v>
      </c>
      <c r="F5" s="92" t="s">
        <v>409</v>
      </c>
      <c r="G5" s="49" t="s">
        <v>410</v>
      </c>
      <c r="H5" s="49" t="s">
        <v>411</v>
      </c>
      <c r="I5" s="49" t="s">
        <v>332</v>
      </c>
      <c r="J5" s="49" t="s">
        <v>334</v>
      </c>
      <c r="K5" s="49" t="s">
        <v>335</v>
      </c>
      <c r="L5" s="11">
        <v>356933898</v>
      </c>
      <c r="M5" s="67">
        <v>45436</v>
      </c>
      <c r="N5" s="49">
        <v>80000</v>
      </c>
      <c r="O5" s="49">
        <v>4270</v>
      </c>
      <c r="P5" s="67" t="s">
        <v>127</v>
      </c>
      <c r="Q5" s="88">
        <v>45606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182</v>
      </c>
      <c r="W5" s="69" t="s">
        <v>407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="89" zoomScaleNormal="90" workbookViewId="0">
      <pane ySplit="4" topLeftCell="A11" activePane="bottomLeft" state="frozen"/>
      <selection pane="bottomLeft" activeCell="BH11" sqref="BH11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7.5429687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35" t="s">
        <v>256</v>
      </c>
      <c r="C5" s="135" t="s">
        <v>257</v>
      </c>
      <c r="D5" s="135" t="s">
        <v>258</v>
      </c>
      <c r="E5" s="135" t="s">
        <v>259</v>
      </c>
      <c r="F5" s="135" t="s">
        <v>259</v>
      </c>
      <c r="G5" s="135" t="s">
        <v>260</v>
      </c>
      <c r="H5" s="135" t="s">
        <v>261</v>
      </c>
      <c r="I5" s="135">
        <v>168887</v>
      </c>
      <c r="J5" s="135" t="s">
        <v>262</v>
      </c>
      <c r="K5" s="135">
        <v>168887</v>
      </c>
      <c r="L5" s="135" t="s">
        <v>263</v>
      </c>
      <c r="M5" s="135" t="s">
        <v>264</v>
      </c>
      <c r="N5" s="135">
        <v>28658</v>
      </c>
      <c r="O5" s="135" t="s">
        <v>265</v>
      </c>
      <c r="P5" s="135">
        <v>45168</v>
      </c>
      <c r="Q5" s="135" t="s">
        <v>266</v>
      </c>
      <c r="R5" s="135" t="s">
        <v>267</v>
      </c>
      <c r="S5" s="135" t="s">
        <v>268</v>
      </c>
      <c r="T5" s="135" t="s">
        <v>268</v>
      </c>
      <c r="U5" s="135" t="s">
        <v>269</v>
      </c>
      <c r="V5" s="135" t="s">
        <v>270</v>
      </c>
      <c r="W5" s="135">
        <v>541</v>
      </c>
      <c r="X5" s="135" t="s">
        <v>271</v>
      </c>
      <c r="Y5" s="135">
        <v>352543266</v>
      </c>
      <c r="Z5" s="135" t="s">
        <v>272</v>
      </c>
      <c r="AA5" s="135" t="s">
        <v>273</v>
      </c>
      <c r="AB5" s="136">
        <v>42000</v>
      </c>
      <c r="AC5" s="135" t="s">
        <v>274</v>
      </c>
      <c r="AD5" s="135">
        <v>24</v>
      </c>
      <c r="AE5" s="135" t="s">
        <v>275</v>
      </c>
      <c r="AF5" s="135" t="s">
        <v>276</v>
      </c>
      <c r="AG5" s="135" t="s">
        <v>277</v>
      </c>
      <c r="AH5" s="135" t="s">
        <v>278</v>
      </c>
      <c r="AI5" s="135" t="s">
        <v>279</v>
      </c>
      <c r="AJ5" s="136">
        <v>2240</v>
      </c>
      <c r="AK5" s="136">
        <v>2240</v>
      </c>
      <c r="AL5" s="135" t="s">
        <v>280</v>
      </c>
      <c r="AM5" s="136">
        <v>30368.36</v>
      </c>
      <c r="AN5" s="136">
        <v>12191.64</v>
      </c>
      <c r="AO5" s="136">
        <v>42560</v>
      </c>
      <c r="AP5" s="136">
        <v>11631.64</v>
      </c>
      <c r="AQ5" s="136">
        <v>-619.64</v>
      </c>
      <c r="AR5" s="136">
        <v>11012</v>
      </c>
      <c r="AS5" s="136">
        <v>10883.08</v>
      </c>
      <c r="AT5" s="136">
        <v>128.91999999999999</v>
      </c>
      <c r="AU5" s="136">
        <v>11012</v>
      </c>
      <c r="AV5" s="135">
        <v>32</v>
      </c>
      <c r="AW5" s="94"/>
      <c r="AX5" s="94"/>
      <c r="AY5" s="139"/>
      <c r="AZ5" s="94"/>
      <c r="BA5" s="94"/>
      <c r="BB5" s="122" t="s">
        <v>281</v>
      </c>
      <c r="BC5" s="94"/>
      <c r="BD5" s="94"/>
      <c r="BE5" s="123">
        <v>0</v>
      </c>
      <c r="BF5" s="122"/>
      <c r="BG5" s="122"/>
      <c r="BH5" s="140" t="s">
        <v>282</v>
      </c>
      <c r="BI5" s="128" t="s">
        <v>100</v>
      </c>
      <c r="BJ5" s="129">
        <v>46177</v>
      </c>
      <c r="BK5" s="130" t="s">
        <v>104</v>
      </c>
      <c r="BL5" s="128" t="s">
        <v>119</v>
      </c>
      <c r="BM5" s="96" t="s">
        <v>181</v>
      </c>
      <c r="BN5" s="94" t="s">
        <v>223</v>
      </c>
      <c r="BO5" s="141">
        <v>0</v>
      </c>
      <c r="BP5" s="42"/>
      <c r="BQ5" s="142" t="s">
        <v>283</v>
      </c>
    </row>
    <row r="6" spans="1:69" hidden="1" x14ac:dyDescent="0.35">
      <c r="A6" s="133">
        <v>2</v>
      </c>
      <c r="B6" s="135" t="s">
        <v>256</v>
      </c>
      <c r="C6" s="135" t="s">
        <v>257</v>
      </c>
      <c r="D6" s="135" t="s">
        <v>258</v>
      </c>
      <c r="E6" s="135" t="s">
        <v>259</v>
      </c>
      <c r="F6" s="135" t="s">
        <v>259</v>
      </c>
      <c r="G6" s="135" t="s">
        <v>260</v>
      </c>
      <c r="H6" s="135" t="s">
        <v>261</v>
      </c>
      <c r="I6" s="135">
        <v>20023</v>
      </c>
      <c r="J6" s="135" t="s">
        <v>284</v>
      </c>
      <c r="K6" s="135">
        <v>20023</v>
      </c>
      <c r="L6" s="135" t="s">
        <v>263</v>
      </c>
      <c r="M6" s="135" t="s">
        <v>264</v>
      </c>
      <c r="N6" s="135">
        <v>28705</v>
      </c>
      <c r="O6" s="135" t="s">
        <v>285</v>
      </c>
      <c r="P6" s="135">
        <v>44974</v>
      </c>
      <c r="Q6" s="135" t="s">
        <v>286</v>
      </c>
      <c r="R6" s="135" t="s">
        <v>267</v>
      </c>
      <c r="S6" s="135" t="s">
        <v>287</v>
      </c>
      <c r="T6" s="135" t="s">
        <v>287</v>
      </c>
      <c r="U6" s="135" t="s">
        <v>269</v>
      </c>
      <c r="V6" s="135" t="s">
        <v>270</v>
      </c>
      <c r="W6" s="135">
        <v>541</v>
      </c>
      <c r="X6" s="135" t="s">
        <v>288</v>
      </c>
      <c r="Y6" s="135">
        <v>354376918</v>
      </c>
      <c r="Z6" s="135" t="s">
        <v>289</v>
      </c>
      <c r="AA6" s="135" t="s">
        <v>290</v>
      </c>
      <c r="AB6" s="136">
        <v>42000</v>
      </c>
      <c r="AC6" s="135" t="s">
        <v>274</v>
      </c>
      <c r="AD6" s="135">
        <v>24</v>
      </c>
      <c r="AE6" s="135" t="s">
        <v>275</v>
      </c>
      <c r="AF6" s="135" t="s">
        <v>291</v>
      </c>
      <c r="AG6" s="135" t="s">
        <v>292</v>
      </c>
      <c r="AH6" s="135" t="s">
        <v>278</v>
      </c>
      <c r="AI6" s="135" t="s">
        <v>293</v>
      </c>
      <c r="AJ6" s="136">
        <v>2240</v>
      </c>
      <c r="AK6" s="136">
        <v>2240</v>
      </c>
      <c r="AL6" s="135" t="s">
        <v>294</v>
      </c>
      <c r="AM6" s="136">
        <v>25845.47</v>
      </c>
      <c r="AN6" s="136">
        <v>11094.53</v>
      </c>
      <c r="AO6" s="136">
        <v>36940</v>
      </c>
      <c r="AP6" s="136">
        <v>16154.53</v>
      </c>
      <c r="AQ6" s="136">
        <v>1322.47</v>
      </c>
      <c r="AR6" s="136">
        <v>17477</v>
      </c>
      <c r="AS6" s="136">
        <v>16154.53</v>
      </c>
      <c r="AT6" s="136">
        <v>1322.47</v>
      </c>
      <c r="AU6" s="136">
        <v>17477</v>
      </c>
      <c r="AV6" s="135">
        <v>28</v>
      </c>
      <c r="AW6" s="94"/>
      <c r="AX6" s="94"/>
      <c r="AY6" s="94"/>
      <c r="AZ6" s="94"/>
      <c r="BA6" s="94"/>
      <c r="BB6" s="122" t="s">
        <v>281</v>
      </c>
      <c r="BC6" s="94"/>
      <c r="BD6" s="94"/>
      <c r="BE6" s="123">
        <v>0</v>
      </c>
      <c r="BF6" s="122"/>
      <c r="BG6" s="122"/>
      <c r="BH6" s="140" t="s">
        <v>282</v>
      </c>
      <c r="BI6" s="128" t="s">
        <v>100</v>
      </c>
      <c r="BJ6" s="129">
        <v>46177</v>
      </c>
      <c r="BK6" s="130" t="s">
        <v>104</v>
      </c>
      <c r="BL6" s="128" t="s">
        <v>119</v>
      </c>
      <c r="BM6" s="96" t="s">
        <v>181</v>
      </c>
      <c r="BN6" s="94" t="s">
        <v>223</v>
      </c>
      <c r="BO6" s="143">
        <v>0</v>
      </c>
      <c r="BP6" s="42"/>
      <c r="BQ6" s="142" t="s">
        <v>283</v>
      </c>
    </row>
    <row r="7" spans="1:69" hidden="1" x14ac:dyDescent="0.35">
      <c r="A7" s="133">
        <v>3</v>
      </c>
      <c r="B7" s="94" t="s">
        <v>256</v>
      </c>
      <c r="C7" s="94" t="s">
        <v>257</v>
      </c>
      <c r="D7" s="94" t="s">
        <v>258</v>
      </c>
      <c r="E7" s="94" t="s">
        <v>259</v>
      </c>
      <c r="F7" s="94" t="s">
        <v>259</v>
      </c>
      <c r="G7" s="94" t="s">
        <v>260</v>
      </c>
      <c r="H7" s="94" t="s">
        <v>261</v>
      </c>
      <c r="I7" s="94">
        <v>20131</v>
      </c>
      <c r="J7" s="94" t="s">
        <v>295</v>
      </c>
      <c r="K7" s="94">
        <v>20131</v>
      </c>
      <c r="L7" s="94" t="s">
        <v>263</v>
      </c>
      <c r="M7" s="94" t="s">
        <v>264</v>
      </c>
      <c r="N7" s="94">
        <v>28852</v>
      </c>
      <c r="O7" s="94" t="s">
        <v>296</v>
      </c>
      <c r="P7" s="94">
        <v>45140</v>
      </c>
      <c r="Q7" s="94" t="s">
        <v>297</v>
      </c>
      <c r="R7" s="94" t="s">
        <v>267</v>
      </c>
      <c r="S7" s="94" t="s">
        <v>298</v>
      </c>
      <c r="T7" s="94" t="s">
        <v>298</v>
      </c>
      <c r="U7" s="94" t="s">
        <v>299</v>
      </c>
      <c r="V7" s="94" t="s">
        <v>270</v>
      </c>
      <c r="W7" s="94">
        <v>0</v>
      </c>
      <c r="X7" s="94" t="s">
        <v>300</v>
      </c>
      <c r="Y7" s="94">
        <v>356181716</v>
      </c>
      <c r="Z7" s="94" t="s">
        <v>301</v>
      </c>
      <c r="AA7" s="94" t="s">
        <v>302</v>
      </c>
      <c r="AB7" s="94">
        <v>80000</v>
      </c>
      <c r="AC7" s="94" t="s">
        <v>274</v>
      </c>
      <c r="AD7" s="94">
        <v>24</v>
      </c>
      <c r="AE7" s="94" t="s">
        <v>303</v>
      </c>
      <c r="AF7" s="94" t="s">
        <v>304</v>
      </c>
      <c r="AG7" s="94" t="s">
        <v>305</v>
      </c>
      <c r="AH7" s="94" t="s">
        <v>306</v>
      </c>
      <c r="AI7" s="94" t="s">
        <v>307</v>
      </c>
      <c r="AJ7" s="94">
        <v>4270</v>
      </c>
      <c r="AK7" s="94">
        <v>4270</v>
      </c>
      <c r="AL7" s="94" t="s">
        <v>308</v>
      </c>
      <c r="AM7" s="94">
        <v>53996.66</v>
      </c>
      <c r="AN7" s="94">
        <v>21668.34</v>
      </c>
      <c r="AO7" s="94">
        <v>75665</v>
      </c>
      <c r="AP7" s="94">
        <v>26003.34</v>
      </c>
      <c r="AQ7" s="94">
        <v>1899.66</v>
      </c>
      <c r="AR7" s="94">
        <v>27903</v>
      </c>
      <c r="AS7" s="94">
        <v>26003.34</v>
      </c>
      <c r="AT7" s="94">
        <v>1899.66</v>
      </c>
      <c r="AU7" s="94">
        <v>27903</v>
      </c>
      <c r="AV7" s="94">
        <v>25</v>
      </c>
      <c r="AW7" s="94"/>
      <c r="AX7" s="94"/>
      <c r="AY7" s="94"/>
      <c r="AZ7" s="94"/>
      <c r="BA7" s="94"/>
      <c r="BB7" s="94" t="s">
        <v>281</v>
      </c>
      <c r="BC7" s="94"/>
      <c r="BD7" s="94"/>
      <c r="BE7" s="94">
        <v>0</v>
      </c>
      <c r="BF7" s="94"/>
      <c r="BG7" s="133"/>
      <c r="BH7" s="135" t="s">
        <v>282</v>
      </c>
      <c r="BI7" s="128" t="s">
        <v>100</v>
      </c>
      <c r="BJ7" s="129">
        <v>46177</v>
      </c>
      <c r="BK7" s="130" t="s">
        <v>104</v>
      </c>
      <c r="BL7" s="128" t="s">
        <v>119</v>
      </c>
      <c r="BM7" s="96" t="s">
        <v>181</v>
      </c>
      <c r="BN7" s="94" t="s">
        <v>223</v>
      </c>
      <c r="BO7" s="130">
        <v>0</v>
      </c>
      <c r="BP7" s="42"/>
      <c r="BQ7" s="131" t="s">
        <v>283</v>
      </c>
    </row>
    <row r="8" spans="1:69" hidden="1" x14ac:dyDescent="0.35">
      <c r="A8" s="133">
        <v>4</v>
      </c>
      <c r="B8" s="94" t="s">
        <v>256</v>
      </c>
      <c r="C8" s="137" t="s">
        <v>257</v>
      </c>
      <c r="D8" s="137" t="s">
        <v>258</v>
      </c>
      <c r="E8" s="137" t="s">
        <v>259</v>
      </c>
      <c r="F8" s="137" t="s">
        <v>259</v>
      </c>
      <c r="G8" s="137" t="s">
        <v>260</v>
      </c>
      <c r="H8" s="137" t="s">
        <v>261</v>
      </c>
      <c r="I8" s="137">
        <v>168887</v>
      </c>
      <c r="J8" s="137" t="s">
        <v>262</v>
      </c>
      <c r="K8" s="137">
        <v>168887</v>
      </c>
      <c r="L8" s="137" t="s">
        <v>263</v>
      </c>
      <c r="M8" s="137" t="s">
        <v>264</v>
      </c>
      <c r="N8" s="137">
        <v>28658</v>
      </c>
      <c r="O8" s="137" t="s">
        <v>265</v>
      </c>
      <c r="P8" s="137">
        <v>408977</v>
      </c>
      <c r="Q8" s="137" t="s">
        <v>309</v>
      </c>
      <c r="R8" s="137" t="s">
        <v>267</v>
      </c>
      <c r="S8" s="94" t="s">
        <v>310</v>
      </c>
      <c r="T8" s="137" t="s">
        <v>310</v>
      </c>
      <c r="U8" s="137" t="s">
        <v>269</v>
      </c>
      <c r="V8" s="137" t="s">
        <v>270</v>
      </c>
      <c r="W8" s="137">
        <v>0</v>
      </c>
      <c r="X8" s="137" t="s">
        <v>288</v>
      </c>
      <c r="Y8" s="137">
        <v>356653245</v>
      </c>
      <c r="Z8" s="137" t="s">
        <v>311</v>
      </c>
      <c r="AA8" s="138" t="s">
        <v>312</v>
      </c>
      <c r="AB8" s="137">
        <v>63000</v>
      </c>
      <c r="AC8" s="137" t="s">
        <v>274</v>
      </c>
      <c r="AD8" s="137">
        <v>24</v>
      </c>
      <c r="AE8" s="137" t="s">
        <v>313</v>
      </c>
      <c r="AF8" s="138" t="s">
        <v>314</v>
      </c>
      <c r="AG8" s="138" t="s">
        <v>315</v>
      </c>
      <c r="AH8" s="137" t="s">
        <v>316</v>
      </c>
      <c r="AI8" s="138" t="s">
        <v>317</v>
      </c>
      <c r="AJ8" s="138">
        <v>3360</v>
      </c>
      <c r="AK8" s="138">
        <v>3360</v>
      </c>
      <c r="AL8" s="138" t="s">
        <v>318</v>
      </c>
      <c r="AM8" s="138">
        <v>40727.9</v>
      </c>
      <c r="AN8" s="138">
        <v>16272.1</v>
      </c>
      <c r="AO8" s="138">
        <v>57000</v>
      </c>
      <c r="AP8" s="138">
        <v>22272.1</v>
      </c>
      <c r="AQ8" s="138">
        <v>1918.9</v>
      </c>
      <c r="AR8" s="137">
        <v>24191</v>
      </c>
      <c r="AS8" s="137">
        <v>22272.1</v>
      </c>
      <c r="AT8" s="137">
        <v>1918.9</v>
      </c>
      <c r="AU8" s="137">
        <v>24191</v>
      </c>
      <c r="AV8" s="137">
        <v>24</v>
      </c>
      <c r="AW8" s="137"/>
      <c r="AX8" s="137"/>
      <c r="AY8" s="137"/>
      <c r="AZ8" s="137"/>
      <c r="BA8" s="138"/>
      <c r="BB8" s="138" t="s">
        <v>281</v>
      </c>
      <c r="BC8" s="138"/>
      <c r="BD8" s="138"/>
      <c r="BE8" s="138">
        <v>0</v>
      </c>
      <c r="BF8" s="138"/>
      <c r="BG8" s="133"/>
      <c r="BH8" s="135" t="s">
        <v>282</v>
      </c>
      <c r="BI8" s="128" t="s">
        <v>100</v>
      </c>
      <c r="BJ8" s="129">
        <v>46177</v>
      </c>
      <c r="BK8" s="130" t="s">
        <v>104</v>
      </c>
      <c r="BL8" s="128" t="s">
        <v>119</v>
      </c>
      <c r="BM8" s="96" t="s">
        <v>181</v>
      </c>
      <c r="BN8" s="94" t="s">
        <v>223</v>
      </c>
      <c r="BO8" s="130">
        <v>0</v>
      </c>
      <c r="BP8" s="42"/>
      <c r="BQ8" s="131" t="s">
        <v>283</v>
      </c>
    </row>
    <row r="9" spans="1:69" hidden="1" x14ac:dyDescent="0.35">
      <c r="A9" s="133">
        <v>5</v>
      </c>
      <c r="B9" s="133" t="s">
        <v>256</v>
      </c>
      <c r="C9" s="133" t="s">
        <v>257</v>
      </c>
      <c r="D9" s="133" t="s">
        <v>258</v>
      </c>
      <c r="E9" s="133" t="s">
        <v>259</v>
      </c>
      <c r="F9" s="133" t="s">
        <v>259</v>
      </c>
      <c r="G9" s="133" t="s">
        <v>260</v>
      </c>
      <c r="H9" s="133" t="s">
        <v>261</v>
      </c>
      <c r="I9" s="133">
        <v>168887</v>
      </c>
      <c r="J9" s="133" t="s">
        <v>262</v>
      </c>
      <c r="K9" s="133">
        <v>168887</v>
      </c>
      <c r="L9" s="133" t="s">
        <v>263</v>
      </c>
      <c r="M9" s="133" t="s">
        <v>264</v>
      </c>
      <c r="N9" s="133">
        <v>28658</v>
      </c>
      <c r="O9" s="133" t="s">
        <v>265</v>
      </c>
      <c r="P9" s="133">
        <v>408977</v>
      </c>
      <c r="Q9" s="133" t="s">
        <v>309</v>
      </c>
      <c r="R9" s="133" t="s">
        <v>267</v>
      </c>
      <c r="S9" s="133" t="s">
        <v>319</v>
      </c>
      <c r="T9" s="133" t="s">
        <v>319</v>
      </c>
      <c r="U9" s="133" t="s">
        <v>269</v>
      </c>
      <c r="V9" s="133" t="s">
        <v>320</v>
      </c>
      <c r="W9" s="133">
        <v>0</v>
      </c>
      <c r="X9" s="133" t="s">
        <v>300</v>
      </c>
      <c r="Y9" s="133">
        <v>356654796</v>
      </c>
      <c r="Z9" s="133" t="s">
        <v>321</v>
      </c>
      <c r="AA9" s="133" t="s">
        <v>312</v>
      </c>
      <c r="AB9" s="134">
        <v>52000</v>
      </c>
      <c r="AC9" s="133" t="s">
        <v>274</v>
      </c>
      <c r="AD9" s="133">
        <v>24</v>
      </c>
      <c r="AE9" s="133" t="s">
        <v>322</v>
      </c>
      <c r="AF9" s="133" t="s">
        <v>323</v>
      </c>
      <c r="AG9" s="133" t="s">
        <v>324</v>
      </c>
      <c r="AH9" s="133" t="s">
        <v>278</v>
      </c>
      <c r="AI9" s="133" t="s">
        <v>317</v>
      </c>
      <c r="AJ9" s="134">
        <v>2780</v>
      </c>
      <c r="AK9" s="134">
        <v>2780</v>
      </c>
      <c r="AL9" s="133" t="s">
        <v>325</v>
      </c>
      <c r="AM9" s="134">
        <v>31491.48</v>
      </c>
      <c r="AN9" s="134">
        <v>12988.52</v>
      </c>
      <c r="AO9" s="134">
        <v>44480</v>
      </c>
      <c r="AP9" s="134">
        <v>20508.52</v>
      </c>
      <c r="AQ9" s="134">
        <v>1981.48</v>
      </c>
      <c r="AR9" s="134">
        <v>22490</v>
      </c>
      <c r="AS9" s="134">
        <v>20508.52</v>
      </c>
      <c r="AT9" s="134">
        <v>1981.48</v>
      </c>
      <c r="AU9" s="134">
        <v>22490</v>
      </c>
      <c r="AV9" s="133">
        <v>24</v>
      </c>
      <c r="AW9" s="133"/>
      <c r="AX9" s="133"/>
      <c r="AY9" s="133"/>
      <c r="AZ9" s="133"/>
      <c r="BA9" s="133"/>
      <c r="BB9" s="133" t="s">
        <v>281</v>
      </c>
      <c r="BC9" s="133"/>
      <c r="BD9" s="133"/>
      <c r="BE9" s="134">
        <v>0</v>
      </c>
      <c r="BF9" s="133"/>
      <c r="BG9" s="133"/>
      <c r="BH9" s="135" t="s">
        <v>282</v>
      </c>
      <c r="BI9" s="128" t="s">
        <v>100</v>
      </c>
      <c r="BJ9" s="129">
        <v>46177</v>
      </c>
      <c r="BK9" s="130" t="s">
        <v>104</v>
      </c>
      <c r="BL9" s="128" t="s">
        <v>119</v>
      </c>
      <c r="BM9" s="96" t="s">
        <v>181</v>
      </c>
      <c r="BN9" s="94" t="s">
        <v>223</v>
      </c>
      <c r="BO9" s="130">
        <v>0</v>
      </c>
      <c r="BP9" s="42"/>
      <c r="BQ9" s="131" t="s">
        <v>283</v>
      </c>
    </row>
    <row r="10" spans="1:69" hidden="1" x14ac:dyDescent="0.35">
      <c r="A10" s="133">
        <v>6</v>
      </c>
      <c r="B10" s="133" t="s">
        <v>256</v>
      </c>
      <c r="C10" s="133" t="s">
        <v>257</v>
      </c>
      <c r="D10" s="133" t="s">
        <v>258</v>
      </c>
      <c r="E10" s="133" t="s">
        <v>259</v>
      </c>
      <c r="F10" s="133" t="s">
        <v>259</v>
      </c>
      <c r="G10" s="133" t="s">
        <v>260</v>
      </c>
      <c r="H10" s="133" t="s">
        <v>261</v>
      </c>
      <c r="I10" s="133">
        <v>20131</v>
      </c>
      <c r="J10" s="133" t="s">
        <v>295</v>
      </c>
      <c r="K10" s="133">
        <v>20131</v>
      </c>
      <c r="L10" s="133" t="s">
        <v>263</v>
      </c>
      <c r="M10" s="133" t="s">
        <v>264</v>
      </c>
      <c r="N10" s="133">
        <v>28852</v>
      </c>
      <c r="O10" s="133" t="s">
        <v>296</v>
      </c>
      <c r="P10" s="133">
        <v>45140</v>
      </c>
      <c r="Q10" s="133" t="s">
        <v>297</v>
      </c>
      <c r="R10" s="133" t="s">
        <v>267</v>
      </c>
      <c r="S10" s="133" t="s">
        <v>326</v>
      </c>
      <c r="T10" s="133" t="s">
        <v>326</v>
      </c>
      <c r="U10" s="133" t="s">
        <v>299</v>
      </c>
      <c r="V10" s="133" t="s">
        <v>270</v>
      </c>
      <c r="W10" s="133">
        <v>0</v>
      </c>
      <c r="X10" s="133" t="s">
        <v>300</v>
      </c>
      <c r="Y10" s="133">
        <v>356750221</v>
      </c>
      <c r="Z10" s="133" t="s">
        <v>327</v>
      </c>
      <c r="AA10" s="133" t="s">
        <v>328</v>
      </c>
      <c r="AB10" s="134">
        <v>80000</v>
      </c>
      <c r="AC10" s="133" t="s">
        <v>274</v>
      </c>
      <c r="AD10" s="133">
        <v>24</v>
      </c>
      <c r="AE10" s="133" t="s">
        <v>303</v>
      </c>
      <c r="AF10" s="133" t="s">
        <v>329</v>
      </c>
      <c r="AG10" s="133" t="s">
        <v>305</v>
      </c>
      <c r="AH10" s="133" t="s">
        <v>306</v>
      </c>
      <c r="AI10" s="133" t="s">
        <v>330</v>
      </c>
      <c r="AJ10" s="134">
        <v>4270</v>
      </c>
      <c r="AK10" s="134">
        <v>4270</v>
      </c>
      <c r="AL10" s="133" t="s">
        <v>331</v>
      </c>
      <c r="AM10" s="134">
        <v>44140.39</v>
      </c>
      <c r="AN10" s="134">
        <v>21369.61</v>
      </c>
      <c r="AO10" s="134">
        <v>65510</v>
      </c>
      <c r="AP10" s="134">
        <v>35859.61</v>
      </c>
      <c r="AQ10" s="134">
        <v>3330.39</v>
      </c>
      <c r="AR10" s="134">
        <v>39190</v>
      </c>
      <c r="AS10" s="134">
        <v>29505.16</v>
      </c>
      <c r="AT10" s="134">
        <v>3194.84</v>
      </c>
      <c r="AU10" s="134">
        <v>32700</v>
      </c>
      <c r="AV10" s="133">
        <v>23</v>
      </c>
      <c r="AW10" s="133"/>
      <c r="AX10" s="133"/>
      <c r="AY10" s="133"/>
      <c r="AZ10" s="133"/>
      <c r="BA10" s="133"/>
      <c r="BB10" s="133" t="s">
        <v>281</v>
      </c>
      <c r="BC10" s="133"/>
      <c r="BD10" s="133"/>
      <c r="BE10" s="134">
        <v>0</v>
      </c>
      <c r="BF10" s="133"/>
      <c r="BG10" s="133"/>
      <c r="BH10" s="135" t="s">
        <v>282</v>
      </c>
      <c r="BI10" s="128" t="s">
        <v>100</v>
      </c>
      <c r="BJ10" s="129">
        <v>46177</v>
      </c>
      <c r="BK10" s="130" t="s">
        <v>104</v>
      </c>
      <c r="BL10" s="128" t="s">
        <v>119</v>
      </c>
      <c r="BM10" s="96" t="s">
        <v>181</v>
      </c>
      <c r="BN10" s="94" t="s">
        <v>223</v>
      </c>
      <c r="BO10" s="130">
        <v>0</v>
      </c>
      <c r="BP10" s="42"/>
      <c r="BQ10" s="131" t="s">
        <v>283</v>
      </c>
    </row>
    <row r="11" spans="1:69" x14ac:dyDescent="0.35">
      <c r="A11" s="133">
        <v>7</v>
      </c>
      <c r="B11" s="133" t="s">
        <v>256</v>
      </c>
      <c r="C11" s="133" t="s">
        <v>257</v>
      </c>
      <c r="D11" s="133" t="s">
        <v>258</v>
      </c>
      <c r="E11" s="133" t="s">
        <v>259</v>
      </c>
      <c r="F11" s="133" t="s">
        <v>259</v>
      </c>
      <c r="G11" s="133" t="s">
        <v>260</v>
      </c>
      <c r="H11" s="133" t="s">
        <v>261</v>
      </c>
      <c r="I11" s="133">
        <v>20131</v>
      </c>
      <c r="J11" s="133" t="s">
        <v>295</v>
      </c>
      <c r="K11" s="133">
        <v>20131</v>
      </c>
      <c r="L11" s="133" t="s">
        <v>263</v>
      </c>
      <c r="M11" s="133" t="s">
        <v>264</v>
      </c>
      <c r="N11" s="133">
        <v>28884</v>
      </c>
      <c r="O11" s="133" t="s">
        <v>332</v>
      </c>
      <c r="P11" s="133">
        <v>45180</v>
      </c>
      <c r="Q11" s="133" t="s">
        <v>333</v>
      </c>
      <c r="R11" s="133" t="s">
        <v>267</v>
      </c>
      <c r="S11" s="133" t="s">
        <v>334</v>
      </c>
      <c r="T11" s="133" t="s">
        <v>334</v>
      </c>
      <c r="U11" s="133" t="s">
        <v>269</v>
      </c>
      <c r="V11" s="133" t="s">
        <v>270</v>
      </c>
      <c r="W11" s="133">
        <v>0</v>
      </c>
      <c r="X11" s="133" t="s">
        <v>300</v>
      </c>
      <c r="Y11" s="133">
        <v>356933898</v>
      </c>
      <c r="Z11" s="135" t="s">
        <v>335</v>
      </c>
      <c r="AA11" s="133" t="s">
        <v>336</v>
      </c>
      <c r="AB11" s="134">
        <v>80000</v>
      </c>
      <c r="AC11" s="133" t="s">
        <v>274</v>
      </c>
      <c r="AD11" s="133">
        <v>24</v>
      </c>
      <c r="AE11" s="133" t="s">
        <v>337</v>
      </c>
      <c r="AF11" s="133" t="s">
        <v>338</v>
      </c>
      <c r="AG11" s="133" t="s">
        <v>339</v>
      </c>
      <c r="AH11" s="133" t="s">
        <v>306</v>
      </c>
      <c r="AI11" s="133" t="s">
        <v>330</v>
      </c>
      <c r="AJ11" s="134">
        <v>4270</v>
      </c>
      <c r="AK11" s="134">
        <v>4270</v>
      </c>
      <c r="AL11" s="133" t="s">
        <v>340</v>
      </c>
      <c r="AM11" s="134">
        <v>70850.460000000006</v>
      </c>
      <c r="AN11" s="134">
        <v>23874.54</v>
      </c>
      <c r="AO11" s="134">
        <v>94725</v>
      </c>
      <c r="AP11" s="134">
        <v>9149.5400000000009</v>
      </c>
      <c r="AQ11" s="134">
        <v>120.46</v>
      </c>
      <c r="AR11" s="134">
        <v>9270</v>
      </c>
      <c r="AS11" s="134">
        <v>3485</v>
      </c>
      <c r="AT11" s="134">
        <v>0</v>
      </c>
      <c r="AU11" s="134">
        <v>3485</v>
      </c>
      <c r="AV11" s="133">
        <v>23</v>
      </c>
      <c r="AW11" s="133"/>
      <c r="AX11" s="133"/>
      <c r="AY11" s="133"/>
      <c r="AZ11" s="133"/>
      <c r="BA11" s="133"/>
      <c r="BB11" s="133" t="s">
        <v>281</v>
      </c>
      <c r="BC11" s="133"/>
      <c r="BD11" s="133"/>
      <c r="BE11" s="134">
        <v>0</v>
      </c>
      <c r="BF11" s="133"/>
      <c r="BG11" s="133"/>
      <c r="BH11" s="135" t="s">
        <v>282</v>
      </c>
      <c r="BI11" s="128" t="s">
        <v>100</v>
      </c>
      <c r="BJ11" s="129">
        <v>46177</v>
      </c>
      <c r="BK11" s="130" t="s">
        <v>103</v>
      </c>
      <c r="BL11" s="128" t="s">
        <v>108</v>
      </c>
      <c r="BM11" s="96" t="s">
        <v>180</v>
      </c>
      <c r="BN11" s="94" t="s">
        <v>221</v>
      </c>
      <c r="BO11" s="130">
        <v>4270</v>
      </c>
      <c r="BP11" s="42" t="s">
        <v>182</v>
      </c>
      <c r="BQ11" s="131" t="s">
        <v>407</v>
      </c>
    </row>
    <row r="12" spans="1:69" hidden="1" x14ac:dyDescent="0.35">
      <c r="A12" s="133">
        <v>8</v>
      </c>
      <c r="B12" s="133" t="s">
        <v>256</v>
      </c>
      <c r="C12" s="133" t="s">
        <v>257</v>
      </c>
      <c r="D12" s="133" t="s">
        <v>258</v>
      </c>
      <c r="E12" s="133" t="s">
        <v>259</v>
      </c>
      <c r="F12" s="133" t="s">
        <v>259</v>
      </c>
      <c r="G12" s="133" t="s">
        <v>260</v>
      </c>
      <c r="H12" s="133" t="s">
        <v>261</v>
      </c>
      <c r="I12" s="133">
        <v>20023</v>
      </c>
      <c r="J12" s="133" t="s">
        <v>284</v>
      </c>
      <c r="K12" s="133">
        <v>20023</v>
      </c>
      <c r="L12" s="133" t="s">
        <v>263</v>
      </c>
      <c r="M12" s="133" t="s">
        <v>264</v>
      </c>
      <c r="N12" s="133">
        <v>28700</v>
      </c>
      <c r="O12" s="133" t="s">
        <v>341</v>
      </c>
      <c r="P12" s="133">
        <v>44969</v>
      </c>
      <c r="Q12" s="133" t="s">
        <v>342</v>
      </c>
      <c r="R12" s="133" t="s">
        <v>267</v>
      </c>
      <c r="S12" s="133" t="s">
        <v>343</v>
      </c>
      <c r="T12" s="133" t="s">
        <v>343</v>
      </c>
      <c r="U12" s="133" t="s">
        <v>344</v>
      </c>
      <c r="V12" s="133" t="s">
        <v>270</v>
      </c>
      <c r="W12" s="133">
        <v>0</v>
      </c>
      <c r="X12" s="133" t="s">
        <v>300</v>
      </c>
      <c r="Y12" s="133">
        <v>357464521</v>
      </c>
      <c r="Z12" s="133" t="s">
        <v>345</v>
      </c>
      <c r="AA12" s="133" t="s">
        <v>346</v>
      </c>
      <c r="AB12" s="134">
        <v>65000</v>
      </c>
      <c r="AC12" s="133" t="s">
        <v>347</v>
      </c>
      <c r="AD12" s="133">
        <v>24</v>
      </c>
      <c r="AE12" s="133" t="s">
        <v>348</v>
      </c>
      <c r="AF12" s="133" t="s">
        <v>349</v>
      </c>
      <c r="AG12" s="133" t="s">
        <v>350</v>
      </c>
      <c r="AH12" s="133" t="s">
        <v>278</v>
      </c>
      <c r="AI12" s="133" t="s">
        <v>351</v>
      </c>
      <c r="AJ12" s="134">
        <v>3470</v>
      </c>
      <c r="AK12" s="134">
        <v>3470</v>
      </c>
      <c r="AL12" s="133" t="s">
        <v>352</v>
      </c>
      <c r="AM12" s="134">
        <v>54647.41</v>
      </c>
      <c r="AN12" s="134">
        <v>18222.59</v>
      </c>
      <c r="AO12" s="134">
        <v>72870</v>
      </c>
      <c r="AP12" s="134">
        <v>10352.59</v>
      </c>
      <c r="AQ12" s="134">
        <v>441.41</v>
      </c>
      <c r="AR12" s="134">
        <v>10794</v>
      </c>
      <c r="AS12" s="134">
        <v>3257.28</v>
      </c>
      <c r="AT12" s="134">
        <v>212.72</v>
      </c>
      <c r="AU12" s="134">
        <v>3470</v>
      </c>
      <c r="AV12" s="133">
        <v>22</v>
      </c>
      <c r="AW12" s="133"/>
      <c r="AX12" s="133"/>
      <c r="AY12" s="133"/>
      <c r="AZ12" s="133"/>
      <c r="BA12" s="133"/>
      <c r="BB12" s="133" t="s">
        <v>281</v>
      </c>
      <c r="BC12" s="133"/>
      <c r="BD12" s="133"/>
      <c r="BE12" s="134">
        <v>0</v>
      </c>
      <c r="BF12" s="133"/>
      <c r="BG12" s="133"/>
      <c r="BH12" s="135" t="s">
        <v>282</v>
      </c>
      <c r="BI12" s="128" t="s">
        <v>100</v>
      </c>
      <c r="BJ12" s="129">
        <v>46177</v>
      </c>
      <c r="BK12" s="130" t="s">
        <v>104</v>
      </c>
      <c r="BL12" s="128" t="s">
        <v>119</v>
      </c>
      <c r="BM12" s="96" t="s">
        <v>181</v>
      </c>
      <c r="BN12" s="94" t="s">
        <v>223</v>
      </c>
      <c r="BO12" s="130">
        <v>0</v>
      </c>
      <c r="BP12" s="42"/>
      <c r="BQ12" s="69" t="s">
        <v>283</v>
      </c>
    </row>
    <row r="13" spans="1:69" hidden="1" x14ac:dyDescent="0.35">
      <c r="A13" s="133">
        <v>9</v>
      </c>
      <c r="B13" s="133" t="s">
        <v>256</v>
      </c>
      <c r="C13" s="133" t="s">
        <v>257</v>
      </c>
      <c r="D13" s="133" t="s">
        <v>258</v>
      </c>
      <c r="E13" s="133" t="s">
        <v>259</v>
      </c>
      <c r="F13" s="133" t="s">
        <v>259</v>
      </c>
      <c r="G13" s="133" t="s">
        <v>260</v>
      </c>
      <c r="H13" s="133" t="s">
        <v>261</v>
      </c>
      <c r="I13" s="133">
        <v>19986</v>
      </c>
      <c r="J13" s="133" t="s">
        <v>353</v>
      </c>
      <c r="K13" s="133">
        <v>19986</v>
      </c>
      <c r="L13" s="133" t="s">
        <v>263</v>
      </c>
      <c r="M13" s="133" t="s">
        <v>264</v>
      </c>
      <c r="N13" s="133">
        <v>28858</v>
      </c>
      <c r="O13" s="133" t="s">
        <v>354</v>
      </c>
      <c r="P13" s="133">
        <v>45148</v>
      </c>
      <c r="Q13" s="133" t="s">
        <v>355</v>
      </c>
      <c r="R13" s="133" t="s">
        <v>267</v>
      </c>
      <c r="S13" s="133" t="s">
        <v>356</v>
      </c>
      <c r="T13" s="133" t="s">
        <v>356</v>
      </c>
      <c r="U13" s="133" t="s">
        <v>269</v>
      </c>
      <c r="V13" s="133" t="s">
        <v>270</v>
      </c>
      <c r="W13" s="133">
        <v>0</v>
      </c>
      <c r="X13" s="133" t="s">
        <v>300</v>
      </c>
      <c r="Y13" s="133">
        <v>357569082</v>
      </c>
      <c r="Z13" s="133" t="s">
        <v>357</v>
      </c>
      <c r="AA13" s="133" t="s">
        <v>358</v>
      </c>
      <c r="AB13" s="134">
        <v>65000</v>
      </c>
      <c r="AC13" s="133" t="s">
        <v>359</v>
      </c>
      <c r="AD13" s="133">
        <v>24</v>
      </c>
      <c r="AE13" s="133" t="s">
        <v>348</v>
      </c>
      <c r="AF13" s="133" t="s">
        <v>360</v>
      </c>
      <c r="AG13" s="133" t="s">
        <v>361</v>
      </c>
      <c r="AH13" s="133" t="s">
        <v>278</v>
      </c>
      <c r="AI13" s="133" t="s">
        <v>362</v>
      </c>
      <c r="AJ13" s="134">
        <v>3470</v>
      </c>
      <c r="AK13" s="134">
        <v>3470</v>
      </c>
      <c r="AL13" s="133" t="s">
        <v>363</v>
      </c>
      <c r="AM13" s="134">
        <v>54714.67</v>
      </c>
      <c r="AN13" s="134">
        <v>18155.330000000002</v>
      </c>
      <c r="AO13" s="134">
        <v>72870</v>
      </c>
      <c r="AP13" s="134">
        <v>10285.33</v>
      </c>
      <c r="AQ13" s="134">
        <v>437.67</v>
      </c>
      <c r="AR13" s="134">
        <v>10723</v>
      </c>
      <c r="AS13" s="134">
        <v>3258.66</v>
      </c>
      <c r="AT13" s="134">
        <v>211.34</v>
      </c>
      <c r="AU13" s="134">
        <v>3470</v>
      </c>
      <c r="AV13" s="133">
        <v>22</v>
      </c>
      <c r="AW13" s="133"/>
      <c r="AX13" s="133"/>
      <c r="AY13" s="133"/>
      <c r="AZ13" s="133"/>
      <c r="BA13" s="133"/>
      <c r="BB13" s="133" t="s">
        <v>281</v>
      </c>
      <c r="BC13" s="133"/>
      <c r="BD13" s="133"/>
      <c r="BE13" s="134">
        <v>0</v>
      </c>
      <c r="BF13" s="133"/>
      <c r="BG13" s="133"/>
      <c r="BH13" s="135" t="s">
        <v>282</v>
      </c>
      <c r="BI13" s="128" t="s">
        <v>100</v>
      </c>
      <c r="BJ13" s="129">
        <v>46177</v>
      </c>
      <c r="BK13" s="130" t="s">
        <v>104</v>
      </c>
      <c r="BL13" s="128" t="s">
        <v>119</v>
      </c>
      <c r="BM13" s="96" t="s">
        <v>181</v>
      </c>
      <c r="BN13" s="94" t="s">
        <v>223</v>
      </c>
      <c r="BO13" s="130">
        <v>0</v>
      </c>
      <c r="BP13" s="42"/>
      <c r="BQ13" s="69" t="s">
        <v>283</v>
      </c>
    </row>
    <row r="14" spans="1:69" hidden="1" x14ac:dyDescent="0.35">
      <c r="A14" s="133">
        <v>10</v>
      </c>
      <c r="B14" s="133" t="s">
        <v>256</v>
      </c>
      <c r="C14" s="133" t="s">
        <v>257</v>
      </c>
      <c r="D14" s="133" t="s">
        <v>258</v>
      </c>
      <c r="E14" s="133" t="s">
        <v>259</v>
      </c>
      <c r="F14" s="133" t="s">
        <v>259</v>
      </c>
      <c r="G14" s="133" t="s">
        <v>260</v>
      </c>
      <c r="H14" s="133" t="s">
        <v>261</v>
      </c>
      <c r="I14" s="133">
        <v>20147</v>
      </c>
      <c r="J14" s="133" t="s">
        <v>364</v>
      </c>
      <c r="K14" s="133">
        <v>20147</v>
      </c>
      <c r="L14" s="133" t="s">
        <v>263</v>
      </c>
      <c r="M14" s="133" t="s">
        <v>264</v>
      </c>
      <c r="N14" s="133">
        <v>28876</v>
      </c>
      <c r="O14" s="133" t="s">
        <v>365</v>
      </c>
      <c r="P14" s="133">
        <v>519453</v>
      </c>
      <c r="Q14" s="133" t="s">
        <v>366</v>
      </c>
      <c r="R14" s="133" t="s">
        <v>267</v>
      </c>
      <c r="S14" s="133" t="s">
        <v>367</v>
      </c>
      <c r="T14" s="133" t="s">
        <v>367</v>
      </c>
      <c r="U14" s="133" t="s">
        <v>299</v>
      </c>
      <c r="V14" s="133" t="s">
        <v>270</v>
      </c>
      <c r="W14" s="133">
        <v>0</v>
      </c>
      <c r="X14" s="133" t="s">
        <v>300</v>
      </c>
      <c r="Y14" s="133">
        <v>357969898</v>
      </c>
      <c r="Z14" s="133" t="s">
        <v>368</v>
      </c>
      <c r="AA14" s="133" t="s">
        <v>369</v>
      </c>
      <c r="AB14" s="134">
        <v>42000</v>
      </c>
      <c r="AC14" s="133" t="s">
        <v>274</v>
      </c>
      <c r="AD14" s="133">
        <v>24</v>
      </c>
      <c r="AE14" s="133" t="s">
        <v>370</v>
      </c>
      <c r="AF14" s="133" t="s">
        <v>371</v>
      </c>
      <c r="AG14" s="133" t="s">
        <v>372</v>
      </c>
      <c r="AH14" s="133" t="s">
        <v>373</v>
      </c>
      <c r="AI14" s="133" t="s">
        <v>374</v>
      </c>
      <c r="AJ14" s="134">
        <v>2240</v>
      </c>
      <c r="AK14" s="134">
        <v>2240</v>
      </c>
      <c r="AL14" s="133" t="s">
        <v>375</v>
      </c>
      <c r="AM14" s="134">
        <v>21807.05</v>
      </c>
      <c r="AN14" s="134">
        <v>9552.9500000000007</v>
      </c>
      <c r="AO14" s="134">
        <v>31360</v>
      </c>
      <c r="AP14" s="134">
        <v>20192.95</v>
      </c>
      <c r="AQ14" s="134">
        <v>2402.0500000000002</v>
      </c>
      <c r="AR14" s="134">
        <v>22595</v>
      </c>
      <c r="AS14" s="134">
        <v>13562.69</v>
      </c>
      <c r="AT14" s="134">
        <v>2117.31</v>
      </c>
      <c r="AU14" s="134">
        <v>15680</v>
      </c>
      <c r="AV14" s="133">
        <v>21</v>
      </c>
      <c r="AW14" s="133"/>
      <c r="AX14" s="133"/>
      <c r="AY14" s="133"/>
      <c r="AZ14" s="133"/>
      <c r="BA14" s="133"/>
      <c r="BB14" s="133" t="s">
        <v>281</v>
      </c>
      <c r="BC14" s="133"/>
      <c r="BD14" s="133"/>
      <c r="BE14" s="134">
        <v>0</v>
      </c>
      <c r="BF14" s="133"/>
      <c r="BG14" s="133"/>
      <c r="BH14" s="135" t="s">
        <v>282</v>
      </c>
      <c r="BI14" s="128" t="s">
        <v>100</v>
      </c>
      <c r="BJ14" s="129">
        <v>46177</v>
      </c>
      <c r="BK14" s="130" t="s">
        <v>104</v>
      </c>
      <c r="BL14" s="128" t="s">
        <v>119</v>
      </c>
      <c r="BM14" s="96" t="s">
        <v>181</v>
      </c>
      <c r="BN14" s="94" t="s">
        <v>223</v>
      </c>
      <c r="BO14" s="130">
        <v>0</v>
      </c>
      <c r="BP14" s="42"/>
      <c r="BQ14" s="69" t="s">
        <v>283</v>
      </c>
    </row>
    <row r="15" spans="1:69" hidden="1" x14ac:dyDescent="0.35">
      <c r="A15" s="133">
        <v>11</v>
      </c>
      <c r="B15" s="133" t="s">
        <v>256</v>
      </c>
      <c r="C15" s="133" t="s">
        <v>257</v>
      </c>
      <c r="D15" s="133" t="s">
        <v>258</v>
      </c>
      <c r="E15" s="133" t="s">
        <v>259</v>
      </c>
      <c r="F15" s="133" t="s">
        <v>259</v>
      </c>
      <c r="G15" s="133" t="s">
        <v>260</v>
      </c>
      <c r="H15" s="133" t="s">
        <v>261</v>
      </c>
      <c r="I15" s="133">
        <v>20085</v>
      </c>
      <c r="J15" s="133" t="s">
        <v>376</v>
      </c>
      <c r="K15" s="133">
        <v>20085</v>
      </c>
      <c r="L15" s="133" t="s">
        <v>263</v>
      </c>
      <c r="M15" s="133" t="s">
        <v>264</v>
      </c>
      <c r="N15" s="133">
        <v>28774</v>
      </c>
      <c r="O15" s="133" t="s">
        <v>377</v>
      </c>
      <c r="P15" s="133">
        <v>45048</v>
      </c>
      <c r="Q15" s="133" t="s">
        <v>378</v>
      </c>
      <c r="R15" s="133" t="s">
        <v>267</v>
      </c>
      <c r="S15" s="133" t="s">
        <v>379</v>
      </c>
      <c r="T15" s="133" t="s">
        <v>379</v>
      </c>
      <c r="U15" s="133" t="s">
        <v>269</v>
      </c>
      <c r="V15" s="133" t="s">
        <v>270</v>
      </c>
      <c r="W15" s="133">
        <v>0</v>
      </c>
      <c r="X15" s="133" t="s">
        <v>300</v>
      </c>
      <c r="Y15" s="133">
        <v>359597611</v>
      </c>
      <c r="Z15" s="133" t="s">
        <v>380</v>
      </c>
      <c r="AA15" s="133" t="s">
        <v>381</v>
      </c>
      <c r="AB15" s="134">
        <v>65000</v>
      </c>
      <c r="AC15" s="133" t="s">
        <v>382</v>
      </c>
      <c r="AD15" s="133">
        <v>24</v>
      </c>
      <c r="AE15" s="133" t="s">
        <v>348</v>
      </c>
      <c r="AF15" s="133" t="s">
        <v>383</v>
      </c>
      <c r="AG15" s="133" t="s">
        <v>361</v>
      </c>
      <c r="AH15" s="133" t="s">
        <v>278</v>
      </c>
      <c r="AI15" s="133" t="s">
        <v>384</v>
      </c>
      <c r="AJ15" s="134">
        <v>3440</v>
      </c>
      <c r="AK15" s="134">
        <v>3440</v>
      </c>
      <c r="AL15" s="133" t="s">
        <v>385</v>
      </c>
      <c r="AM15" s="134">
        <v>21181.24</v>
      </c>
      <c r="AN15" s="134">
        <v>9778.76</v>
      </c>
      <c r="AO15" s="134">
        <v>30960</v>
      </c>
      <c r="AP15" s="134">
        <v>43818.76</v>
      </c>
      <c r="AQ15" s="134">
        <v>7389.24</v>
      </c>
      <c r="AR15" s="134">
        <v>51208</v>
      </c>
      <c r="AS15" s="134">
        <v>0</v>
      </c>
      <c r="AT15" s="134">
        <v>0</v>
      </c>
      <c r="AU15" s="134">
        <v>0</v>
      </c>
      <c r="AV15" s="133">
        <v>9</v>
      </c>
      <c r="AW15" s="133"/>
      <c r="AX15" s="133"/>
      <c r="AY15" s="133"/>
      <c r="AZ15" s="133"/>
      <c r="BA15" s="133"/>
      <c r="BB15" s="133" t="s">
        <v>281</v>
      </c>
      <c r="BC15" s="133"/>
      <c r="BD15" s="133"/>
      <c r="BE15" s="134">
        <v>0</v>
      </c>
      <c r="BF15" s="133"/>
      <c r="BG15" s="133"/>
      <c r="BH15" s="135" t="s">
        <v>282</v>
      </c>
      <c r="BI15" s="128" t="s">
        <v>100</v>
      </c>
      <c r="BJ15" s="129">
        <v>46177</v>
      </c>
      <c r="BK15" s="130" t="s">
        <v>103</v>
      </c>
      <c r="BL15" s="128" t="s">
        <v>108</v>
      </c>
      <c r="BM15" s="96" t="s">
        <v>181</v>
      </c>
      <c r="BN15" s="94" t="s">
        <v>223</v>
      </c>
      <c r="BO15" s="130">
        <v>0</v>
      </c>
      <c r="BP15" s="42"/>
      <c r="BQ15" s="131" t="s">
        <v>386</v>
      </c>
    </row>
    <row r="16" spans="1:69" hidden="1" x14ac:dyDescent="0.35">
      <c r="A16" s="133">
        <v>12</v>
      </c>
      <c r="B16" s="133" t="s">
        <v>256</v>
      </c>
      <c r="C16" s="133" t="s">
        <v>257</v>
      </c>
      <c r="D16" s="133" t="s">
        <v>258</v>
      </c>
      <c r="E16" s="133" t="s">
        <v>259</v>
      </c>
      <c r="F16" s="133" t="s">
        <v>259</v>
      </c>
      <c r="G16" s="133" t="s">
        <v>260</v>
      </c>
      <c r="H16" s="133" t="s">
        <v>261</v>
      </c>
      <c r="I16" s="133">
        <v>168887</v>
      </c>
      <c r="J16" s="133" t="s">
        <v>262</v>
      </c>
      <c r="K16" s="133">
        <v>168887</v>
      </c>
      <c r="L16" s="133" t="s">
        <v>263</v>
      </c>
      <c r="M16" s="133" t="s">
        <v>264</v>
      </c>
      <c r="N16" s="133">
        <v>28658</v>
      </c>
      <c r="O16" s="133" t="s">
        <v>265</v>
      </c>
      <c r="P16" s="133">
        <v>382960</v>
      </c>
      <c r="Q16" s="133" t="s">
        <v>387</v>
      </c>
      <c r="R16" s="133" t="s">
        <v>267</v>
      </c>
      <c r="S16" s="133" t="s">
        <v>388</v>
      </c>
      <c r="T16" s="133" t="s">
        <v>388</v>
      </c>
      <c r="U16" s="133" t="s">
        <v>269</v>
      </c>
      <c r="V16" s="133" t="s">
        <v>270</v>
      </c>
      <c r="W16" s="133">
        <v>0</v>
      </c>
      <c r="X16" s="133" t="s">
        <v>300</v>
      </c>
      <c r="Y16" s="133">
        <v>359604498</v>
      </c>
      <c r="Z16" s="133" t="s">
        <v>389</v>
      </c>
      <c r="AA16" s="133" t="s">
        <v>390</v>
      </c>
      <c r="AB16" s="134">
        <v>65000</v>
      </c>
      <c r="AC16" s="133" t="s">
        <v>274</v>
      </c>
      <c r="AD16" s="133">
        <v>24</v>
      </c>
      <c r="AE16" s="133" t="s">
        <v>348</v>
      </c>
      <c r="AF16" s="133" t="s">
        <v>391</v>
      </c>
      <c r="AG16" s="133" t="s">
        <v>392</v>
      </c>
      <c r="AH16" s="133" t="s">
        <v>278</v>
      </c>
      <c r="AI16" s="133" t="s">
        <v>393</v>
      </c>
      <c r="AJ16" s="134">
        <v>3460</v>
      </c>
      <c r="AK16" s="134">
        <v>3460</v>
      </c>
      <c r="AL16" s="133" t="s">
        <v>394</v>
      </c>
      <c r="AM16" s="134">
        <v>20271.830000000002</v>
      </c>
      <c r="AN16" s="134">
        <v>9568.17</v>
      </c>
      <c r="AO16" s="134">
        <v>29840</v>
      </c>
      <c r="AP16" s="134">
        <v>44728.17</v>
      </c>
      <c r="AQ16" s="134">
        <v>7385.83</v>
      </c>
      <c r="AR16" s="134">
        <v>52114</v>
      </c>
      <c r="AS16" s="134">
        <v>1300</v>
      </c>
      <c r="AT16" s="134">
        <v>0</v>
      </c>
      <c r="AU16" s="134">
        <v>1300</v>
      </c>
      <c r="AV16" s="133">
        <v>9</v>
      </c>
      <c r="AW16" s="133"/>
      <c r="AX16" s="133"/>
      <c r="AY16" s="133"/>
      <c r="AZ16" s="133"/>
      <c r="BA16" s="133"/>
      <c r="BB16" s="133" t="s">
        <v>281</v>
      </c>
      <c r="BC16" s="133"/>
      <c r="BD16" s="133"/>
      <c r="BE16" s="134">
        <v>0</v>
      </c>
      <c r="BF16" s="133"/>
      <c r="BG16" s="133"/>
      <c r="BH16" s="135" t="s">
        <v>282</v>
      </c>
      <c r="BI16" s="128" t="s">
        <v>100</v>
      </c>
      <c r="BJ16" s="129">
        <v>46177</v>
      </c>
      <c r="BK16" s="130" t="s">
        <v>103</v>
      </c>
      <c r="BL16" s="128" t="s">
        <v>108</v>
      </c>
      <c r="BM16" s="96" t="s">
        <v>181</v>
      </c>
      <c r="BN16" s="94" t="s">
        <v>223</v>
      </c>
      <c r="BO16" s="130">
        <v>0</v>
      </c>
      <c r="BP16" s="42"/>
      <c r="BQ16" s="131" t="s">
        <v>386</v>
      </c>
    </row>
    <row r="17" spans="1:69" hidden="1" x14ac:dyDescent="0.35">
      <c r="A17" s="133">
        <v>13</v>
      </c>
      <c r="B17" s="133" t="s">
        <v>256</v>
      </c>
      <c r="C17" s="133" t="s">
        <v>257</v>
      </c>
      <c r="D17" s="133" t="s">
        <v>258</v>
      </c>
      <c r="E17" s="133" t="s">
        <v>259</v>
      </c>
      <c r="F17" s="133" t="s">
        <v>259</v>
      </c>
      <c r="G17" s="133" t="s">
        <v>260</v>
      </c>
      <c r="H17" s="133" t="s">
        <v>261</v>
      </c>
      <c r="I17" s="133">
        <v>20128</v>
      </c>
      <c r="J17" s="133" t="s">
        <v>395</v>
      </c>
      <c r="K17" s="133">
        <v>20128</v>
      </c>
      <c r="L17" s="133" t="s">
        <v>396</v>
      </c>
      <c r="M17" s="133" t="s">
        <v>397</v>
      </c>
      <c r="N17" s="133">
        <v>28849</v>
      </c>
      <c r="O17" s="133" t="s">
        <v>398</v>
      </c>
      <c r="P17" s="133">
        <v>45135</v>
      </c>
      <c r="Q17" s="133" t="s">
        <v>399</v>
      </c>
      <c r="R17" s="133" t="s">
        <v>267</v>
      </c>
      <c r="S17" s="133" t="s">
        <v>400</v>
      </c>
      <c r="T17" s="133" t="s">
        <v>400</v>
      </c>
      <c r="U17" s="133" t="s">
        <v>269</v>
      </c>
      <c r="V17" s="133" t="s">
        <v>270</v>
      </c>
      <c r="W17" s="133">
        <v>0</v>
      </c>
      <c r="X17" s="133" t="s">
        <v>300</v>
      </c>
      <c r="Y17" s="133">
        <v>359683440</v>
      </c>
      <c r="Z17" s="133" t="s">
        <v>401</v>
      </c>
      <c r="AA17" s="133" t="s">
        <v>402</v>
      </c>
      <c r="AB17" s="134">
        <v>70000</v>
      </c>
      <c r="AC17" s="133" t="s">
        <v>347</v>
      </c>
      <c r="AD17" s="133">
        <v>24</v>
      </c>
      <c r="AE17" s="133" t="s">
        <v>348</v>
      </c>
      <c r="AF17" s="133" t="s">
        <v>403</v>
      </c>
      <c r="AG17" s="133" t="s">
        <v>404</v>
      </c>
      <c r="AH17" s="133" t="s">
        <v>278</v>
      </c>
      <c r="AI17" s="133" t="s">
        <v>405</v>
      </c>
      <c r="AJ17" s="134">
        <v>3730</v>
      </c>
      <c r="AK17" s="134">
        <v>3730</v>
      </c>
      <c r="AL17" s="133" t="s">
        <v>406</v>
      </c>
      <c r="AM17" s="134">
        <v>17655.259999999998</v>
      </c>
      <c r="AN17" s="134">
        <v>8454.74</v>
      </c>
      <c r="AO17" s="134">
        <v>26110</v>
      </c>
      <c r="AP17" s="134">
        <v>52344.74</v>
      </c>
      <c r="AQ17" s="134">
        <v>10112.26</v>
      </c>
      <c r="AR17" s="134">
        <v>62457</v>
      </c>
      <c r="AS17" s="134">
        <v>2665.18</v>
      </c>
      <c r="AT17" s="134">
        <v>1064.82</v>
      </c>
      <c r="AU17" s="134">
        <v>3730</v>
      </c>
      <c r="AV17" s="133">
        <v>8</v>
      </c>
      <c r="AW17" s="133"/>
      <c r="AX17" s="133"/>
      <c r="AY17" s="133"/>
      <c r="AZ17" s="133"/>
      <c r="BA17" s="133"/>
      <c r="BB17" s="133" t="s">
        <v>281</v>
      </c>
      <c r="BC17" s="133"/>
      <c r="BD17" s="133"/>
      <c r="BE17" s="134">
        <v>0</v>
      </c>
      <c r="BF17" s="133"/>
      <c r="BG17" s="133"/>
      <c r="BH17" s="135" t="s">
        <v>282</v>
      </c>
      <c r="BI17" s="128" t="s">
        <v>100</v>
      </c>
      <c r="BJ17" s="129">
        <v>46177</v>
      </c>
      <c r="BK17" s="130" t="s">
        <v>103</v>
      </c>
      <c r="BL17" s="128" t="s">
        <v>108</v>
      </c>
      <c r="BM17" s="96" t="s">
        <v>181</v>
      </c>
      <c r="BN17" s="94" t="s">
        <v>223</v>
      </c>
      <c r="BO17" s="130">
        <v>0</v>
      </c>
      <c r="BP17" s="42"/>
      <c r="BQ17" s="131" t="s">
        <v>386</v>
      </c>
    </row>
    <row r="18" spans="1:69" hidden="1" x14ac:dyDescent="0.35">
      <c r="A18" s="133">
        <v>14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4"/>
      <c r="AC18" s="133"/>
      <c r="AD18" s="133"/>
      <c r="AE18" s="133"/>
      <c r="AF18" s="133"/>
      <c r="AG18" s="133"/>
      <c r="AH18" s="133"/>
      <c r="AI18" s="133"/>
      <c r="AJ18" s="134"/>
      <c r="AK18" s="134"/>
      <c r="AL18" s="133"/>
      <c r="AM18" s="134"/>
      <c r="AN18" s="134"/>
      <c r="AO18" s="134"/>
      <c r="AP18" s="134"/>
      <c r="AQ18" s="134"/>
      <c r="AR18" s="134"/>
      <c r="AS18" s="134"/>
      <c r="AT18" s="134"/>
      <c r="AU18" s="134"/>
      <c r="AV18" s="133"/>
      <c r="AW18" s="133"/>
      <c r="AX18" s="133"/>
      <c r="AY18" s="133"/>
      <c r="AZ18" s="133"/>
      <c r="BA18" s="133"/>
      <c r="BB18" s="133"/>
      <c r="BC18" s="133"/>
      <c r="BD18" s="133"/>
      <c r="BE18" s="134"/>
      <c r="BF18" s="133"/>
      <c r="BG18" s="133"/>
      <c r="BH18" s="135"/>
      <c r="BI18" s="128"/>
      <c r="BJ18" s="129"/>
      <c r="BK18" s="130"/>
      <c r="BL18" s="128"/>
      <c r="BM18" s="96"/>
      <c r="BN18" s="94"/>
      <c r="BO18" s="130"/>
      <c r="BP18" s="42"/>
      <c r="BQ18" s="69"/>
    </row>
    <row r="19" spans="1:69" hidden="1" x14ac:dyDescent="0.35">
      <c r="A19" s="133">
        <v>15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5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4"/>
      <c r="AC19" s="133"/>
      <c r="AD19" s="133"/>
      <c r="AE19" s="133"/>
      <c r="AF19" s="133"/>
      <c r="AG19" s="133"/>
      <c r="AH19" s="133"/>
      <c r="AI19" s="133"/>
      <c r="AJ19" s="134"/>
      <c r="AK19" s="134"/>
      <c r="AL19" s="133"/>
      <c r="AM19" s="134"/>
      <c r="AN19" s="134"/>
      <c r="AO19" s="134"/>
      <c r="AP19" s="134"/>
      <c r="AQ19" s="134"/>
      <c r="AR19" s="134"/>
      <c r="AS19" s="134"/>
      <c r="AT19" s="134"/>
      <c r="AU19" s="134"/>
      <c r="AV19" s="133"/>
      <c r="AW19" s="133"/>
      <c r="AX19" s="133"/>
      <c r="AY19" s="133"/>
      <c r="AZ19" s="133"/>
      <c r="BA19" s="133"/>
      <c r="BB19" s="133"/>
      <c r="BC19" s="133"/>
      <c r="BD19" s="133"/>
      <c r="BE19" s="134"/>
      <c r="BF19" s="133"/>
      <c r="BG19" s="133"/>
      <c r="BH19" s="135"/>
      <c r="BI19" s="128"/>
      <c r="BJ19" s="129"/>
      <c r="BK19" s="130"/>
      <c r="BL19" s="128"/>
      <c r="BM19" s="96"/>
      <c r="BN19" s="94"/>
      <c r="BO19" s="130"/>
      <c r="BP19" s="42"/>
      <c r="BQ19" s="132"/>
    </row>
    <row r="20" spans="1:69" hidden="1" x14ac:dyDescent="0.35">
      <c r="A20" s="133">
        <v>16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4"/>
      <c r="AC20" s="133"/>
      <c r="AD20" s="133"/>
      <c r="AE20" s="133"/>
      <c r="AF20" s="133"/>
      <c r="AG20" s="133"/>
      <c r="AH20" s="133"/>
      <c r="AI20" s="133"/>
      <c r="AJ20" s="134"/>
      <c r="AK20" s="134"/>
      <c r="AL20" s="133"/>
      <c r="AM20" s="134"/>
      <c r="AN20" s="134"/>
      <c r="AO20" s="134"/>
      <c r="AP20" s="134"/>
      <c r="AQ20" s="134"/>
      <c r="AR20" s="134"/>
      <c r="AS20" s="134"/>
      <c r="AT20" s="134"/>
      <c r="AU20" s="134"/>
      <c r="AV20" s="133"/>
      <c r="AW20" s="133"/>
      <c r="AX20" s="133"/>
      <c r="AY20" s="133"/>
      <c r="AZ20" s="133"/>
      <c r="BA20" s="133"/>
      <c r="BB20" s="133"/>
      <c r="BC20" s="133"/>
      <c r="BD20" s="133"/>
      <c r="BE20" s="134"/>
      <c r="BF20" s="133"/>
      <c r="BG20" s="133"/>
      <c r="BH20" s="135"/>
      <c r="BI20" s="128"/>
      <c r="BJ20" s="129"/>
      <c r="BK20" s="130"/>
      <c r="BL20" s="128"/>
      <c r="BM20" s="96"/>
      <c r="BN20" s="94"/>
      <c r="BO20" s="130"/>
      <c r="BP20" s="42"/>
      <c r="BQ20" s="69"/>
    </row>
    <row r="21" spans="1:69" hidden="1" x14ac:dyDescent="0.35">
      <c r="A21" s="133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4"/>
      <c r="AC21" s="133"/>
      <c r="AD21" s="133"/>
      <c r="AE21" s="133"/>
      <c r="AF21" s="133"/>
      <c r="AG21" s="133"/>
      <c r="AH21" s="133"/>
      <c r="AI21" s="133"/>
      <c r="AJ21" s="134"/>
      <c r="AK21" s="134"/>
      <c r="AL21" s="133"/>
      <c r="AM21" s="134"/>
      <c r="AN21" s="134"/>
      <c r="AO21" s="134"/>
      <c r="AP21" s="134"/>
      <c r="AQ21" s="134"/>
      <c r="AR21" s="134"/>
      <c r="AS21" s="134"/>
      <c r="AT21" s="134"/>
      <c r="AU21" s="134"/>
      <c r="AV21" s="133"/>
      <c r="AW21" s="133"/>
      <c r="AX21" s="133"/>
      <c r="AY21" s="133"/>
      <c r="AZ21" s="133"/>
      <c r="BA21" s="133"/>
      <c r="BB21" s="133"/>
      <c r="BC21" s="133"/>
      <c r="BD21" s="133"/>
      <c r="BE21" s="134"/>
      <c r="BF21" s="133"/>
      <c r="BG21" s="133"/>
      <c r="BH21" s="135"/>
      <c r="BI21" s="128"/>
      <c r="BJ21" s="129"/>
      <c r="BK21" s="130"/>
      <c r="BL21" s="128"/>
      <c r="BM21" s="96"/>
      <c r="BN21" s="94"/>
      <c r="BO21" s="130"/>
      <c r="BP21" s="42"/>
      <c r="BQ21" s="131"/>
    </row>
    <row r="22" spans="1:69" hidden="1" x14ac:dyDescent="0.35">
      <c r="A22" s="133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4"/>
      <c r="AC22" s="133"/>
      <c r="AD22" s="133"/>
      <c r="AE22" s="133"/>
      <c r="AF22" s="133"/>
      <c r="AG22" s="133"/>
      <c r="AH22" s="133"/>
      <c r="AI22" s="133"/>
      <c r="AJ22" s="134"/>
      <c r="AK22" s="134"/>
      <c r="AL22" s="133"/>
      <c r="AM22" s="134"/>
      <c r="AN22" s="134"/>
      <c r="AO22" s="134"/>
      <c r="AP22" s="134"/>
      <c r="AQ22" s="134"/>
      <c r="AR22" s="134"/>
      <c r="AS22" s="134"/>
      <c r="AT22" s="134"/>
      <c r="AU22" s="134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3"/>
      <c r="BG22" s="133"/>
      <c r="BH22" s="135"/>
      <c r="BI22" s="128"/>
      <c r="BJ22" s="129"/>
      <c r="BK22" s="130"/>
      <c r="BL22" s="128"/>
      <c r="BM22" s="96"/>
      <c r="BN22" s="94"/>
      <c r="BO22" s="130"/>
      <c r="BP22" s="42"/>
      <c r="BQ22" s="131"/>
    </row>
    <row r="23" spans="1:69" hidden="1" x14ac:dyDescent="0.35">
      <c r="A23" s="133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4"/>
      <c r="AC23" s="133"/>
      <c r="AD23" s="133"/>
      <c r="AE23" s="133"/>
      <c r="AF23" s="133"/>
      <c r="AG23" s="133"/>
      <c r="AH23" s="133"/>
      <c r="AI23" s="133"/>
      <c r="AJ23" s="134"/>
      <c r="AK23" s="134"/>
      <c r="AL23" s="133"/>
      <c r="AM23" s="134"/>
      <c r="AN23" s="134"/>
      <c r="AO23" s="134"/>
      <c r="AP23" s="134"/>
      <c r="AQ23" s="134"/>
      <c r="AR23" s="134"/>
      <c r="AS23" s="134"/>
      <c r="AT23" s="134"/>
      <c r="AU23" s="134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3"/>
      <c r="BG23" s="133"/>
      <c r="BH23" s="135"/>
      <c r="BI23" s="128"/>
      <c r="BJ23" s="129"/>
      <c r="BK23" s="130"/>
      <c r="BL23" s="128"/>
      <c r="BM23" s="96"/>
      <c r="BN23" s="94"/>
      <c r="BO23" s="130"/>
      <c r="BP23" s="42"/>
      <c r="BQ23" s="131"/>
    </row>
    <row r="24" spans="1:69" hidden="1" x14ac:dyDescent="0.35">
      <c r="A24" s="133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4"/>
      <c r="AC24" s="133"/>
      <c r="AD24" s="133"/>
      <c r="AE24" s="133"/>
      <c r="AF24" s="133"/>
      <c r="AG24" s="133"/>
      <c r="AH24" s="133"/>
      <c r="AI24" s="133"/>
      <c r="AJ24" s="134"/>
      <c r="AK24" s="134"/>
      <c r="AL24" s="133"/>
      <c r="AM24" s="134"/>
      <c r="AN24" s="134"/>
      <c r="AO24" s="134"/>
      <c r="AP24" s="134"/>
      <c r="AQ24" s="134"/>
      <c r="AR24" s="134"/>
      <c r="AS24" s="134"/>
      <c r="AT24" s="134"/>
      <c r="AU24" s="134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3"/>
      <c r="BG24" s="133"/>
      <c r="BH24" s="135"/>
      <c r="BI24" s="128"/>
      <c r="BJ24" s="129"/>
      <c r="BK24" s="130"/>
      <c r="BL24" s="128"/>
      <c r="BM24" s="96"/>
      <c r="BN24" s="94"/>
      <c r="BO24" s="130"/>
      <c r="BP24" s="42"/>
      <c r="BQ24" s="131"/>
    </row>
    <row r="25" spans="1:69" hidden="1" x14ac:dyDescent="0.35">
      <c r="A25" s="133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3"/>
      <c r="AD25" s="133"/>
      <c r="AE25" s="133"/>
      <c r="AF25" s="133"/>
      <c r="AG25" s="133"/>
      <c r="AH25" s="133"/>
      <c r="AI25" s="133"/>
      <c r="AJ25" s="134"/>
      <c r="AK25" s="134"/>
      <c r="AL25" s="133"/>
      <c r="AM25" s="134"/>
      <c r="AN25" s="134"/>
      <c r="AO25" s="134"/>
      <c r="AP25" s="134"/>
      <c r="AQ25" s="134"/>
      <c r="AR25" s="134"/>
      <c r="AS25" s="134"/>
      <c r="AT25" s="134"/>
      <c r="AU25" s="134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3"/>
      <c r="BG25" s="133"/>
      <c r="BH25" s="135"/>
      <c r="BI25" s="128"/>
      <c r="BJ25" s="129"/>
      <c r="BK25" s="130"/>
      <c r="BL25" s="128"/>
      <c r="BM25" s="96"/>
      <c r="BN25" s="94"/>
      <c r="BO25" s="130"/>
      <c r="BP25" s="42"/>
      <c r="BQ25" s="69"/>
    </row>
    <row r="26" spans="1:69" hidden="1" x14ac:dyDescent="0.35">
      <c r="A26" s="133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4"/>
      <c r="AC26" s="133"/>
      <c r="AD26" s="133"/>
      <c r="AE26" s="133"/>
      <c r="AF26" s="133"/>
      <c r="AG26" s="133"/>
      <c r="AH26" s="133"/>
      <c r="AI26" s="133"/>
      <c r="AJ26" s="134"/>
      <c r="AK26" s="134"/>
      <c r="AL26" s="133"/>
      <c r="AM26" s="134"/>
      <c r="AN26" s="134"/>
      <c r="AO26" s="134"/>
      <c r="AP26" s="134"/>
      <c r="AQ26" s="134"/>
      <c r="AR26" s="134"/>
      <c r="AS26" s="134"/>
      <c r="AT26" s="134"/>
      <c r="AU26" s="134"/>
      <c r="AV26" s="133"/>
      <c r="AW26" s="133"/>
      <c r="AX26" s="133"/>
      <c r="AY26" s="133"/>
      <c r="AZ26" s="133"/>
      <c r="BA26" s="133"/>
      <c r="BB26" s="133"/>
      <c r="BC26" s="133"/>
      <c r="BD26" s="133"/>
      <c r="BE26" s="134"/>
      <c r="BF26" s="133"/>
      <c r="BG26" s="133"/>
      <c r="BH26" s="135"/>
      <c r="BI26" s="128"/>
      <c r="BJ26" s="129"/>
      <c r="BK26" s="130"/>
      <c r="BL26" s="128"/>
      <c r="BM26" s="96"/>
      <c r="BN26" s="94"/>
      <c r="BO26" s="130"/>
      <c r="BP26" s="42"/>
      <c r="BQ26" s="69"/>
    </row>
    <row r="27" spans="1:69" hidden="1" x14ac:dyDescent="0.35">
      <c r="A27" s="133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5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3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5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3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2026-07-15T09:36:05Z</dcterms:modified>
</cp:coreProperties>
</file>