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441/"/>
    </mc:Choice>
  </mc:AlternateContent>
  <xr:revisionPtr revIDLastSave="51" documentId="13_ncr:1_{0EBC9A11-A83C-4130-BDA5-45AA8EE1BC1D}" xr6:coauthVersionLast="47" xr6:coauthVersionMax="47" xr10:uidLastSave="{158D0044-3DE4-4FA6-9B79-6CB7CD461A5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<sst xmlns="http://schemas.openxmlformats.org/spreadsheetml/2006/main" count="1370" uniqueCount="420">
  <si>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</si>
  <si>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</si>
  <si>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</si>
  <si>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</si>
  <si>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</si>
  <si>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</si>
  <si>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</si>
  <si>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</si>
  <si>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</si>
  <si>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</si>
  <si>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</si>
  <si>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</si>
  <si>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</si>
  <si>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</si>
  <si>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</si>
  <si>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</si>
  <si>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</si>
  <si>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</si>
  <si>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</si>
  <si>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</si>
  <si>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</si>
  <si>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</si>
  <si>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</si>
  <si>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</si>
  <si>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</si>
  <si>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</si>
  <si>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</si>
  <si>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</si>
  <si>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</si>
  <si>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</si>
  <si>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</si>
  <si>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</si>
  <si>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</si>
  <si>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</si>
  <si>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</si>
  <si>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</si>
  <si>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</si>
  <si>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</si>
  <si>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</si>
  <si>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</si>
  <si>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</si>
  <si>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</si>
  <si>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</si>
  <si>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</si>
  <si>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</si>
  <si>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</si>
  <si>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</si>
  <si>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</si>
  <si>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</si>
  <si>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</si>
  <si>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</si>
  <si>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</si>
  <si>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</si>
  <si>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</si>
  <si>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</si>
  <si>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</si>
  <si>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</si>
  <si>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</si>
  <si>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</si>
  <si>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</si>
  <si>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</si>
  <si>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</si>
  <si>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</si>
  <si>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</si>
  <si>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</si>
  <si>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</si>
  <si>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</si>
  <si>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</si>
  <si>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</si>
  <si>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</si>
  <si>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</si>
  <si>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</si>
  <si>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</si>
  <si>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</si>
  <si>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</si>
  <si>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</si>
  <si>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</si>
  <si>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</si>
  <si>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</si>
  <si>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</si>
  <si>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</si>
  <si>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</si>
  <si>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</si>
  <si>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</si>
  <si>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</si>
  <si>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</si>
  <si>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</si>
  <si>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</si>
  <si>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</si>
  <si>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</si>
  <si>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</si>
  <si>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</si>
  <si>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</si>
  <si>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</si>
  <si>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</si>
  <si>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</si>
  <si>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</si>
  <si>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</si>
  <si>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</si>
  <si>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</si>
  <si>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</si>
  <si>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</si>
  <si>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</si>
  <si>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</si>
  <si>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</si>
  <si>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</si>
  <si>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</si>
  <si>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</si>
  <si>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</si>
  <si>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</si>
  <si>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</si>
  <si>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</si>
  <si>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</si>
  <si>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</si>
  <si>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</si>
  <si>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</si>
  <si>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</si>
  <si>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</si>
  <si>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</si>
  <si>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</si>
  <si>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</si>
  <si>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</si>
  <si>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</si>
  <si>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</si>
  <si>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</si>
  <si>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</si>
  <si>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</si>
  <si>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</si>
  <si>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</si>
  <si>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</si>
  <si>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</si>
  <si>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</si>
  <si>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</si>
  <si>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</si>
  <si>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</si>
  <si>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</si>
  <si>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</si>
  <si>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</si>
  <si>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</si>
  <si>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</si>
  <si>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</si>
  <si>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</si>
  <si>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</si>
  <si>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</si>
  <si>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</si>
  <si>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</si>
  <si>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</si>
  <si>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</si>
  <si>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</si>
  <si>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</si>
  <si>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</si>
  <si>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</si>
  <si>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</si>
  <si>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</si>
  <si>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</si>
  <si>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</si>
  <si>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</si>
  <si>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</si>
  <si>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</si>
  <si>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</si>
  <si>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</si>
  <si>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</si>
  <si>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</si>
  <si>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</si>
  <si>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</si>
  <si>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</si>
  <si>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</si>
  <si>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</si>
  <si>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</si>
  <si>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</si>
  <si>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</si>
  <si>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</si>
  <si>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</si>
  <si>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</si>
  <si>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</si>
  <si>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</si>
  <si>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</si>
  <si>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</si>
  <si>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</si>
  <si>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</si>
  <si>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</si>
  <si>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</si>
  <si>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</si>
  <si>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</si>
  <si>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</si>
  <si>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</si>
  <si>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</si>
  <si>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</si>
  <si>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</si>
  <si>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</si>
  <si>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</si>
  <si>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</si>
  <si>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</si>
  <si>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</si>
  <si>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</si>
  <si>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</si>
  <si>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</si>
  <si>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</si>
  <si>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</si>
  <si>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</si>
  <si>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</si>
  <si>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</si>
  <si>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</si>
  <si>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</si>
  <si>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</si>
  <si>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</si>
  <si>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</si>
  <si>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</si>
  <si>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</si>
  <si>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</si>
  <si>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</si>
  <si>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</si>
  <si>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</si>
  <si>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</si>
  <si>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</si>
  <si>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</si>
  <si>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</si>
  <si>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</si>
  <si>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</si>
  <si>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</si>
  <si>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</si>
  <si>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</si>
  <si>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</si>
  <si>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</si>
  <si>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</si>
  <si>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</si>
  <si>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</si>
  <si>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</si>
  <si>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</si>
  <si>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</si>
  <si>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</si>
  <si>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</si>
  <si>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</si>
  <si>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</si>
  <si>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</si>
  <si>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</si>
  <si>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</si>
  <si>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</si>
  <si>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</si>
  <si>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</si>
  <si>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</si>
  <si>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</si>
  <si>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</si>
  <si>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</si>
  <si>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</si>
  <si>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</si>
  <si>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</si>
  <si>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</si>
  <si>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</si>
  <si>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</si>
  <si>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</si>
  <si>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</si>
  <si>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</si>
  <si>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</si>
  <si>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</si>
  <si>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</si>
  <si>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</si>
  <si>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1</t>
  </si>
  <si>
    <t>Jaipur</t>
  </si>
  <si>
    <t>Alwar</t>
  </si>
  <si>
    <t>RJ3476</t>
  </si>
  <si>
    <t>Saiphu</t>
  </si>
  <si>
    <t>LUDHPURA</t>
  </si>
  <si>
    <t>SF0103208</t>
  </si>
  <si>
    <t>Hemraj</t>
  </si>
  <si>
    <t>LUDHPURA c2 C2</t>
  </si>
  <si>
    <t>Saroj C2 G2</t>
  </si>
  <si>
    <t>Chetana Weekly</t>
  </si>
  <si>
    <t>SSF5099128</t>
  </si>
  <si>
    <t>OBC</t>
  </si>
  <si>
    <t>HINDU</t>
  </si>
  <si>
    <t>Agriculture &amp; Farming</t>
  </si>
  <si>
    <t>MITHILESH</t>
  </si>
  <si>
    <t>26-Feb-2026</t>
  </si>
  <si>
    <t>GL-3</t>
  </si>
  <si>
    <t>2.49 Yrs</t>
  </si>
  <si>
    <t>20 Dec 2023</t>
  </si>
  <si>
    <t>&gt; 2 to 4 Years</t>
  </si>
  <si>
    <t>10-Mar-2026</t>
  </si>
  <si>
    <t>09-Jun-2026</t>
  </si>
  <si>
    <t>Open</t>
  </si>
  <si>
    <t>TULA KA NAGALA</t>
  </si>
  <si>
    <t>TULA KA NAGALA C1</t>
  </si>
  <si>
    <t>Laxmi C1 G5</t>
  </si>
  <si>
    <t>SSF4909127</t>
  </si>
  <si>
    <t>SANTO</t>
  </si>
  <si>
    <t>11-Jun-2025</t>
  </si>
  <si>
    <t>GL-2</t>
  </si>
  <si>
    <t>2.52 Yrs</t>
  </si>
  <si>
    <t>09 Dec 2023</t>
  </si>
  <si>
    <t>17-Jun-2025</t>
  </si>
  <si>
    <t>SSF5099087</t>
  </si>
  <si>
    <t>SAROJ</t>
  </si>
  <si>
    <t>24-Jun-2025</t>
  </si>
  <si>
    <t>2.41 Yrs</t>
  </si>
  <si>
    <t>01-Jul-2025</t>
  </si>
  <si>
    <t>SSF5099096</t>
  </si>
  <si>
    <t>MALATI</t>
  </si>
  <si>
    <t>15-Jan-2025</t>
  </si>
  <si>
    <t>28-Jan-2025</t>
  </si>
  <si>
    <t>Unnati weekly</t>
  </si>
  <si>
    <t>17-Jul-2025</t>
  </si>
  <si>
    <t>IL-2</t>
  </si>
  <si>
    <t>29-Jul-2025</t>
  </si>
  <si>
    <t>SSF5027792</t>
  </si>
  <si>
    <t>RAM BAI</t>
  </si>
  <si>
    <t>09-Jul-2025</t>
  </si>
  <si>
    <t>15-Jul-2025</t>
  </si>
  <si>
    <t>02-Jun-2026</t>
  </si>
  <si>
    <t>Jamana C1 G4</t>
  </si>
  <si>
    <t>SSF4916107</t>
  </si>
  <si>
    <t>HEMLATA</t>
  </si>
  <si>
    <t>GL-1</t>
  </si>
  <si>
    <t>0.93 Yrs</t>
  </si>
  <si>
    <t>&lt;= 2 Years</t>
  </si>
  <si>
    <t>SSF6554550</t>
  </si>
  <si>
    <t>SC</t>
  </si>
  <si>
    <t>RAMKALI</t>
  </si>
  <si>
    <t>IL-1</t>
  </si>
  <si>
    <t>1.59 Yrs</t>
  </si>
  <si>
    <t>11 Nov 2024</t>
  </si>
  <si>
    <t>05-Aug-2025</t>
  </si>
  <si>
    <t>SSF5012762</t>
  </si>
  <si>
    <t>KAMLESH</t>
  </si>
  <si>
    <t>10-Sep-2025</t>
  </si>
  <si>
    <t>16-Sep-2025</t>
  </si>
  <si>
    <t>General Store</t>
  </si>
  <si>
    <t>20-May-2026</t>
  </si>
  <si>
    <t>26-May-2026</t>
  </si>
  <si>
    <t>SSF4909497</t>
  </si>
  <si>
    <t>OMVATI</t>
  </si>
  <si>
    <t>SSF5012720</t>
  </si>
  <si>
    <t>LAXMI</t>
  </si>
  <si>
    <t>06-Aug-2025</t>
  </si>
  <si>
    <t>0.86 Yrs</t>
  </si>
  <si>
    <t>12-Aug-2025</t>
  </si>
  <si>
    <t>SSF5105827</t>
  </si>
  <si>
    <t>GUDDI</t>
  </si>
  <si>
    <t>27-Aug-2025</t>
  </si>
  <si>
    <t>2.24 Yrs</t>
  </si>
  <si>
    <t>02-Sep-2025</t>
  </si>
  <si>
    <t>22-May-2026</t>
  </si>
  <si>
    <t>SSF6572531</t>
  </si>
  <si>
    <t>RAJNEESH</t>
  </si>
  <si>
    <t>12-Nov-2025</t>
  </si>
  <si>
    <t>1.56 Yrs</t>
  </si>
  <si>
    <t>15 Nov 2024</t>
  </si>
  <si>
    <t>18-Nov-2025</t>
  </si>
  <si>
    <t>SRJ0000006776904</t>
  </si>
  <si>
    <t>PRIYANKA</t>
  </si>
  <si>
    <t>22-Nov-2025</t>
  </si>
  <si>
    <t>0.56 Yrs</t>
  </si>
  <si>
    <t>22 Nov 2025</t>
  </si>
  <si>
    <t>02-Dec-2025</t>
  </si>
  <si>
    <t>SRJ0000006779442</t>
  </si>
  <si>
    <t>Farming Material Purchase</t>
  </si>
  <si>
    <t>VIRVATI</t>
  </si>
  <si>
    <t>SSF6524974</t>
  </si>
  <si>
    <t>ASHA</t>
  </si>
  <si>
    <t>17-Dec-2025</t>
  </si>
  <si>
    <t>1.46 Yrs</t>
  </si>
  <si>
    <t>18 Oct 2024</t>
  </si>
  <si>
    <t>23-Dec-2025</t>
  </si>
  <si>
    <t>Signa Ka Nagla</t>
  </si>
  <si>
    <t>SF0096074</t>
  </si>
  <si>
    <t>Surendra Singh</t>
  </si>
  <si>
    <t>Signa Ka Nagla C1</t>
  </si>
  <si>
    <t>Signa Ka Nagla C1 Rajni2</t>
  </si>
  <si>
    <t>SRJ0000006949618</t>
  </si>
  <si>
    <t>SRJ0000006951365</t>
  </si>
  <si>
    <t>SRJ0000006946974</t>
  </si>
  <si>
    <t>SRJ0000006967836</t>
  </si>
  <si>
    <t>REVATI</t>
  </si>
  <si>
    <t>30-Mar-2026</t>
  </si>
  <si>
    <t>THU</t>
  </si>
  <si>
    <t>0.22 Yrs</t>
  </si>
  <si>
    <t>30 Mar 2026</t>
  </si>
  <si>
    <t>09-Apr-2026</t>
  </si>
  <si>
    <t>11-Jun-2026</t>
  </si>
  <si>
    <t>BABLI</t>
  </si>
  <si>
    <t>SUNDARI</t>
  </si>
  <si>
    <t>28-Mar-2026</t>
  </si>
  <si>
    <t>28 Mar 2026</t>
  </si>
  <si>
    <t>GUDDI DEVI</t>
  </si>
  <si>
    <t>0.19 Yrs</t>
  </si>
  <si>
    <t>09 Apr 2026</t>
  </si>
  <si>
    <t>16-Apr-2026</t>
  </si>
  <si>
    <t>9549239773</t>
  </si>
  <si>
    <t>7891503057</t>
  </si>
  <si>
    <t>7339963801</t>
  </si>
  <si>
    <t>Than Singh</t>
  </si>
  <si>
    <t>Than Singh/SF0075891</t>
  </si>
  <si>
    <t>As per the Loan card, Borrower Revati LAN-360370197 paid her advance EWI Rs. 3840 on Date 07-May-26, but BM Prahlad Yadav/SF0074784, Has posted amount Rs 960/- but Remaining amount 07 days later Posted Rs. 2880/- on Borrower Respective Loan ID.</t>
  </si>
  <si>
    <t>As per the Loan card, Borrower Babli LAN-360374080 paid her advance EWI Rs. 3200 on Date 07-May-26, but BM Prahlad Yadav/SF0074784, Has posted amount Rs 800/- but Remaining amount 07 days later Posted Rs. 2400/- on Borrower Respective Loan ID.</t>
  </si>
  <si>
    <t>As per the Loan card, Borrower Sundari LAN-360364148 paid her advance EWI Rs. 3840 on Date 07-May-26, but BM Prahlad Yadav/SF0074784, Has posted amount Rs 960/- but Remaining amount 07 days later Posted Rs. 2880/- on Borrower Respective Loan ID.</t>
  </si>
  <si>
    <t>No daviation</t>
  </si>
  <si>
    <t xml:space="preserve"> FN26-27-00441</t>
  </si>
  <si>
    <t xml:space="preserve"> Prahlad Yadav</t>
  </si>
  <si>
    <t xml:space="preserve"> SF0074784</t>
  </si>
  <si>
    <t>Branch Manager</t>
  </si>
  <si>
    <t>As per the Loan card, Borrower Guddi Devi LAN-360416508 paid her advance EWI Rs. 3200 on Date 07-May-26, but BM Prahlad Yadav/SF0074784, Has posted amount Rs 00/- but Remaining amount 07 days later Posted Rs. 3200/- on Borrower Respective Loan ID.</t>
  </si>
  <si>
    <t>FIR Not Filled</t>
  </si>
  <si>
    <t>IA</t>
  </si>
  <si>
    <t>Jitendra Kumar Tyagi/SF0082658</t>
  </si>
  <si>
    <t>Deepak Tiwari/SF0071929</t>
  </si>
  <si>
    <t>Vipin Yadav/SF0071928</t>
  </si>
  <si>
    <t>Suspended-Not Working</t>
  </si>
  <si>
    <t>Completed-Report Submitted</t>
  </si>
  <si>
    <t>SF0075891</t>
  </si>
  <si>
    <t>23-Jun-2026</t>
  </si>
  <si>
    <t>Shyamveer Singh/SF0072371</t>
  </si>
  <si>
    <t>No issue Observe</t>
  </si>
  <si>
    <t>2.44 Yrs</t>
  </si>
  <si>
    <t>22-Jul-2025</t>
  </si>
  <si>
    <t>8875210293</t>
  </si>
  <si>
    <t>2.26 Yrs</t>
  </si>
  <si>
    <t>9256567094</t>
  </si>
  <si>
    <t>Shyamveer Singh</t>
  </si>
  <si>
    <t>SF0072371</t>
  </si>
  <si>
    <t>Dear Team,
As per the findings the verification conducted in June 2026, it was observed that a fraud amounting to Rs.14,080/- has taken place. Specifically, the, BM  Prahlad Yadav-SF0074784 collected amounts from borrowers but failed to perform the following actions:
Now the collected amount was recovered and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</si>
</sst>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2" applyFont="1" applyBorder="1" applyAlignment="1">
      <alignment horizontal="center" vertical="center" readingOrder="1"/>
    </xf>
    <xf numFmtId="0" fontId="38" fillId="0" borderId="1" xfId="0" applyFont="1" applyBorder="1" applyAlignment="1">
      <alignment horizontal="center" vertical="center" readingOrder="1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0" applyFont="1" applyBorder="1" applyAlignment="1">
      <alignment horizontal="left" vertical="top"/>
    </xf>
    <xf numFmtId="0" fontId="39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RJ3476</v>
      </c>
      <c r="D5" s="64" t="str">
        <f>IF('Physical Cash at Safe'!D28="Yes", 'Physical Cash at Safe'!A4, 'Borrower Wise Details'!C5)</f>
        <v>Saiphu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46155</v>
      </c>
      <c r="H5" s="62" t="s">
        <v>402</v>
      </c>
      <c r="I5" s="61">
        <v>46158</v>
      </c>
      <c r="J5" s="79" t="str">
        <f>IF('Physical Cash at Safe'!D28="Yes",'Physical Cash at Safe'!E28,IF('Borrower Wise Details'!D5&lt;&gt;"",'Borrower Wise Details'!D5,""))</f>
        <v xml:space="preserve"> FN26-27-00441</v>
      </c>
      <c r="K5" s="89">
        <v>4</v>
      </c>
      <c r="L5" s="90">
        <v>14080</v>
      </c>
      <c r="M5" s="90">
        <v>2720</v>
      </c>
      <c r="N5" s="90" t="s">
        <v>410</v>
      </c>
      <c r="O5" s="90" t="s">
        <v>403</v>
      </c>
      <c r="P5" s="90" t="s">
        <v>404</v>
      </c>
      <c r="Q5" s="90" t="s">
        <v>405</v>
      </c>
      <c r="R5" s="80" t="str">
        <f>IF('Physical Cash at Safe'!$D$28="Yes", 'Physical Cash at Safe'!$A$28, IF('Borrower Wise Details'!F5&lt;&gt;"", 'Borrower Wise Details'!F5, ""))</f>
        <v xml:space="preserve"> Prahlad Yadav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 xml:space="preserve"> SF0074784</v>
      </c>
      <c r="U5" s="83" t="s">
        <v>406</v>
      </c>
      <c r="V5" s="61">
        <v>46157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407</v>
      </c>
      <c r="Z5" s="61">
        <v>46188</v>
      </c>
      <c r="AA5" s="61">
        <v>46191</v>
      </c>
      <c r="AB5" s="61" t="s">
        <v>417</v>
      </c>
      <c r="AC5" s="61" t="s">
        <v>418</v>
      </c>
      <c r="AD5" s="61">
        <v>4</v>
      </c>
      <c r="AE5" s="61" t="s">
        <v>390</v>
      </c>
      <c r="AF5" s="61" t="s">
        <v>408</v>
      </c>
      <c r="AG5" s="139">
        <v>19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14080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14080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46210</v>
      </c>
      <c r="AO5" s="75" t="s">
        <v>419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RJ3476</v>
      </c>
      <c r="C5" s="50" t="str">
        <f>IF('Fraud Investigation Report'!D5="", "", 'Fraud Investigation Report'!D5)</f>
        <v>Saiphu</v>
      </c>
      <c r="D5" s="73" t="str">
        <f>IF(OR('Fraud Investigation Report'!R5="", 'Fraud Investigation Report'!R5=0), "", 'Fraud Investigation Report'!R5)</f>
        <v xml:space="preserve"> Prahlad Yadav</v>
      </c>
      <c r="E5" s="73" t="str">
        <f>IF(OR('Fraud Investigation Report'!T5="", 'Fraud Investigation Report'!T5=0), "", 'Fraud Investigation Report'!T5)</f>
        <v xml:space="preserve"> SF0074784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 xml:space="preserve"> FN26-27-00441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14080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14080</v>
      </c>
      <c r="O5" s="104">
        <f>IFERROR('Fraud Investigation Report'!AJ5+'Fraud Investigation Report'!AK5,"")</f>
        <v>14080</v>
      </c>
      <c r="P5" s="103">
        <f>IF(AND(N5="", O5=""), "", IF(O5="", N5, N5 - IF(ISNUMBER(O5), O5, 0)))</f>
        <v>0</v>
      </c>
      <c r="Q5" s="49"/>
      <c r="R5" s="94" t="s">
        <v>401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6"/>
      <c r="C33" s="39" t="s">
        <v>78</v>
      </c>
      <c r="D33" s="170"/>
      <c r="E33" s="171"/>
    </row>
    <row r="34" spans="1:5" ht="26" x14ac:dyDescent="0.35">
      <c r="A34" s="39" t="s">
        <v>198</v>
      </c>
      <c r="B34" s="126"/>
      <c r="C34" s="39" t="s">
        <v>199</v>
      </c>
      <c r="D34" s="172"/>
      <c r="E34" s="173"/>
    </row>
    <row r="35" spans="1:5" ht="26" x14ac:dyDescent="0.35">
      <c r="A35" s="39" t="s">
        <v>200</v>
      </c>
      <c r="B35" s="126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7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RJ3476</v>
      </c>
      <c r="C5" s="60" t="str">
        <f>IF('Loan Outstanding Report'!$H$5="", "", 'Loan Outstanding Report'!$H$5)</f>
        <v>Saiphu</v>
      </c>
      <c r="D5" s="128" t="s">
        <v>396</v>
      </c>
      <c r="E5" s="66">
        <v>46190</v>
      </c>
      <c r="F5" s="92" t="s">
        <v>397</v>
      </c>
      <c r="G5" s="49" t="s">
        <v>398</v>
      </c>
      <c r="H5" s="49" t="s">
        <v>399</v>
      </c>
      <c r="I5" s="49" t="s">
        <v>366</v>
      </c>
      <c r="J5" s="49" t="s">
        <v>368</v>
      </c>
      <c r="K5" s="49" t="s">
        <v>372</v>
      </c>
      <c r="L5" s="11">
        <v>360370197</v>
      </c>
      <c r="M5" s="67" t="s">
        <v>373</v>
      </c>
      <c r="N5" s="49">
        <v>60000</v>
      </c>
      <c r="O5" s="49">
        <v>960</v>
      </c>
      <c r="P5" s="67" t="s">
        <v>129</v>
      </c>
      <c r="Q5" s="88">
        <v>46149</v>
      </c>
      <c r="R5" s="49">
        <v>3840</v>
      </c>
      <c r="S5" s="49">
        <v>3840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392</v>
      </c>
    </row>
    <row r="6" spans="1:23" ht="30" customHeight="1" x14ac:dyDescent="0.3">
      <c r="A6" s="65">
        <v>2</v>
      </c>
      <c r="B6" s="60" t="str">
        <f>IF(J6&lt;&gt;"", $B$5, "")</f>
        <v>RJ3476</v>
      </c>
      <c r="C6" s="50" t="str">
        <f>IF(J6&lt;&gt;"", $C$5, "")</f>
        <v>Saiphu</v>
      </c>
      <c r="D6" s="50" t="str">
        <f>IF(J6&lt;&gt;"", $D$5, "")</f>
        <v xml:space="preserve"> FN26-27-00441</v>
      </c>
      <c r="E6" s="66">
        <v>46190</v>
      </c>
      <c r="F6" s="50" t="str">
        <f>IF(J6&lt;&gt;"", $F$5, "")</f>
        <v xml:space="preserve"> Prahlad Yadav</v>
      </c>
      <c r="G6" s="50" t="str">
        <f>IF(J6&lt;&gt;"", $G$5, "")</f>
        <v xml:space="preserve"> SF0074784</v>
      </c>
      <c r="H6" s="50" t="str">
        <f>IF(J6&lt;&gt;"", $H$5, "")</f>
        <v>Branch Manager</v>
      </c>
      <c r="I6" s="49" t="s">
        <v>366</v>
      </c>
      <c r="J6" s="49" t="s">
        <v>369</v>
      </c>
      <c r="K6" s="49" t="s">
        <v>379</v>
      </c>
      <c r="L6" s="11">
        <v>360374080</v>
      </c>
      <c r="M6" s="67" t="s">
        <v>373</v>
      </c>
      <c r="N6" s="49">
        <v>50000</v>
      </c>
      <c r="O6" s="49">
        <v>800</v>
      </c>
      <c r="P6" s="67" t="s">
        <v>129</v>
      </c>
      <c r="Q6" s="67">
        <v>46149</v>
      </c>
      <c r="R6" s="49">
        <v>3200</v>
      </c>
      <c r="S6" s="49">
        <v>3200</v>
      </c>
      <c r="T6" s="49">
        <v>0</v>
      </c>
      <c r="U6" s="68">
        <f t="shared" si="0"/>
        <v>0</v>
      </c>
      <c r="V6" s="42" t="s">
        <v>182</v>
      </c>
      <c r="W6" s="69" t="s">
        <v>393</v>
      </c>
    </row>
    <row r="7" spans="1:23" ht="30" customHeight="1" x14ac:dyDescent="0.3">
      <c r="A7" s="65">
        <v>3</v>
      </c>
      <c r="B7" s="60" t="str">
        <f t="shared" ref="B7:B70" si="1">IF(J7&lt;&gt;"", $B$5, "")</f>
        <v>RJ3476</v>
      </c>
      <c r="C7" s="50" t="str">
        <f t="shared" ref="C7:C70" si="2">IF(J7&lt;&gt;"", $C$5, "")</f>
        <v>Saiphu</v>
      </c>
      <c r="D7" s="50" t="str">
        <f t="shared" ref="D7:D70" si="3">IF(J7&lt;&gt;"", $D$5, "")</f>
        <v xml:space="preserve"> FN26-27-00441</v>
      </c>
      <c r="E7" s="66">
        <v>46190</v>
      </c>
      <c r="F7" s="50" t="str">
        <f t="shared" ref="F7:F70" si="4">IF(J7&lt;&gt;"", $F$5, "")</f>
        <v xml:space="preserve"> Prahlad Yadav</v>
      </c>
      <c r="G7" s="50" t="str">
        <f t="shared" ref="G7:G70" si="5">IF(J7&lt;&gt;"", $G$5, "")</f>
        <v xml:space="preserve"> SF0074784</v>
      </c>
      <c r="H7" s="50" t="str">
        <f t="shared" ref="H7:H70" si="6">IF(J7&lt;&gt;"", $H$5, "")</f>
        <v>Branch Manager</v>
      </c>
      <c r="I7" s="49" t="s">
        <v>366</v>
      </c>
      <c r="J7" s="49" t="s">
        <v>370</v>
      </c>
      <c r="K7" s="49" t="s">
        <v>380</v>
      </c>
      <c r="L7" s="11">
        <v>360364148</v>
      </c>
      <c r="M7" s="67" t="s">
        <v>381</v>
      </c>
      <c r="N7" s="49">
        <v>60000</v>
      </c>
      <c r="O7" s="49">
        <v>960</v>
      </c>
      <c r="P7" s="67" t="s">
        <v>129</v>
      </c>
      <c r="Q7" s="67">
        <v>46149</v>
      </c>
      <c r="R7" s="49">
        <v>3840</v>
      </c>
      <c r="S7" s="49">
        <v>3840</v>
      </c>
      <c r="T7" s="49">
        <v>0</v>
      </c>
      <c r="U7" s="68">
        <f t="shared" si="0"/>
        <v>0</v>
      </c>
      <c r="V7" s="42" t="s">
        <v>182</v>
      </c>
      <c r="W7" s="69" t="s">
        <v>394</v>
      </c>
    </row>
    <row r="8" spans="1:23" ht="30" customHeight="1" x14ac:dyDescent="0.3">
      <c r="A8" s="65">
        <v>4</v>
      </c>
      <c r="B8" s="60" t="str">
        <f t="shared" si="1"/>
        <v>RJ3476</v>
      </c>
      <c r="C8" s="50" t="str">
        <f t="shared" si="2"/>
        <v>Saiphu</v>
      </c>
      <c r="D8" s="50" t="str">
        <f t="shared" si="3"/>
        <v xml:space="preserve"> FN26-27-00441</v>
      </c>
      <c r="E8" s="66">
        <v>46190</v>
      </c>
      <c r="F8" s="50" t="str">
        <f t="shared" si="4"/>
        <v xml:space="preserve"> Prahlad Yadav</v>
      </c>
      <c r="G8" s="50" t="str">
        <f t="shared" si="5"/>
        <v xml:space="preserve"> SF0074784</v>
      </c>
      <c r="H8" s="50" t="str">
        <f t="shared" si="6"/>
        <v>Branch Manager</v>
      </c>
      <c r="I8" s="49" t="s">
        <v>366</v>
      </c>
      <c r="J8" s="49" t="s">
        <v>371</v>
      </c>
      <c r="K8" s="49" t="s">
        <v>383</v>
      </c>
      <c r="L8" s="11">
        <v>360416508</v>
      </c>
      <c r="M8" s="67" t="s">
        <v>377</v>
      </c>
      <c r="N8" s="49">
        <v>50000</v>
      </c>
      <c r="O8" s="49">
        <v>800</v>
      </c>
      <c r="P8" s="67" t="s">
        <v>129</v>
      </c>
      <c r="Q8" s="67">
        <v>46149</v>
      </c>
      <c r="R8" s="49">
        <v>3200</v>
      </c>
      <c r="S8" s="49">
        <v>3200</v>
      </c>
      <c r="T8" s="49">
        <v>0</v>
      </c>
      <c r="U8" s="68">
        <f t="shared" si="0"/>
        <v>0</v>
      </c>
      <c r="V8" s="42" t="s">
        <v>182</v>
      </c>
      <c r="W8" s="69" t="s">
        <v>400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24" activePane="bottomLeft" state="frozen"/>
      <selection pane="bottomLeft" activeCell="BH24" sqref="BH2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8" style="113" bestFit="1" customWidth="1"/>
    <col min="10" max="10" width="21.1796875" style="113" bestFit="1" customWidth="1"/>
    <col min="11" max="11" width="8" style="113" bestFit="1" customWidth="1"/>
    <col min="12" max="12" width="10.90625" style="113" bestFit="1" customWidth="1"/>
    <col min="13" max="13" width="23" style="113" bestFit="1" customWidth="1"/>
    <col min="14" max="14" width="8" style="113" bestFit="1" customWidth="1"/>
    <col min="15" max="15" width="21.36328125" style="113" bestFit="1" customWidth="1"/>
    <col min="16" max="16" width="8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6328125" style="113" bestFit="1" customWidth="1"/>
    <col min="24" max="24" width="42.453125" style="113" bestFit="1" customWidth="1"/>
    <col min="25" max="25" width="11.36328125" style="113" bestFit="1" customWidth="1"/>
    <col min="26" max="26" width="36.90625" style="113" bestFit="1" customWidth="1"/>
    <col min="27" max="27" width="12.81640625" style="113" bestFit="1" customWidth="1"/>
    <col min="28" max="28" width="9" style="113" bestFit="1" customWidth="1"/>
    <col min="29" max="29" width="5.1796875" style="113" bestFit="1" customWidth="1"/>
    <col min="30" max="30" width="3.5429687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453125" style="113" bestFit="1" customWidth="1"/>
    <col min="37" max="37" width="8" style="113" bestFit="1" customWidth="1"/>
    <col min="38" max="38" width="12.81640625" style="113" bestFit="1" customWidth="1"/>
    <col min="39" max="41" width="10.1796875" style="113" bestFit="1" customWidth="1"/>
    <col min="42" max="42" width="12.453125" style="113" bestFit="1" customWidth="1"/>
    <col min="43" max="43" width="10.1796875" style="113" bestFit="1" customWidth="1"/>
    <col min="44" max="44" width="12.453125" style="113" bestFit="1" customWidth="1"/>
    <col min="45" max="47" width="10.1796875" style="113" bestFit="1" customWidth="1"/>
    <col min="48" max="48" width="4.6328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4" t="s">
        <v>256</v>
      </c>
      <c r="C5" s="144" t="s">
        <v>257</v>
      </c>
      <c r="D5" s="144" t="s">
        <v>258</v>
      </c>
      <c r="E5" s="144" t="s">
        <v>259</v>
      </c>
      <c r="F5" s="144" t="s">
        <v>259</v>
      </c>
      <c r="G5" s="144" t="s">
        <v>260</v>
      </c>
      <c r="H5" s="144" t="s">
        <v>261</v>
      </c>
      <c r="I5" s="144">
        <v>201540</v>
      </c>
      <c r="J5" s="144" t="s">
        <v>262</v>
      </c>
      <c r="K5" s="144">
        <v>201540</v>
      </c>
      <c r="L5" s="144" t="s">
        <v>263</v>
      </c>
      <c r="M5" s="144" t="s">
        <v>264</v>
      </c>
      <c r="N5" s="144">
        <v>473228</v>
      </c>
      <c r="O5" s="144" t="s">
        <v>265</v>
      </c>
      <c r="P5" s="144">
        <v>736827</v>
      </c>
      <c r="Q5" s="144" t="s">
        <v>266</v>
      </c>
      <c r="R5" s="144" t="s">
        <v>267</v>
      </c>
      <c r="S5" s="144" t="s">
        <v>268</v>
      </c>
      <c r="T5" s="144" t="s">
        <v>268</v>
      </c>
      <c r="U5" s="144" t="s">
        <v>269</v>
      </c>
      <c r="V5" s="144" t="s">
        <v>270</v>
      </c>
      <c r="W5" s="144">
        <v>0</v>
      </c>
      <c r="X5" s="144" t="s">
        <v>271</v>
      </c>
      <c r="Y5" s="144">
        <v>360238912</v>
      </c>
      <c r="Z5" s="144" t="s">
        <v>272</v>
      </c>
      <c r="AA5" s="144" t="s">
        <v>273</v>
      </c>
      <c r="AB5" s="145">
        <v>53000</v>
      </c>
      <c r="AC5" s="144"/>
      <c r="AD5" s="144">
        <v>75</v>
      </c>
      <c r="AE5" s="144" t="s">
        <v>274</v>
      </c>
      <c r="AF5" s="144" t="s">
        <v>275</v>
      </c>
      <c r="AG5" s="144" t="s">
        <v>276</v>
      </c>
      <c r="AH5" s="144" t="s">
        <v>277</v>
      </c>
      <c r="AI5" s="144" t="s">
        <v>278</v>
      </c>
      <c r="AJ5" s="145">
        <v>840</v>
      </c>
      <c r="AK5" s="145">
        <v>840</v>
      </c>
      <c r="AL5" s="144" t="s">
        <v>279</v>
      </c>
      <c r="AM5" s="145">
        <v>8269.91</v>
      </c>
      <c r="AN5" s="145">
        <v>3490.09</v>
      </c>
      <c r="AO5" s="145">
        <v>11760</v>
      </c>
      <c r="AP5" s="145">
        <v>44730.09</v>
      </c>
      <c r="AQ5" s="145">
        <v>7038.91</v>
      </c>
      <c r="AR5" s="145">
        <v>51769</v>
      </c>
      <c r="AS5" s="145">
        <v>0</v>
      </c>
      <c r="AT5" s="145">
        <v>0</v>
      </c>
      <c r="AU5" s="145">
        <v>0</v>
      </c>
      <c r="AV5" s="144">
        <v>14</v>
      </c>
      <c r="AW5" s="144"/>
      <c r="AX5" s="144"/>
      <c r="AY5" s="144"/>
      <c r="AZ5" s="144"/>
      <c r="BA5" s="144"/>
      <c r="BB5" s="144" t="s">
        <v>280</v>
      </c>
      <c r="BC5" s="140"/>
      <c r="BD5" s="144"/>
      <c r="BE5" s="145">
        <v>0</v>
      </c>
      <c r="BF5" s="144" t="s">
        <v>268</v>
      </c>
      <c r="BG5" s="144"/>
      <c r="BH5" s="144" t="s">
        <v>391</v>
      </c>
      <c r="BI5" s="141" t="s">
        <v>100</v>
      </c>
      <c r="BJ5" s="142">
        <v>46189</v>
      </c>
      <c r="BK5" s="140" t="s">
        <v>103</v>
      </c>
      <c r="BL5" s="141" t="s">
        <v>108</v>
      </c>
      <c r="BM5" s="143" t="s">
        <v>180</v>
      </c>
      <c r="BN5" s="140" t="s">
        <v>222</v>
      </c>
      <c r="BO5" s="140"/>
      <c r="BP5" s="140"/>
      <c r="BQ5" s="149" t="s">
        <v>395</v>
      </c>
    </row>
    <row r="6" spans="1:69" hidden="1" x14ac:dyDescent="0.35">
      <c r="A6" s="136">
        <v>2</v>
      </c>
      <c r="B6" s="144" t="s">
        <v>256</v>
      </c>
      <c r="C6" s="144" t="s">
        <v>257</v>
      </c>
      <c r="D6" s="144" t="s">
        <v>258</v>
      </c>
      <c r="E6" s="144" t="s">
        <v>259</v>
      </c>
      <c r="F6" s="144" t="s">
        <v>259</v>
      </c>
      <c r="G6" s="144" t="s">
        <v>260</v>
      </c>
      <c r="H6" s="144" t="s">
        <v>261</v>
      </c>
      <c r="I6" s="144">
        <v>206207</v>
      </c>
      <c r="J6" s="144" t="s">
        <v>281</v>
      </c>
      <c r="K6" s="144">
        <v>206207</v>
      </c>
      <c r="L6" s="144" t="s">
        <v>263</v>
      </c>
      <c r="M6" s="144" t="s">
        <v>264</v>
      </c>
      <c r="N6" s="144">
        <v>463590</v>
      </c>
      <c r="O6" s="144" t="s">
        <v>282</v>
      </c>
      <c r="P6" s="144">
        <v>728758</v>
      </c>
      <c r="Q6" s="144" t="s">
        <v>283</v>
      </c>
      <c r="R6" s="144" t="s">
        <v>267</v>
      </c>
      <c r="S6" s="144" t="s">
        <v>284</v>
      </c>
      <c r="T6" s="144" t="s">
        <v>284</v>
      </c>
      <c r="U6" s="144" t="s">
        <v>269</v>
      </c>
      <c r="V6" s="144" t="s">
        <v>270</v>
      </c>
      <c r="W6" s="144">
        <v>0</v>
      </c>
      <c r="X6" s="144" t="s">
        <v>271</v>
      </c>
      <c r="Y6" s="144">
        <v>359324580</v>
      </c>
      <c r="Z6" s="144" t="s">
        <v>285</v>
      </c>
      <c r="AA6" s="144" t="s">
        <v>286</v>
      </c>
      <c r="AB6" s="145">
        <v>65000</v>
      </c>
      <c r="AC6" s="146"/>
      <c r="AD6" s="144">
        <v>75</v>
      </c>
      <c r="AE6" s="144" t="s">
        <v>287</v>
      </c>
      <c r="AF6" s="144" t="s">
        <v>288</v>
      </c>
      <c r="AG6" s="144" t="s">
        <v>289</v>
      </c>
      <c r="AH6" s="144" t="s">
        <v>277</v>
      </c>
      <c r="AI6" s="144" t="s">
        <v>290</v>
      </c>
      <c r="AJ6" s="145">
        <v>1030</v>
      </c>
      <c r="AK6" s="145">
        <v>1030</v>
      </c>
      <c r="AL6" s="144" t="s">
        <v>279</v>
      </c>
      <c r="AM6" s="145">
        <v>42494.74</v>
      </c>
      <c r="AN6" s="145">
        <v>11065.26</v>
      </c>
      <c r="AO6" s="145">
        <v>53560</v>
      </c>
      <c r="AP6" s="145">
        <v>22505.26</v>
      </c>
      <c r="AQ6" s="145">
        <v>1310.74</v>
      </c>
      <c r="AR6" s="145">
        <v>23816</v>
      </c>
      <c r="AS6" s="145">
        <v>0</v>
      </c>
      <c r="AT6" s="145">
        <v>0</v>
      </c>
      <c r="AU6" s="145">
        <v>0</v>
      </c>
      <c r="AV6" s="144">
        <v>52</v>
      </c>
      <c r="AW6" s="146"/>
      <c r="AX6" s="146"/>
      <c r="AY6" s="146"/>
      <c r="AZ6" s="146"/>
      <c r="BA6" s="146"/>
      <c r="BB6" s="144" t="s">
        <v>280</v>
      </c>
      <c r="BC6" s="140"/>
      <c r="BD6" s="144"/>
      <c r="BE6" s="145">
        <v>0</v>
      </c>
      <c r="BF6" s="144" t="s">
        <v>284</v>
      </c>
      <c r="BG6" s="147" t="s">
        <v>388</v>
      </c>
      <c r="BH6" s="144" t="s">
        <v>391</v>
      </c>
      <c r="BI6" s="141" t="s">
        <v>100</v>
      </c>
      <c r="BJ6" s="142">
        <v>46189</v>
      </c>
      <c r="BK6" s="140" t="s">
        <v>103</v>
      </c>
      <c r="BL6" s="141" t="s">
        <v>108</v>
      </c>
      <c r="BM6" s="143" t="s">
        <v>180</v>
      </c>
      <c r="BN6" s="140" t="s">
        <v>222</v>
      </c>
      <c r="BO6" s="141"/>
      <c r="BP6" s="140"/>
      <c r="BQ6" s="149" t="s">
        <v>395</v>
      </c>
    </row>
    <row r="7" spans="1:69" hidden="1" x14ac:dyDescent="0.35">
      <c r="A7" s="136">
        <v>3</v>
      </c>
      <c r="B7" s="144" t="s">
        <v>256</v>
      </c>
      <c r="C7" s="144" t="s">
        <v>257</v>
      </c>
      <c r="D7" s="144" t="s">
        <v>258</v>
      </c>
      <c r="E7" s="144" t="s">
        <v>259</v>
      </c>
      <c r="F7" s="144" t="s">
        <v>259</v>
      </c>
      <c r="G7" s="144" t="s">
        <v>260</v>
      </c>
      <c r="H7" s="144" t="s">
        <v>261</v>
      </c>
      <c r="I7" s="144">
        <v>201540</v>
      </c>
      <c r="J7" s="144" t="s">
        <v>262</v>
      </c>
      <c r="K7" s="144">
        <v>201540</v>
      </c>
      <c r="L7" s="144" t="s">
        <v>263</v>
      </c>
      <c r="M7" s="144" t="s">
        <v>264</v>
      </c>
      <c r="N7" s="144">
        <v>473228</v>
      </c>
      <c r="O7" s="144" t="s">
        <v>265</v>
      </c>
      <c r="P7" s="144">
        <v>736827</v>
      </c>
      <c r="Q7" s="144" t="s">
        <v>266</v>
      </c>
      <c r="R7" s="144" t="s">
        <v>267</v>
      </c>
      <c r="S7" s="144" t="s">
        <v>291</v>
      </c>
      <c r="T7" s="144" t="s">
        <v>291</v>
      </c>
      <c r="U7" s="144" t="s">
        <v>269</v>
      </c>
      <c r="V7" s="144" t="s">
        <v>270</v>
      </c>
      <c r="W7" s="144">
        <v>0</v>
      </c>
      <c r="X7" s="144" t="s">
        <v>271</v>
      </c>
      <c r="Y7" s="144">
        <v>359374985</v>
      </c>
      <c r="Z7" s="144" t="s">
        <v>292</v>
      </c>
      <c r="AA7" s="144" t="s">
        <v>293</v>
      </c>
      <c r="AB7" s="145">
        <v>65000</v>
      </c>
      <c r="AC7" s="146"/>
      <c r="AD7" s="144">
        <v>75</v>
      </c>
      <c r="AE7" s="144" t="s">
        <v>287</v>
      </c>
      <c r="AF7" s="144" t="s">
        <v>294</v>
      </c>
      <c r="AG7" s="144" t="s">
        <v>276</v>
      </c>
      <c r="AH7" s="144" t="s">
        <v>277</v>
      </c>
      <c r="AI7" s="144" t="s">
        <v>295</v>
      </c>
      <c r="AJ7" s="145">
        <v>1030</v>
      </c>
      <c r="AK7" s="145">
        <v>1030</v>
      </c>
      <c r="AL7" s="144" t="s">
        <v>279</v>
      </c>
      <c r="AM7" s="145">
        <v>40605.839999999997</v>
      </c>
      <c r="AN7" s="145">
        <v>10894.16</v>
      </c>
      <c r="AO7" s="145">
        <v>51500</v>
      </c>
      <c r="AP7" s="145">
        <v>24394.16</v>
      </c>
      <c r="AQ7" s="145">
        <v>1544.84</v>
      </c>
      <c r="AR7" s="145">
        <v>25939</v>
      </c>
      <c r="AS7" s="145">
        <v>0</v>
      </c>
      <c r="AT7" s="145">
        <v>0</v>
      </c>
      <c r="AU7" s="145">
        <v>0</v>
      </c>
      <c r="AV7" s="144">
        <v>50</v>
      </c>
      <c r="AW7" s="146"/>
      <c r="AX7" s="146"/>
      <c r="AY7" s="146"/>
      <c r="AZ7" s="146"/>
      <c r="BA7" s="146"/>
      <c r="BB7" s="144" t="s">
        <v>280</v>
      </c>
      <c r="BC7" s="140"/>
      <c r="BD7" s="144"/>
      <c r="BE7" s="145">
        <v>0</v>
      </c>
      <c r="BF7" s="144" t="s">
        <v>291</v>
      </c>
      <c r="BG7" s="147" t="s">
        <v>389</v>
      </c>
      <c r="BH7" s="144" t="s">
        <v>391</v>
      </c>
      <c r="BI7" s="141" t="s">
        <v>100</v>
      </c>
      <c r="BJ7" s="142">
        <v>46189</v>
      </c>
      <c r="BK7" s="140" t="s">
        <v>103</v>
      </c>
      <c r="BL7" s="141" t="s">
        <v>108</v>
      </c>
      <c r="BM7" s="143" t="s">
        <v>180</v>
      </c>
      <c r="BN7" s="140" t="s">
        <v>222</v>
      </c>
      <c r="BO7" s="140"/>
      <c r="BP7" s="140"/>
      <c r="BQ7" s="149" t="s">
        <v>395</v>
      </c>
    </row>
    <row r="8" spans="1:69" hidden="1" x14ac:dyDescent="0.35">
      <c r="A8" s="136">
        <v>4</v>
      </c>
      <c r="B8" s="144" t="s">
        <v>256</v>
      </c>
      <c r="C8" s="144" t="s">
        <v>257</v>
      </c>
      <c r="D8" s="144" t="s">
        <v>258</v>
      </c>
      <c r="E8" s="144" t="s">
        <v>259</v>
      </c>
      <c r="F8" s="144" t="s">
        <v>259</v>
      </c>
      <c r="G8" s="144" t="s">
        <v>260</v>
      </c>
      <c r="H8" s="144" t="s">
        <v>261</v>
      </c>
      <c r="I8" s="144">
        <v>201540</v>
      </c>
      <c r="J8" s="144" t="s">
        <v>262</v>
      </c>
      <c r="K8" s="144">
        <v>201540</v>
      </c>
      <c r="L8" s="144" t="s">
        <v>263</v>
      </c>
      <c r="M8" s="144" t="s">
        <v>264</v>
      </c>
      <c r="N8" s="144">
        <v>473228</v>
      </c>
      <c r="O8" s="144" t="s">
        <v>265</v>
      </c>
      <c r="P8" s="144">
        <v>736827</v>
      </c>
      <c r="Q8" s="144" t="s">
        <v>266</v>
      </c>
      <c r="R8" s="144" t="s">
        <v>267</v>
      </c>
      <c r="S8" s="144" t="s">
        <v>296</v>
      </c>
      <c r="T8" s="144" t="s">
        <v>296</v>
      </c>
      <c r="U8" s="144" t="s">
        <v>269</v>
      </c>
      <c r="V8" s="144" t="s">
        <v>270</v>
      </c>
      <c r="W8" s="144">
        <v>0</v>
      </c>
      <c r="X8" s="144" t="s">
        <v>271</v>
      </c>
      <c r="Y8" s="144">
        <v>359192434</v>
      </c>
      <c r="Z8" s="144" t="s">
        <v>297</v>
      </c>
      <c r="AA8" s="144" t="s">
        <v>298</v>
      </c>
      <c r="AB8" s="145">
        <v>65000</v>
      </c>
      <c r="AC8" s="146"/>
      <c r="AD8" s="144">
        <v>75</v>
      </c>
      <c r="AE8" s="144" t="s">
        <v>287</v>
      </c>
      <c r="AF8" s="144" t="s">
        <v>275</v>
      </c>
      <c r="AG8" s="144" t="s">
        <v>276</v>
      </c>
      <c r="AH8" s="144" t="s">
        <v>277</v>
      </c>
      <c r="AI8" s="144" t="s">
        <v>299</v>
      </c>
      <c r="AJ8" s="145">
        <v>1030</v>
      </c>
      <c r="AK8" s="145">
        <v>1030</v>
      </c>
      <c r="AL8" s="144" t="s">
        <v>279</v>
      </c>
      <c r="AM8" s="145">
        <v>61383.18</v>
      </c>
      <c r="AN8" s="145">
        <v>12776.82</v>
      </c>
      <c r="AO8" s="145">
        <v>74160</v>
      </c>
      <c r="AP8" s="145">
        <v>3616.82</v>
      </c>
      <c r="AQ8" s="145">
        <v>37.18</v>
      </c>
      <c r="AR8" s="145">
        <v>3654</v>
      </c>
      <c r="AS8" s="145">
        <v>0</v>
      </c>
      <c r="AT8" s="145">
        <v>0</v>
      </c>
      <c r="AU8" s="145">
        <v>0</v>
      </c>
      <c r="AV8" s="144">
        <v>72</v>
      </c>
      <c r="AW8" s="146"/>
      <c r="AX8" s="146"/>
      <c r="AY8" s="146"/>
      <c r="AZ8" s="146"/>
      <c r="BA8" s="146"/>
      <c r="BB8" s="144" t="s">
        <v>280</v>
      </c>
      <c r="BC8" s="148"/>
      <c r="BD8" s="144"/>
      <c r="BE8" s="145">
        <v>0</v>
      </c>
      <c r="BF8" s="144" t="s">
        <v>296</v>
      </c>
      <c r="BG8" s="147" t="s">
        <v>387</v>
      </c>
      <c r="BH8" s="144" t="s">
        <v>391</v>
      </c>
      <c r="BI8" s="141" t="s">
        <v>100</v>
      </c>
      <c r="BJ8" s="142">
        <v>46189</v>
      </c>
      <c r="BK8" s="140" t="s">
        <v>103</v>
      </c>
      <c r="BL8" s="141" t="s">
        <v>108</v>
      </c>
      <c r="BM8" s="143" t="s">
        <v>180</v>
      </c>
      <c r="BN8" s="140" t="s">
        <v>222</v>
      </c>
      <c r="BO8" s="140"/>
      <c r="BP8" s="140"/>
      <c r="BQ8" s="149" t="s">
        <v>395</v>
      </c>
    </row>
    <row r="9" spans="1:69" hidden="1" x14ac:dyDescent="0.35">
      <c r="A9" s="136">
        <v>5</v>
      </c>
      <c r="B9" s="144" t="s">
        <v>256</v>
      </c>
      <c r="C9" s="144" t="s">
        <v>257</v>
      </c>
      <c r="D9" s="144" t="s">
        <v>258</v>
      </c>
      <c r="E9" s="144" t="s">
        <v>259</v>
      </c>
      <c r="F9" s="144" t="s">
        <v>259</v>
      </c>
      <c r="G9" s="144" t="s">
        <v>260</v>
      </c>
      <c r="H9" s="144" t="s">
        <v>261</v>
      </c>
      <c r="I9" s="144">
        <v>201540</v>
      </c>
      <c r="J9" s="144" t="s">
        <v>262</v>
      </c>
      <c r="K9" s="144">
        <v>201540</v>
      </c>
      <c r="L9" s="144" t="s">
        <v>263</v>
      </c>
      <c r="M9" s="144" t="s">
        <v>264</v>
      </c>
      <c r="N9" s="144">
        <v>473228</v>
      </c>
      <c r="O9" s="144" t="s">
        <v>265</v>
      </c>
      <c r="P9" s="144">
        <v>736827</v>
      </c>
      <c r="Q9" s="144" t="s">
        <v>266</v>
      </c>
      <c r="R9" s="144" t="s">
        <v>300</v>
      </c>
      <c r="S9" s="144" t="s">
        <v>296</v>
      </c>
      <c r="T9" s="144" t="s">
        <v>296</v>
      </c>
      <c r="U9" s="144" t="s">
        <v>269</v>
      </c>
      <c r="V9" s="144" t="s">
        <v>270</v>
      </c>
      <c r="W9" s="144">
        <v>0</v>
      </c>
      <c r="X9" s="144" t="s">
        <v>271</v>
      </c>
      <c r="Y9" s="144">
        <v>359493418</v>
      </c>
      <c r="Z9" s="144" t="s">
        <v>297</v>
      </c>
      <c r="AA9" s="144" t="s">
        <v>301</v>
      </c>
      <c r="AB9" s="145">
        <v>40000</v>
      </c>
      <c r="AC9" s="146"/>
      <c r="AD9" s="144">
        <v>50</v>
      </c>
      <c r="AE9" s="144" t="s">
        <v>302</v>
      </c>
      <c r="AF9" s="144" t="s">
        <v>275</v>
      </c>
      <c r="AG9" s="144" t="s">
        <v>276</v>
      </c>
      <c r="AH9" s="144" t="s">
        <v>277</v>
      </c>
      <c r="AI9" s="144" t="s">
        <v>303</v>
      </c>
      <c r="AJ9" s="145">
        <v>900</v>
      </c>
      <c r="AK9" s="145">
        <v>900</v>
      </c>
      <c r="AL9" s="144" t="s">
        <v>279</v>
      </c>
      <c r="AM9" s="145">
        <v>36242.92</v>
      </c>
      <c r="AN9" s="145">
        <v>5157.08</v>
      </c>
      <c r="AO9" s="145">
        <v>41400</v>
      </c>
      <c r="AP9" s="145">
        <v>3757.08</v>
      </c>
      <c r="AQ9" s="145">
        <v>46.92</v>
      </c>
      <c r="AR9" s="145">
        <v>3804</v>
      </c>
      <c r="AS9" s="145">
        <v>0</v>
      </c>
      <c r="AT9" s="145">
        <v>0</v>
      </c>
      <c r="AU9" s="145">
        <v>0</v>
      </c>
      <c r="AV9" s="144">
        <v>46</v>
      </c>
      <c r="AW9" s="146"/>
      <c r="AX9" s="146"/>
      <c r="AY9" s="146"/>
      <c r="AZ9" s="146"/>
      <c r="BA9" s="146"/>
      <c r="BB9" s="144" t="s">
        <v>280</v>
      </c>
      <c r="BC9" s="144"/>
      <c r="BD9" s="144"/>
      <c r="BE9" s="145">
        <v>0</v>
      </c>
      <c r="BF9" s="144" t="s">
        <v>296</v>
      </c>
      <c r="BG9" s="144"/>
      <c r="BH9" s="144" t="s">
        <v>391</v>
      </c>
      <c r="BI9" s="141" t="s">
        <v>100</v>
      </c>
      <c r="BJ9" s="142">
        <v>46189</v>
      </c>
      <c r="BK9" s="140" t="s">
        <v>103</v>
      </c>
      <c r="BL9" s="141" t="s">
        <v>108</v>
      </c>
      <c r="BM9" s="143" t="s">
        <v>180</v>
      </c>
      <c r="BN9" s="140" t="s">
        <v>222</v>
      </c>
      <c r="BO9" s="140"/>
      <c r="BP9" s="140"/>
      <c r="BQ9" s="149" t="s">
        <v>395</v>
      </c>
    </row>
    <row r="10" spans="1:69" hidden="1" x14ac:dyDescent="0.35">
      <c r="A10" s="136">
        <v>6</v>
      </c>
      <c r="B10" s="144" t="s">
        <v>256</v>
      </c>
      <c r="C10" s="144" t="s">
        <v>257</v>
      </c>
      <c r="D10" s="144" t="s">
        <v>258</v>
      </c>
      <c r="E10" s="144" t="s">
        <v>259</v>
      </c>
      <c r="F10" s="144" t="s">
        <v>259</v>
      </c>
      <c r="G10" s="144" t="s">
        <v>260</v>
      </c>
      <c r="H10" s="144" t="s">
        <v>261</v>
      </c>
      <c r="I10" s="144">
        <v>206207</v>
      </c>
      <c r="J10" s="144" t="s">
        <v>281</v>
      </c>
      <c r="K10" s="144">
        <v>206207</v>
      </c>
      <c r="L10" s="144" t="s">
        <v>263</v>
      </c>
      <c r="M10" s="144" t="s">
        <v>264</v>
      </c>
      <c r="N10" s="144">
        <v>463590</v>
      </c>
      <c r="O10" s="144" t="s">
        <v>282</v>
      </c>
      <c r="P10" s="144">
        <v>728758</v>
      </c>
      <c r="Q10" s="144" t="s">
        <v>283</v>
      </c>
      <c r="R10" s="144" t="s">
        <v>267</v>
      </c>
      <c r="S10" s="144" t="s">
        <v>304</v>
      </c>
      <c r="T10" s="144" t="s">
        <v>304</v>
      </c>
      <c r="U10" s="144" t="s">
        <v>269</v>
      </c>
      <c r="V10" s="144" t="s">
        <v>270</v>
      </c>
      <c r="W10" s="144">
        <v>0</v>
      </c>
      <c r="X10" s="144" t="s">
        <v>271</v>
      </c>
      <c r="Y10" s="144">
        <v>359451324</v>
      </c>
      <c r="Z10" s="144" t="s">
        <v>305</v>
      </c>
      <c r="AA10" s="144" t="s">
        <v>306</v>
      </c>
      <c r="AB10" s="145">
        <v>65000</v>
      </c>
      <c r="AC10" s="146"/>
      <c r="AD10" s="144">
        <v>75</v>
      </c>
      <c r="AE10" s="144" t="s">
        <v>287</v>
      </c>
      <c r="AF10" s="144" t="s">
        <v>288</v>
      </c>
      <c r="AG10" s="144" t="s">
        <v>289</v>
      </c>
      <c r="AH10" s="144" t="s">
        <v>277</v>
      </c>
      <c r="AI10" s="144" t="s">
        <v>307</v>
      </c>
      <c r="AJ10" s="145">
        <v>1030</v>
      </c>
      <c r="AK10" s="145">
        <v>1030</v>
      </c>
      <c r="AL10" s="144" t="s">
        <v>279</v>
      </c>
      <c r="AM10" s="145">
        <v>38845.42</v>
      </c>
      <c r="AN10" s="145">
        <v>10594.58</v>
      </c>
      <c r="AO10" s="145">
        <v>49440</v>
      </c>
      <c r="AP10" s="145">
        <v>26154.58</v>
      </c>
      <c r="AQ10" s="145">
        <v>1781.42</v>
      </c>
      <c r="AR10" s="145">
        <v>27936</v>
      </c>
      <c r="AS10" s="145">
        <v>0</v>
      </c>
      <c r="AT10" s="145">
        <v>0</v>
      </c>
      <c r="AU10" s="145">
        <v>0</v>
      </c>
      <c r="AV10" s="144">
        <v>48</v>
      </c>
      <c r="AW10" s="146"/>
      <c r="AX10" s="146"/>
      <c r="AY10" s="146"/>
      <c r="AZ10" s="146"/>
      <c r="BA10" s="146"/>
      <c r="BB10" s="144" t="s">
        <v>280</v>
      </c>
      <c r="BC10" s="144"/>
      <c r="BD10" s="144"/>
      <c r="BE10" s="145">
        <v>0</v>
      </c>
      <c r="BF10" s="144" t="s">
        <v>304</v>
      </c>
      <c r="BG10" s="144"/>
      <c r="BH10" s="144" t="s">
        <v>391</v>
      </c>
      <c r="BI10" s="141" t="s">
        <v>100</v>
      </c>
      <c r="BJ10" s="142">
        <v>46189</v>
      </c>
      <c r="BK10" s="140" t="s">
        <v>103</v>
      </c>
      <c r="BL10" s="141" t="s">
        <v>108</v>
      </c>
      <c r="BM10" s="143" t="s">
        <v>180</v>
      </c>
      <c r="BN10" s="140" t="s">
        <v>222</v>
      </c>
      <c r="BO10" s="140"/>
      <c r="BP10" s="140"/>
      <c r="BQ10" s="149" t="s">
        <v>395</v>
      </c>
    </row>
    <row r="11" spans="1:69" hidden="1" x14ac:dyDescent="0.35">
      <c r="A11" s="136">
        <v>7</v>
      </c>
      <c r="B11" s="144" t="s">
        <v>256</v>
      </c>
      <c r="C11" s="144" t="s">
        <v>257</v>
      </c>
      <c r="D11" s="144" t="s">
        <v>258</v>
      </c>
      <c r="E11" s="144" t="s">
        <v>259</v>
      </c>
      <c r="F11" s="144" t="s">
        <v>259</v>
      </c>
      <c r="G11" s="144" t="s">
        <v>260</v>
      </c>
      <c r="H11" s="144" t="s">
        <v>261</v>
      </c>
      <c r="I11" s="144">
        <v>206207</v>
      </c>
      <c r="J11" s="144" t="s">
        <v>281</v>
      </c>
      <c r="K11" s="144">
        <v>206207</v>
      </c>
      <c r="L11" s="144" t="s">
        <v>263</v>
      </c>
      <c r="M11" s="144" t="s">
        <v>264</v>
      </c>
      <c r="N11" s="144">
        <v>463590</v>
      </c>
      <c r="O11" s="144" t="s">
        <v>282</v>
      </c>
      <c r="P11" s="144">
        <v>728758</v>
      </c>
      <c r="Q11" s="144" t="s">
        <v>283</v>
      </c>
      <c r="R11" s="144" t="s">
        <v>300</v>
      </c>
      <c r="S11" s="144" t="s">
        <v>304</v>
      </c>
      <c r="T11" s="144" t="s">
        <v>304</v>
      </c>
      <c r="U11" s="144" t="s">
        <v>269</v>
      </c>
      <c r="V11" s="144" t="s">
        <v>270</v>
      </c>
      <c r="W11" s="144">
        <v>0</v>
      </c>
      <c r="X11" s="144" t="s">
        <v>271</v>
      </c>
      <c r="Y11" s="144">
        <v>360616592</v>
      </c>
      <c r="Z11" s="144" t="s">
        <v>305</v>
      </c>
      <c r="AA11" s="144" t="s">
        <v>308</v>
      </c>
      <c r="AB11" s="145">
        <v>102000</v>
      </c>
      <c r="AC11" s="146"/>
      <c r="AD11" s="144">
        <v>75</v>
      </c>
      <c r="AE11" s="144" t="s">
        <v>302</v>
      </c>
      <c r="AF11" s="144" t="s">
        <v>288</v>
      </c>
      <c r="AG11" s="144" t="s">
        <v>289</v>
      </c>
      <c r="AH11" s="144" t="s">
        <v>277</v>
      </c>
      <c r="AI11" s="144" t="s">
        <v>279</v>
      </c>
      <c r="AJ11" s="145">
        <v>1620</v>
      </c>
      <c r="AK11" s="145">
        <v>1620</v>
      </c>
      <c r="AL11" s="144" t="s">
        <v>279</v>
      </c>
      <c r="AM11" s="145">
        <v>1130.96</v>
      </c>
      <c r="AN11" s="145">
        <v>489.04</v>
      </c>
      <c r="AO11" s="145">
        <v>1620</v>
      </c>
      <c r="AP11" s="145">
        <v>100869.04</v>
      </c>
      <c r="AQ11" s="145">
        <v>19224.96</v>
      </c>
      <c r="AR11" s="145">
        <v>120094</v>
      </c>
      <c r="AS11" s="145">
        <v>0</v>
      </c>
      <c r="AT11" s="145">
        <v>0</v>
      </c>
      <c r="AU11" s="145">
        <v>0</v>
      </c>
      <c r="AV11" s="144">
        <v>1</v>
      </c>
      <c r="AW11" s="146"/>
      <c r="AX11" s="146"/>
      <c r="AY11" s="146"/>
      <c r="AZ11" s="146"/>
      <c r="BA11" s="146"/>
      <c r="BB11" s="144" t="s">
        <v>280</v>
      </c>
      <c r="BC11" s="144"/>
      <c r="BD11" s="144"/>
      <c r="BE11" s="145">
        <v>0</v>
      </c>
      <c r="BF11" s="144" t="s">
        <v>304</v>
      </c>
      <c r="BG11" s="144"/>
      <c r="BH11" s="144" t="s">
        <v>391</v>
      </c>
      <c r="BI11" s="141" t="s">
        <v>100</v>
      </c>
      <c r="BJ11" s="142">
        <v>46189</v>
      </c>
      <c r="BK11" s="140" t="s">
        <v>103</v>
      </c>
      <c r="BL11" s="141" t="s">
        <v>108</v>
      </c>
      <c r="BM11" s="143" t="s">
        <v>180</v>
      </c>
      <c r="BN11" s="140" t="s">
        <v>222</v>
      </c>
      <c r="BO11" s="140"/>
      <c r="BP11" s="140"/>
      <c r="BQ11" s="149" t="s">
        <v>395</v>
      </c>
    </row>
    <row r="12" spans="1:69" hidden="1" x14ac:dyDescent="0.35">
      <c r="A12" s="136">
        <v>8</v>
      </c>
      <c r="B12" s="144" t="s">
        <v>256</v>
      </c>
      <c r="C12" s="144" t="s">
        <v>257</v>
      </c>
      <c r="D12" s="144" t="s">
        <v>258</v>
      </c>
      <c r="E12" s="144" t="s">
        <v>259</v>
      </c>
      <c r="F12" s="144" t="s">
        <v>259</v>
      </c>
      <c r="G12" s="144" t="s">
        <v>260</v>
      </c>
      <c r="H12" s="144" t="s">
        <v>261</v>
      </c>
      <c r="I12" s="144">
        <v>206207</v>
      </c>
      <c r="J12" s="144" t="s">
        <v>281</v>
      </c>
      <c r="K12" s="144">
        <v>206207</v>
      </c>
      <c r="L12" s="144" t="s">
        <v>263</v>
      </c>
      <c r="M12" s="144" t="s">
        <v>264</v>
      </c>
      <c r="N12" s="144">
        <v>463590</v>
      </c>
      <c r="O12" s="144" t="s">
        <v>282</v>
      </c>
      <c r="P12" s="144">
        <v>728755</v>
      </c>
      <c r="Q12" s="144" t="s">
        <v>309</v>
      </c>
      <c r="R12" s="144" t="s">
        <v>267</v>
      </c>
      <c r="S12" s="144" t="s">
        <v>310</v>
      </c>
      <c r="T12" s="144" t="s">
        <v>310</v>
      </c>
      <c r="U12" s="144" t="s">
        <v>269</v>
      </c>
      <c r="V12" s="144" t="s">
        <v>270</v>
      </c>
      <c r="W12" s="144">
        <v>0</v>
      </c>
      <c r="X12" s="144" t="s">
        <v>271</v>
      </c>
      <c r="Y12" s="144">
        <v>359451508</v>
      </c>
      <c r="Z12" s="144" t="s">
        <v>311</v>
      </c>
      <c r="AA12" s="144" t="s">
        <v>306</v>
      </c>
      <c r="AB12" s="145">
        <v>40000</v>
      </c>
      <c r="AC12" s="146"/>
      <c r="AD12" s="144">
        <v>50</v>
      </c>
      <c r="AE12" s="144" t="s">
        <v>312</v>
      </c>
      <c r="AF12" s="144" t="s">
        <v>313</v>
      </c>
      <c r="AG12" s="144" t="s">
        <v>289</v>
      </c>
      <c r="AH12" s="144" t="s">
        <v>314</v>
      </c>
      <c r="AI12" s="144" t="s">
        <v>307</v>
      </c>
      <c r="AJ12" s="145">
        <v>900</v>
      </c>
      <c r="AK12" s="145">
        <v>900</v>
      </c>
      <c r="AL12" s="144" t="s">
        <v>279</v>
      </c>
      <c r="AM12" s="145">
        <v>38214.76</v>
      </c>
      <c r="AN12" s="145">
        <v>4985.24</v>
      </c>
      <c r="AO12" s="145">
        <v>43200</v>
      </c>
      <c r="AP12" s="145">
        <v>1785.24</v>
      </c>
      <c r="AQ12" s="145">
        <v>12.76</v>
      </c>
      <c r="AR12" s="145">
        <v>1798</v>
      </c>
      <c r="AS12" s="145">
        <v>0</v>
      </c>
      <c r="AT12" s="145">
        <v>0</v>
      </c>
      <c r="AU12" s="145">
        <v>0</v>
      </c>
      <c r="AV12" s="144">
        <v>48</v>
      </c>
      <c r="AW12" s="146"/>
      <c r="AX12" s="146"/>
      <c r="AY12" s="146"/>
      <c r="AZ12" s="146"/>
      <c r="BA12" s="146"/>
      <c r="BB12" s="144" t="s">
        <v>280</v>
      </c>
      <c r="BC12" s="144"/>
      <c r="BD12" s="144"/>
      <c r="BE12" s="145">
        <v>0</v>
      </c>
      <c r="BF12" s="144" t="s">
        <v>310</v>
      </c>
      <c r="BG12" s="144"/>
      <c r="BH12" s="144" t="s">
        <v>391</v>
      </c>
      <c r="BI12" s="141" t="s">
        <v>100</v>
      </c>
      <c r="BJ12" s="142">
        <v>46189</v>
      </c>
      <c r="BK12" s="140" t="s">
        <v>103</v>
      </c>
      <c r="BL12" s="141" t="s">
        <v>108</v>
      </c>
      <c r="BM12" s="143" t="s">
        <v>180</v>
      </c>
      <c r="BN12" s="140" t="s">
        <v>222</v>
      </c>
      <c r="BO12" s="140"/>
      <c r="BP12" s="140"/>
      <c r="BQ12" s="149" t="s">
        <v>395</v>
      </c>
    </row>
    <row r="13" spans="1:69" hidden="1" x14ac:dyDescent="0.35">
      <c r="A13" s="136">
        <v>10</v>
      </c>
      <c r="B13" s="144" t="s">
        <v>256</v>
      </c>
      <c r="C13" s="144" t="s">
        <v>257</v>
      </c>
      <c r="D13" s="144" t="s">
        <v>258</v>
      </c>
      <c r="E13" s="144" t="s">
        <v>259</v>
      </c>
      <c r="F13" s="144" t="s">
        <v>259</v>
      </c>
      <c r="G13" s="144" t="s">
        <v>260</v>
      </c>
      <c r="H13" s="144" t="s">
        <v>261</v>
      </c>
      <c r="I13" s="144">
        <v>206207</v>
      </c>
      <c r="J13" s="144" t="s">
        <v>281</v>
      </c>
      <c r="K13" s="144">
        <v>206207</v>
      </c>
      <c r="L13" s="144" t="s">
        <v>263</v>
      </c>
      <c r="M13" s="144" t="s">
        <v>264</v>
      </c>
      <c r="N13" s="144">
        <v>463590</v>
      </c>
      <c r="O13" s="144" t="s">
        <v>282</v>
      </c>
      <c r="P13" s="144">
        <v>728758</v>
      </c>
      <c r="Q13" s="144" t="s">
        <v>283</v>
      </c>
      <c r="R13" s="144" t="s">
        <v>300</v>
      </c>
      <c r="S13" s="144" t="s">
        <v>315</v>
      </c>
      <c r="T13" s="144" t="s">
        <v>315</v>
      </c>
      <c r="U13" s="144" t="s">
        <v>316</v>
      </c>
      <c r="V13" s="144" t="s">
        <v>270</v>
      </c>
      <c r="W13" s="144">
        <v>0</v>
      </c>
      <c r="X13" s="144" t="s">
        <v>271</v>
      </c>
      <c r="Y13" s="144">
        <v>359506234</v>
      </c>
      <c r="Z13" s="144" t="s">
        <v>317</v>
      </c>
      <c r="AA13" s="144" t="s">
        <v>303</v>
      </c>
      <c r="AB13" s="145">
        <v>30000</v>
      </c>
      <c r="AC13" s="144"/>
      <c r="AD13" s="144">
        <v>50</v>
      </c>
      <c r="AE13" s="144" t="s">
        <v>318</v>
      </c>
      <c r="AF13" s="144" t="s">
        <v>319</v>
      </c>
      <c r="AG13" s="144" t="s">
        <v>320</v>
      </c>
      <c r="AH13" s="144" t="s">
        <v>314</v>
      </c>
      <c r="AI13" s="144" t="s">
        <v>321</v>
      </c>
      <c r="AJ13" s="145">
        <v>680</v>
      </c>
      <c r="AK13" s="145">
        <v>680</v>
      </c>
      <c r="AL13" s="144" t="s">
        <v>279</v>
      </c>
      <c r="AM13" s="145">
        <v>26899.15</v>
      </c>
      <c r="AN13" s="145">
        <v>3700.85</v>
      </c>
      <c r="AO13" s="145">
        <v>30600</v>
      </c>
      <c r="AP13" s="145">
        <v>3100.85</v>
      </c>
      <c r="AQ13" s="145">
        <v>42.15</v>
      </c>
      <c r="AR13" s="145">
        <v>3143</v>
      </c>
      <c r="AS13" s="145">
        <v>0</v>
      </c>
      <c r="AT13" s="145">
        <v>0</v>
      </c>
      <c r="AU13" s="145">
        <v>0</v>
      </c>
      <c r="AV13" s="144">
        <v>45</v>
      </c>
      <c r="AW13" s="144"/>
      <c r="AX13" s="144"/>
      <c r="AY13" s="144"/>
      <c r="AZ13" s="144"/>
      <c r="BA13" s="144"/>
      <c r="BB13" s="144" t="s">
        <v>280</v>
      </c>
      <c r="BC13" s="144"/>
      <c r="BD13" s="144"/>
      <c r="BE13" s="145">
        <v>0</v>
      </c>
      <c r="BF13" s="144" t="s">
        <v>315</v>
      </c>
      <c r="BG13" s="144"/>
      <c r="BH13" s="144" t="s">
        <v>391</v>
      </c>
      <c r="BI13" s="141" t="s">
        <v>100</v>
      </c>
      <c r="BJ13" s="142">
        <v>46189</v>
      </c>
      <c r="BK13" s="140" t="s">
        <v>103</v>
      </c>
      <c r="BL13" s="141" t="s">
        <v>108</v>
      </c>
      <c r="BM13" s="143" t="s">
        <v>180</v>
      </c>
      <c r="BN13" s="140" t="s">
        <v>222</v>
      </c>
      <c r="BO13" s="140"/>
      <c r="BP13" s="140"/>
      <c r="BQ13" s="149" t="s">
        <v>395</v>
      </c>
    </row>
    <row r="14" spans="1:69" hidden="1" x14ac:dyDescent="0.35">
      <c r="A14" s="136">
        <v>11</v>
      </c>
      <c r="B14" s="144" t="s">
        <v>256</v>
      </c>
      <c r="C14" s="144" t="s">
        <v>257</v>
      </c>
      <c r="D14" s="144" t="s">
        <v>258</v>
      </c>
      <c r="E14" s="144" t="s">
        <v>259</v>
      </c>
      <c r="F14" s="144" t="s">
        <v>259</v>
      </c>
      <c r="G14" s="144" t="s">
        <v>260</v>
      </c>
      <c r="H14" s="144" t="s">
        <v>261</v>
      </c>
      <c r="I14" s="144">
        <v>206207</v>
      </c>
      <c r="J14" s="144" t="s">
        <v>281</v>
      </c>
      <c r="K14" s="144">
        <v>206207</v>
      </c>
      <c r="L14" s="144" t="s">
        <v>263</v>
      </c>
      <c r="M14" s="144" t="s">
        <v>264</v>
      </c>
      <c r="N14" s="144">
        <v>463590</v>
      </c>
      <c r="O14" s="144" t="s">
        <v>282</v>
      </c>
      <c r="P14" s="144">
        <v>728758</v>
      </c>
      <c r="Q14" s="144" t="s">
        <v>283</v>
      </c>
      <c r="R14" s="144" t="s">
        <v>267</v>
      </c>
      <c r="S14" s="144" t="s">
        <v>322</v>
      </c>
      <c r="T14" s="144" t="s">
        <v>322</v>
      </c>
      <c r="U14" s="144" t="s">
        <v>269</v>
      </c>
      <c r="V14" s="144" t="s">
        <v>270</v>
      </c>
      <c r="W14" s="144">
        <v>0</v>
      </c>
      <c r="X14" s="144" t="s">
        <v>271</v>
      </c>
      <c r="Y14" s="144">
        <v>359680470</v>
      </c>
      <c r="Z14" s="144" t="s">
        <v>323</v>
      </c>
      <c r="AA14" s="144" t="s">
        <v>324</v>
      </c>
      <c r="AB14" s="145">
        <v>73000</v>
      </c>
      <c r="AC14" s="144"/>
      <c r="AD14" s="144">
        <v>75</v>
      </c>
      <c r="AE14" s="144" t="s">
        <v>287</v>
      </c>
      <c r="AF14" s="144" t="s">
        <v>288</v>
      </c>
      <c r="AG14" s="144" t="s">
        <v>289</v>
      </c>
      <c r="AH14" s="144" t="s">
        <v>277</v>
      </c>
      <c r="AI14" s="144" t="s">
        <v>325</v>
      </c>
      <c r="AJ14" s="145">
        <v>1160</v>
      </c>
      <c r="AK14" s="145">
        <v>1160</v>
      </c>
      <c r="AL14" s="144" t="s">
        <v>279</v>
      </c>
      <c r="AM14" s="145">
        <v>34821.93</v>
      </c>
      <c r="AN14" s="145">
        <v>10418.07</v>
      </c>
      <c r="AO14" s="145">
        <v>45240</v>
      </c>
      <c r="AP14" s="145">
        <v>38178.07</v>
      </c>
      <c r="AQ14" s="145">
        <v>3433.93</v>
      </c>
      <c r="AR14" s="145">
        <v>41612</v>
      </c>
      <c r="AS14" s="145">
        <v>0</v>
      </c>
      <c r="AT14" s="145">
        <v>0</v>
      </c>
      <c r="AU14" s="145">
        <v>0</v>
      </c>
      <c r="AV14" s="144">
        <v>39</v>
      </c>
      <c r="AW14" s="144"/>
      <c r="AX14" s="144"/>
      <c r="AY14" s="144"/>
      <c r="AZ14" s="144"/>
      <c r="BA14" s="144"/>
      <c r="BB14" s="144" t="s">
        <v>280</v>
      </c>
      <c r="BC14" s="144"/>
      <c r="BD14" s="144"/>
      <c r="BE14" s="145">
        <v>0</v>
      </c>
      <c r="BF14" s="144" t="s">
        <v>322</v>
      </c>
      <c r="BG14" s="144"/>
      <c r="BH14" s="144" t="s">
        <v>391</v>
      </c>
      <c r="BI14" s="141" t="s">
        <v>100</v>
      </c>
      <c r="BJ14" s="142">
        <v>46189</v>
      </c>
      <c r="BK14" s="140" t="s">
        <v>103</v>
      </c>
      <c r="BL14" s="141" t="s">
        <v>108</v>
      </c>
      <c r="BM14" s="143" t="s">
        <v>180</v>
      </c>
      <c r="BN14" s="140" t="s">
        <v>222</v>
      </c>
      <c r="BO14" s="140"/>
      <c r="BP14" s="140"/>
      <c r="BQ14" s="149" t="s">
        <v>395</v>
      </c>
    </row>
    <row r="15" spans="1:69" hidden="1" x14ac:dyDescent="0.35">
      <c r="A15" s="136">
        <v>12</v>
      </c>
      <c r="B15" s="144" t="s">
        <v>256</v>
      </c>
      <c r="C15" s="144" t="s">
        <v>257</v>
      </c>
      <c r="D15" s="144" t="s">
        <v>258</v>
      </c>
      <c r="E15" s="144" t="s">
        <v>259</v>
      </c>
      <c r="F15" s="144" t="s">
        <v>259</v>
      </c>
      <c r="G15" s="144" t="s">
        <v>260</v>
      </c>
      <c r="H15" s="144" t="s">
        <v>261</v>
      </c>
      <c r="I15" s="144">
        <v>206207</v>
      </c>
      <c r="J15" s="144" t="s">
        <v>281</v>
      </c>
      <c r="K15" s="144">
        <v>206207</v>
      </c>
      <c r="L15" s="144" t="s">
        <v>263</v>
      </c>
      <c r="M15" s="144" t="s">
        <v>264</v>
      </c>
      <c r="N15" s="144">
        <v>463590</v>
      </c>
      <c r="O15" s="144" t="s">
        <v>282</v>
      </c>
      <c r="P15" s="144">
        <v>728758</v>
      </c>
      <c r="Q15" s="144" t="s">
        <v>283</v>
      </c>
      <c r="R15" s="144" t="s">
        <v>300</v>
      </c>
      <c r="S15" s="144" t="s">
        <v>322</v>
      </c>
      <c r="T15" s="144" t="s">
        <v>322</v>
      </c>
      <c r="U15" s="144" t="s">
        <v>269</v>
      </c>
      <c r="V15" s="144" t="s">
        <v>270</v>
      </c>
      <c r="W15" s="144">
        <v>0</v>
      </c>
      <c r="X15" s="144" t="s">
        <v>326</v>
      </c>
      <c r="Y15" s="144">
        <v>360568504</v>
      </c>
      <c r="Z15" s="144" t="s">
        <v>323</v>
      </c>
      <c r="AA15" s="144" t="s">
        <v>327</v>
      </c>
      <c r="AB15" s="145">
        <v>63000</v>
      </c>
      <c r="AC15" s="144"/>
      <c r="AD15" s="144">
        <v>128</v>
      </c>
      <c r="AE15" s="144" t="s">
        <v>302</v>
      </c>
      <c r="AF15" s="144" t="s">
        <v>288</v>
      </c>
      <c r="AG15" s="144" t="s">
        <v>289</v>
      </c>
      <c r="AH15" s="144" t="s">
        <v>277</v>
      </c>
      <c r="AI15" s="144" t="s">
        <v>328</v>
      </c>
      <c r="AJ15" s="145">
        <v>660</v>
      </c>
      <c r="AK15" s="145">
        <v>660</v>
      </c>
      <c r="AL15" s="144" t="s">
        <v>279</v>
      </c>
      <c r="AM15" s="145">
        <v>1122.56</v>
      </c>
      <c r="AN15" s="145">
        <v>857.44</v>
      </c>
      <c r="AO15" s="145">
        <v>1980</v>
      </c>
      <c r="AP15" s="145">
        <v>61877.440000000002</v>
      </c>
      <c r="AQ15" s="145">
        <v>20492.560000000001</v>
      </c>
      <c r="AR15" s="145">
        <v>82370</v>
      </c>
      <c r="AS15" s="145">
        <v>0</v>
      </c>
      <c r="AT15" s="145">
        <v>0</v>
      </c>
      <c r="AU15" s="145">
        <v>0</v>
      </c>
      <c r="AV15" s="144">
        <v>3</v>
      </c>
      <c r="AW15" s="144"/>
      <c r="AX15" s="144"/>
      <c r="AY15" s="144"/>
      <c r="AZ15" s="144"/>
      <c r="BA15" s="144"/>
      <c r="BB15" s="144" t="s">
        <v>280</v>
      </c>
      <c r="BC15" s="144"/>
      <c r="BD15" s="144"/>
      <c r="BE15" s="145">
        <v>0</v>
      </c>
      <c r="BF15" s="144" t="s">
        <v>322</v>
      </c>
      <c r="BG15" s="144"/>
      <c r="BH15" s="144" t="s">
        <v>391</v>
      </c>
      <c r="BI15" s="141" t="s">
        <v>100</v>
      </c>
      <c r="BJ15" s="142">
        <v>46189</v>
      </c>
      <c r="BK15" s="140" t="s">
        <v>103</v>
      </c>
      <c r="BL15" s="141" t="s">
        <v>108</v>
      </c>
      <c r="BM15" s="143" t="s">
        <v>180</v>
      </c>
      <c r="BN15" s="140" t="s">
        <v>222</v>
      </c>
      <c r="BO15" s="140"/>
      <c r="BP15" s="140"/>
      <c r="BQ15" s="149" t="s">
        <v>395</v>
      </c>
    </row>
    <row r="16" spans="1:69" hidden="1" x14ac:dyDescent="0.35">
      <c r="A16" s="136">
        <v>13</v>
      </c>
      <c r="B16" s="144" t="s">
        <v>256</v>
      </c>
      <c r="C16" s="144" t="s">
        <v>257</v>
      </c>
      <c r="D16" s="144" t="s">
        <v>258</v>
      </c>
      <c r="E16" s="144" t="s">
        <v>259</v>
      </c>
      <c r="F16" s="144" t="s">
        <v>259</v>
      </c>
      <c r="G16" s="144" t="s">
        <v>260</v>
      </c>
      <c r="H16" s="144" t="s">
        <v>261</v>
      </c>
      <c r="I16" s="144">
        <v>206207</v>
      </c>
      <c r="J16" s="144" t="s">
        <v>281</v>
      </c>
      <c r="K16" s="144">
        <v>206207</v>
      </c>
      <c r="L16" s="144" t="s">
        <v>263</v>
      </c>
      <c r="M16" s="144" t="s">
        <v>264</v>
      </c>
      <c r="N16" s="144">
        <v>463590</v>
      </c>
      <c r="O16" s="144" t="s">
        <v>282</v>
      </c>
      <c r="P16" s="144">
        <v>728755</v>
      </c>
      <c r="Q16" s="144" t="s">
        <v>309</v>
      </c>
      <c r="R16" s="144" t="s">
        <v>267</v>
      </c>
      <c r="S16" s="144" t="s">
        <v>329</v>
      </c>
      <c r="T16" s="144" t="s">
        <v>329</v>
      </c>
      <c r="U16" s="144" t="s">
        <v>269</v>
      </c>
      <c r="V16" s="144" t="s">
        <v>270</v>
      </c>
      <c r="W16" s="144">
        <v>0</v>
      </c>
      <c r="X16" s="144" t="s">
        <v>271</v>
      </c>
      <c r="Y16" s="144">
        <v>359681255</v>
      </c>
      <c r="Z16" s="144" t="s">
        <v>330</v>
      </c>
      <c r="AA16" s="144" t="s">
        <v>324</v>
      </c>
      <c r="AB16" s="145">
        <v>75000</v>
      </c>
      <c r="AC16" s="144"/>
      <c r="AD16" s="144">
        <v>75</v>
      </c>
      <c r="AE16" s="144" t="s">
        <v>287</v>
      </c>
      <c r="AF16" s="144" t="s">
        <v>288</v>
      </c>
      <c r="AG16" s="144" t="s">
        <v>289</v>
      </c>
      <c r="AH16" s="144" t="s">
        <v>277</v>
      </c>
      <c r="AI16" s="144" t="s">
        <v>325</v>
      </c>
      <c r="AJ16" s="145">
        <v>1190</v>
      </c>
      <c r="AK16" s="145">
        <v>1190</v>
      </c>
      <c r="AL16" s="144" t="s">
        <v>279</v>
      </c>
      <c r="AM16" s="145">
        <v>35699.85</v>
      </c>
      <c r="AN16" s="145">
        <v>10710.15</v>
      </c>
      <c r="AO16" s="145">
        <v>46410</v>
      </c>
      <c r="AP16" s="145">
        <v>39300.15</v>
      </c>
      <c r="AQ16" s="145">
        <v>3546.85</v>
      </c>
      <c r="AR16" s="145">
        <v>42847</v>
      </c>
      <c r="AS16" s="145">
        <v>0</v>
      </c>
      <c r="AT16" s="145">
        <v>0</v>
      </c>
      <c r="AU16" s="145">
        <v>0</v>
      </c>
      <c r="AV16" s="144">
        <v>39</v>
      </c>
      <c r="AW16" s="144"/>
      <c r="AX16" s="144"/>
      <c r="AY16" s="144"/>
      <c r="AZ16" s="144"/>
      <c r="BA16" s="144"/>
      <c r="BB16" s="144" t="s">
        <v>280</v>
      </c>
      <c r="BC16" s="144"/>
      <c r="BD16" s="144"/>
      <c r="BE16" s="145">
        <v>0</v>
      </c>
      <c r="BF16" s="144" t="s">
        <v>329</v>
      </c>
      <c r="BG16" s="144"/>
      <c r="BH16" s="144" t="s">
        <v>391</v>
      </c>
      <c r="BI16" s="141" t="s">
        <v>100</v>
      </c>
      <c r="BJ16" s="142">
        <v>46189</v>
      </c>
      <c r="BK16" s="140" t="s">
        <v>103</v>
      </c>
      <c r="BL16" s="141" t="s">
        <v>108</v>
      </c>
      <c r="BM16" s="143" t="s">
        <v>180</v>
      </c>
      <c r="BN16" s="140" t="s">
        <v>222</v>
      </c>
      <c r="BO16" s="140"/>
      <c r="BP16" s="140"/>
      <c r="BQ16" s="149" t="s">
        <v>395</v>
      </c>
    </row>
    <row r="17" spans="1:69" hidden="1" x14ac:dyDescent="0.35">
      <c r="A17" s="136">
        <v>14</v>
      </c>
      <c r="B17" s="144" t="s">
        <v>256</v>
      </c>
      <c r="C17" s="144" t="s">
        <v>257</v>
      </c>
      <c r="D17" s="144" t="s">
        <v>258</v>
      </c>
      <c r="E17" s="144" t="s">
        <v>259</v>
      </c>
      <c r="F17" s="144" t="s">
        <v>259</v>
      </c>
      <c r="G17" s="144" t="s">
        <v>260</v>
      </c>
      <c r="H17" s="144" t="s">
        <v>261</v>
      </c>
      <c r="I17" s="144">
        <v>206207</v>
      </c>
      <c r="J17" s="144" t="s">
        <v>281</v>
      </c>
      <c r="K17" s="144">
        <v>206207</v>
      </c>
      <c r="L17" s="144" t="s">
        <v>263</v>
      </c>
      <c r="M17" s="144" t="s">
        <v>264</v>
      </c>
      <c r="N17" s="144">
        <v>463590</v>
      </c>
      <c r="O17" s="144" t="s">
        <v>282</v>
      </c>
      <c r="P17" s="144">
        <v>728758</v>
      </c>
      <c r="Q17" s="144" t="s">
        <v>283</v>
      </c>
      <c r="R17" s="144" t="s">
        <v>267</v>
      </c>
      <c r="S17" s="144" t="s">
        <v>331</v>
      </c>
      <c r="T17" s="144" t="s">
        <v>331</v>
      </c>
      <c r="U17" s="144" t="s">
        <v>269</v>
      </c>
      <c r="V17" s="144" t="s">
        <v>270</v>
      </c>
      <c r="W17" s="144">
        <v>0</v>
      </c>
      <c r="X17" s="144" t="s">
        <v>271</v>
      </c>
      <c r="Y17" s="144">
        <v>359533829</v>
      </c>
      <c r="Z17" s="144" t="s">
        <v>332</v>
      </c>
      <c r="AA17" s="144" t="s">
        <v>333</v>
      </c>
      <c r="AB17" s="145">
        <v>45000</v>
      </c>
      <c r="AC17" s="144"/>
      <c r="AD17" s="144">
        <v>75</v>
      </c>
      <c r="AE17" s="144" t="s">
        <v>312</v>
      </c>
      <c r="AF17" s="144" t="s">
        <v>334</v>
      </c>
      <c r="AG17" s="144" t="s">
        <v>289</v>
      </c>
      <c r="AH17" s="144" t="s">
        <v>314</v>
      </c>
      <c r="AI17" s="144" t="s">
        <v>335</v>
      </c>
      <c r="AJ17" s="145">
        <v>710</v>
      </c>
      <c r="AK17" s="145">
        <v>710</v>
      </c>
      <c r="AL17" s="144" t="s">
        <v>279</v>
      </c>
      <c r="AM17" s="145">
        <v>24263.75</v>
      </c>
      <c r="AN17" s="145">
        <v>6976.25</v>
      </c>
      <c r="AO17" s="145">
        <v>31240</v>
      </c>
      <c r="AP17" s="145">
        <v>20736.25</v>
      </c>
      <c r="AQ17" s="145">
        <v>1637.75</v>
      </c>
      <c r="AR17" s="145">
        <v>22374</v>
      </c>
      <c r="AS17" s="145">
        <v>0</v>
      </c>
      <c r="AT17" s="145">
        <v>0</v>
      </c>
      <c r="AU17" s="145">
        <v>0</v>
      </c>
      <c r="AV17" s="144">
        <v>44</v>
      </c>
      <c r="AW17" s="144"/>
      <c r="AX17" s="144"/>
      <c r="AY17" s="144"/>
      <c r="AZ17" s="144"/>
      <c r="BA17" s="144"/>
      <c r="BB17" s="144" t="s">
        <v>280</v>
      </c>
      <c r="BC17" s="144"/>
      <c r="BD17" s="144"/>
      <c r="BE17" s="145">
        <v>0</v>
      </c>
      <c r="BF17" s="144" t="s">
        <v>331</v>
      </c>
      <c r="BG17" s="144"/>
      <c r="BH17" s="144" t="s">
        <v>391</v>
      </c>
      <c r="BI17" s="141" t="s">
        <v>100</v>
      </c>
      <c r="BJ17" s="142">
        <v>46189</v>
      </c>
      <c r="BK17" s="140" t="s">
        <v>103</v>
      </c>
      <c r="BL17" s="141" t="s">
        <v>108</v>
      </c>
      <c r="BM17" s="143" t="s">
        <v>180</v>
      </c>
      <c r="BN17" s="140" t="s">
        <v>222</v>
      </c>
      <c r="BO17" s="140"/>
      <c r="BP17" s="140"/>
      <c r="BQ17" s="149" t="s">
        <v>395</v>
      </c>
    </row>
    <row r="18" spans="1:69" hidden="1" x14ac:dyDescent="0.35">
      <c r="A18" s="136">
        <v>15</v>
      </c>
      <c r="B18" s="144" t="s">
        <v>256</v>
      </c>
      <c r="C18" s="144" t="s">
        <v>257</v>
      </c>
      <c r="D18" s="144" t="s">
        <v>258</v>
      </c>
      <c r="E18" s="144" t="s">
        <v>259</v>
      </c>
      <c r="F18" s="144" t="s">
        <v>259</v>
      </c>
      <c r="G18" s="144" t="s">
        <v>260</v>
      </c>
      <c r="H18" s="144" t="s">
        <v>261</v>
      </c>
      <c r="I18" s="144">
        <v>201540</v>
      </c>
      <c r="J18" s="144" t="s">
        <v>262</v>
      </c>
      <c r="K18" s="144">
        <v>201540</v>
      </c>
      <c r="L18" s="144" t="s">
        <v>263</v>
      </c>
      <c r="M18" s="144" t="s">
        <v>264</v>
      </c>
      <c r="N18" s="144">
        <v>473228</v>
      </c>
      <c r="O18" s="144" t="s">
        <v>265</v>
      </c>
      <c r="P18" s="144">
        <v>736827</v>
      </c>
      <c r="Q18" s="144" t="s">
        <v>266</v>
      </c>
      <c r="R18" s="144" t="s">
        <v>267</v>
      </c>
      <c r="S18" s="144" t="s">
        <v>336</v>
      </c>
      <c r="T18" s="144" t="s">
        <v>336</v>
      </c>
      <c r="U18" s="144" t="s">
        <v>269</v>
      </c>
      <c r="V18" s="144" t="s">
        <v>270</v>
      </c>
      <c r="W18" s="144">
        <v>0</v>
      </c>
      <c r="X18" s="144" t="s">
        <v>271</v>
      </c>
      <c r="Y18" s="144">
        <v>359640540</v>
      </c>
      <c r="Z18" s="144" t="s">
        <v>337</v>
      </c>
      <c r="AA18" s="144" t="s">
        <v>338</v>
      </c>
      <c r="AB18" s="145">
        <v>65000</v>
      </c>
      <c r="AC18" s="144"/>
      <c r="AD18" s="144">
        <v>75</v>
      </c>
      <c r="AE18" s="144" t="s">
        <v>287</v>
      </c>
      <c r="AF18" s="144" t="s">
        <v>339</v>
      </c>
      <c r="AG18" s="144" t="s">
        <v>276</v>
      </c>
      <c r="AH18" s="144" t="s">
        <v>277</v>
      </c>
      <c r="AI18" s="144" t="s">
        <v>340</v>
      </c>
      <c r="AJ18" s="145">
        <v>1030</v>
      </c>
      <c r="AK18" s="145">
        <v>1030</v>
      </c>
      <c r="AL18" s="144" t="s">
        <v>279</v>
      </c>
      <c r="AM18" s="145">
        <v>32623.119999999999</v>
      </c>
      <c r="AN18" s="145">
        <v>9606.8799999999992</v>
      </c>
      <c r="AO18" s="145">
        <v>42230</v>
      </c>
      <c r="AP18" s="145">
        <v>32376.880000000001</v>
      </c>
      <c r="AQ18" s="145">
        <v>2769.12</v>
      </c>
      <c r="AR18" s="145">
        <v>35146</v>
      </c>
      <c r="AS18" s="145">
        <v>0</v>
      </c>
      <c r="AT18" s="145">
        <v>0</v>
      </c>
      <c r="AU18" s="145">
        <v>0</v>
      </c>
      <c r="AV18" s="144">
        <v>41</v>
      </c>
      <c r="AW18" s="144"/>
      <c r="AX18" s="144"/>
      <c r="AY18" s="144"/>
      <c r="AZ18" s="144"/>
      <c r="BA18" s="144"/>
      <c r="BB18" s="144" t="s">
        <v>280</v>
      </c>
      <c r="BC18" s="144"/>
      <c r="BD18" s="144"/>
      <c r="BE18" s="145">
        <v>0</v>
      </c>
      <c r="BF18" s="144" t="s">
        <v>336</v>
      </c>
      <c r="BG18" s="144"/>
      <c r="BH18" s="144" t="s">
        <v>391</v>
      </c>
      <c r="BI18" s="141" t="s">
        <v>100</v>
      </c>
      <c r="BJ18" s="142">
        <v>46189</v>
      </c>
      <c r="BK18" s="140" t="s">
        <v>103</v>
      </c>
      <c r="BL18" s="141" t="s">
        <v>108</v>
      </c>
      <c r="BM18" s="143" t="s">
        <v>180</v>
      </c>
      <c r="BN18" s="140" t="s">
        <v>222</v>
      </c>
      <c r="BO18" s="140"/>
      <c r="BP18" s="140"/>
      <c r="BQ18" s="149" t="s">
        <v>395</v>
      </c>
    </row>
    <row r="19" spans="1:69" hidden="1" x14ac:dyDescent="0.35">
      <c r="A19" s="136">
        <v>16</v>
      </c>
      <c r="B19" s="144" t="s">
        <v>256</v>
      </c>
      <c r="C19" s="144" t="s">
        <v>257</v>
      </c>
      <c r="D19" s="144" t="s">
        <v>258</v>
      </c>
      <c r="E19" s="144" t="s">
        <v>259</v>
      </c>
      <c r="F19" s="144" t="s">
        <v>259</v>
      </c>
      <c r="G19" s="144" t="s">
        <v>260</v>
      </c>
      <c r="H19" s="144" t="s">
        <v>261</v>
      </c>
      <c r="I19" s="144">
        <v>201540</v>
      </c>
      <c r="J19" s="144" t="s">
        <v>262</v>
      </c>
      <c r="K19" s="144">
        <v>201540</v>
      </c>
      <c r="L19" s="144" t="s">
        <v>263</v>
      </c>
      <c r="M19" s="144" t="s">
        <v>264</v>
      </c>
      <c r="N19" s="144">
        <v>473228</v>
      </c>
      <c r="O19" s="144" t="s">
        <v>265</v>
      </c>
      <c r="P19" s="144">
        <v>736827</v>
      </c>
      <c r="Q19" s="144" t="s">
        <v>266</v>
      </c>
      <c r="R19" s="144" t="s">
        <v>300</v>
      </c>
      <c r="S19" s="144" t="s">
        <v>336</v>
      </c>
      <c r="T19" s="144" t="s">
        <v>336</v>
      </c>
      <c r="U19" s="144" t="s">
        <v>269</v>
      </c>
      <c r="V19" s="144" t="s">
        <v>270</v>
      </c>
      <c r="W19" s="144">
        <v>0</v>
      </c>
      <c r="X19" s="144" t="s">
        <v>326</v>
      </c>
      <c r="Y19" s="144">
        <v>360566976</v>
      </c>
      <c r="Z19" s="144" t="s">
        <v>337</v>
      </c>
      <c r="AA19" s="144" t="s">
        <v>341</v>
      </c>
      <c r="AB19" s="145">
        <v>60000</v>
      </c>
      <c r="AC19" s="144"/>
      <c r="AD19" s="144">
        <v>75</v>
      </c>
      <c r="AE19" s="144" t="s">
        <v>302</v>
      </c>
      <c r="AF19" s="144" t="s">
        <v>339</v>
      </c>
      <c r="AG19" s="144" t="s">
        <v>276</v>
      </c>
      <c r="AH19" s="144" t="s">
        <v>277</v>
      </c>
      <c r="AI19" s="144" t="s">
        <v>308</v>
      </c>
      <c r="AJ19" s="145">
        <v>950</v>
      </c>
      <c r="AK19" s="145">
        <v>950</v>
      </c>
      <c r="AL19" s="144" t="s">
        <v>279</v>
      </c>
      <c r="AM19" s="145">
        <v>1162.67</v>
      </c>
      <c r="AN19" s="145">
        <v>737.33</v>
      </c>
      <c r="AO19" s="145">
        <v>1900</v>
      </c>
      <c r="AP19" s="145">
        <v>58837.33</v>
      </c>
      <c r="AQ19" s="145">
        <v>11137.67</v>
      </c>
      <c r="AR19" s="145">
        <v>69975</v>
      </c>
      <c r="AS19" s="145">
        <v>0</v>
      </c>
      <c r="AT19" s="145">
        <v>0</v>
      </c>
      <c r="AU19" s="145">
        <v>0</v>
      </c>
      <c r="AV19" s="144">
        <v>2</v>
      </c>
      <c r="AW19" s="144"/>
      <c r="AX19" s="144"/>
      <c r="AY19" s="144"/>
      <c r="AZ19" s="144"/>
      <c r="BA19" s="144"/>
      <c r="BB19" s="144" t="s">
        <v>280</v>
      </c>
      <c r="BC19" s="144"/>
      <c r="BD19" s="144"/>
      <c r="BE19" s="145">
        <v>0</v>
      </c>
      <c r="BF19" s="144" t="s">
        <v>336</v>
      </c>
      <c r="BG19" s="144"/>
      <c r="BH19" s="144" t="s">
        <v>391</v>
      </c>
      <c r="BI19" s="141" t="s">
        <v>100</v>
      </c>
      <c r="BJ19" s="142">
        <v>46189</v>
      </c>
      <c r="BK19" s="140" t="s">
        <v>103</v>
      </c>
      <c r="BL19" s="141" t="s">
        <v>108</v>
      </c>
      <c r="BM19" s="143" t="s">
        <v>180</v>
      </c>
      <c r="BN19" s="140" t="s">
        <v>222</v>
      </c>
      <c r="BO19" s="140"/>
      <c r="BP19" s="140"/>
      <c r="BQ19" s="149" t="s">
        <v>395</v>
      </c>
    </row>
    <row r="20" spans="1:69" hidden="1" x14ac:dyDescent="0.35">
      <c r="A20" s="136">
        <v>17</v>
      </c>
      <c r="B20" s="144" t="s">
        <v>256</v>
      </c>
      <c r="C20" s="144" t="s">
        <v>257</v>
      </c>
      <c r="D20" s="144" t="s">
        <v>258</v>
      </c>
      <c r="E20" s="144" t="s">
        <v>259</v>
      </c>
      <c r="F20" s="144" t="s">
        <v>259</v>
      </c>
      <c r="G20" s="144" t="s">
        <v>260</v>
      </c>
      <c r="H20" s="144" t="s">
        <v>261</v>
      </c>
      <c r="I20" s="144">
        <v>206207</v>
      </c>
      <c r="J20" s="144" t="s">
        <v>281</v>
      </c>
      <c r="K20" s="144">
        <v>206207</v>
      </c>
      <c r="L20" s="144" t="s">
        <v>263</v>
      </c>
      <c r="M20" s="144" t="s">
        <v>264</v>
      </c>
      <c r="N20" s="144">
        <v>463590</v>
      </c>
      <c r="O20" s="144" t="s">
        <v>282</v>
      </c>
      <c r="P20" s="144">
        <v>728755</v>
      </c>
      <c r="Q20" s="144" t="s">
        <v>309</v>
      </c>
      <c r="R20" s="144" t="s">
        <v>267</v>
      </c>
      <c r="S20" s="144" t="s">
        <v>342</v>
      </c>
      <c r="T20" s="144" t="s">
        <v>342</v>
      </c>
      <c r="U20" s="144" t="s">
        <v>316</v>
      </c>
      <c r="V20" s="144" t="s">
        <v>270</v>
      </c>
      <c r="W20" s="144">
        <v>0</v>
      </c>
      <c r="X20" s="144" t="s">
        <v>271</v>
      </c>
      <c r="Y20" s="144">
        <v>359861502</v>
      </c>
      <c r="Z20" s="144" t="s">
        <v>343</v>
      </c>
      <c r="AA20" s="144" t="s">
        <v>344</v>
      </c>
      <c r="AB20" s="145">
        <v>59000</v>
      </c>
      <c r="AC20" s="144"/>
      <c r="AD20" s="144">
        <v>75</v>
      </c>
      <c r="AE20" s="144" t="s">
        <v>287</v>
      </c>
      <c r="AF20" s="144" t="s">
        <v>345</v>
      </c>
      <c r="AG20" s="144" t="s">
        <v>346</v>
      </c>
      <c r="AH20" s="144" t="s">
        <v>314</v>
      </c>
      <c r="AI20" s="144" t="s">
        <v>347</v>
      </c>
      <c r="AJ20" s="145">
        <v>950</v>
      </c>
      <c r="AK20" s="145">
        <v>950</v>
      </c>
      <c r="AL20" s="144" t="s">
        <v>279</v>
      </c>
      <c r="AM20" s="145">
        <v>21213.79</v>
      </c>
      <c r="AN20" s="145">
        <v>7286.21</v>
      </c>
      <c r="AO20" s="145">
        <v>28500</v>
      </c>
      <c r="AP20" s="145">
        <v>37786.21</v>
      </c>
      <c r="AQ20" s="145">
        <v>4435.79</v>
      </c>
      <c r="AR20" s="145">
        <v>42222</v>
      </c>
      <c r="AS20" s="145">
        <v>0</v>
      </c>
      <c r="AT20" s="145">
        <v>0</v>
      </c>
      <c r="AU20" s="145">
        <v>0</v>
      </c>
      <c r="AV20" s="144">
        <v>30</v>
      </c>
      <c r="AW20" s="144"/>
      <c r="AX20" s="144"/>
      <c r="AY20" s="144"/>
      <c r="AZ20" s="144"/>
      <c r="BA20" s="144"/>
      <c r="BB20" s="144" t="s">
        <v>280</v>
      </c>
      <c r="BC20" s="144"/>
      <c r="BD20" s="144"/>
      <c r="BE20" s="145">
        <v>0</v>
      </c>
      <c r="BF20" s="144" t="s">
        <v>342</v>
      </c>
      <c r="BG20" s="144"/>
      <c r="BH20" s="144" t="s">
        <v>391</v>
      </c>
      <c r="BI20" s="141" t="s">
        <v>100</v>
      </c>
      <c r="BJ20" s="142">
        <v>46189</v>
      </c>
      <c r="BK20" s="140" t="s">
        <v>103</v>
      </c>
      <c r="BL20" s="141" t="s">
        <v>108</v>
      </c>
      <c r="BM20" s="143" t="s">
        <v>180</v>
      </c>
      <c r="BN20" s="140" t="s">
        <v>222</v>
      </c>
      <c r="BO20" s="140"/>
      <c r="BP20" s="140"/>
      <c r="BQ20" s="149" t="s">
        <v>395</v>
      </c>
    </row>
    <row r="21" spans="1:69" hidden="1" x14ac:dyDescent="0.35">
      <c r="A21" s="136">
        <v>18</v>
      </c>
      <c r="B21" s="144" t="s">
        <v>256</v>
      </c>
      <c r="C21" s="144" t="s">
        <v>257</v>
      </c>
      <c r="D21" s="144" t="s">
        <v>258</v>
      </c>
      <c r="E21" s="144" t="s">
        <v>259</v>
      </c>
      <c r="F21" s="144" t="s">
        <v>259</v>
      </c>
      <c r="G21" s="144" t="s">
        <v>260</v>
      </c>
      <c r="H21" s="144" t="s">
        <v>261</v>
      </c>
      <c r="I21" s="144">
        <v>206207</v>
      </c>
      <c r="J21" s="144" t="s">
        <v>281</v>
      </c>
      <c r="K21" s="144">
        <v>206207</v>
      </c>
      <c r="L21" s="144" t="s">
        <v>263</v>
      </c>
      <c r="M21" s="144" t="s">
        <v>264</v>
      </c>
      <c r="N21" s="144">
        <v>463590</v>
      </c>
      <c r="O21" s="144" t="s">
        <v>282</v>
      </c>
      <c r="P21" s="144">
        <v>728755</v>
      </c>
      <c r="Q21" s="144" t="s">
        <v>309</v>
      </c>
      <c r="R21" s="144" t="s">
        <v>267</v>
      </c>
      <c r="S21" s="144" t="s">
        <v>348</v>
      </c>
      <c r="T21" s="144" t="s">
        <v>348</v>
      </c>
      <c r="U21" s="144" t="s">
        <v>269</v>
      </c>
      <c r="V21" s="144" t="s">
        <v>270</v>
      </c>
      <c r="W21" s="144">
        <v>0</v>
      </c>
      <c r="X21" s="144" t="s">
        <v>271</v>
      </c>
      <c r="Y21" s="144">
        <v>359896929</v>
      </c>
      <c r="Z21" s="144" t="s">
        <v>349</v>
      </c>
      <c r="AA21" s="144" t="s">
        <v>350</v>
      </c>
      <c r="AB21" s="145">
        <v>42000</v>
      </c>
      <c r="AC21" s="144"/>
      <c r="AD21" s="144">
        <v>50</v>
      </c>
      <c r="AE21" s="144" t="s">
        <v>312</v>
      </c>
      <c r="AF21" s="144" t="s">
        <v>351</v>
      </c>
      <c r="AG21" s="144" t="s">
        <v>352</v>
      </c>
      <c r="AH21" s="144" t="s">
        <v>314</v>
      </c>
      <c r="AI21" s="144" t="s">
        <v>353</v>
      </c>
      <c r="AJ21" s="145">
        <v>950</v>
      </c>
      <c r="AK21" s="145">
        <v>950</v>
      </c>
      <c r="AL21" s="144" t="s">
        <v>279</v>
      </c>
      <c r="AM21" s="145">
        <v>22091.53</v>
      </c>
      <c r="AN21" s="145">
        <v>4508.47</v>
      </c>
      <c r="AO21" s="145">
        <v>26600</v>
      </c>
      <c r="AP21" s="145">
        <v>19908.47</v>
      </c>
      <c r="AQ21" s="145">
        <v>1171.53</v>
      </c>
      <c r="AR21" s="145">
        <v>21080</v>
      </c>
      <c r="AS21" s="145">
        <v>0</v>
      </c>
      <c r="AT21" s="145">
        <v>0</v>
      </c>
      <c r="AU21" s="145">
        <v>0</v>
      </c>
      <c r="AV21" s="144">
        <v>28</v>
      </c>
      <c r="AW21" s="144"/>
      <c r="AX21" s="144"/>
      <c r="AY21" s="144"/>
      <c r="AZ21" s="144"/>
      <c r="BA21" s="144"/>
      <c r="BB21" s="144" t="s">
        <v>280</v>
      </c>
      <c r="BC21" s="144"/>
      <c r="BD21" s="144"/>
      <c r="BE21" s="145">
        <v>0</v>
      </c>
      <c r="BF21" s="144" t="s">
        <v>348</v>
      </c>
      <c r="BG21" s="144"/>
      <c r="BH21" s="144" t="s">
        <v>391</v>
      </c>
      <c r="BI21" s="141" t="s">
        <v>100</v>
      </c>
      <c r="BJ21" s="142">
        <v>46189</v>
      </c>
      <c r="BK21" s="140" t="s">
        <v>103</v>
      </c>
      <c r="BL21" s="141" t="s">
        <v>108</v>
      </c>
      <c r="BM21" s="143" t="s">
        <v>180</v>
      </c>
      <c r="BN21" s="140" t="s">
        <v>222</v>
      </c>
      <c r="BO21" s="140"/>
      <c r="BP21" s="140"/>
      <c r="BQ21" s="149" t="s">
        <v>395</v>
      </c>
    </row>
    <row r="22" spans="1:69" hidden="1" x14ac:dyDescent="0.35">
      <c r="A22" s="136">
        <v>19</v>
      </c>
      <c r="B22" s="144" t="s">
        <v>256</v>
      </c>
      <c r="C22" s="144" t="s">
        <v>257</v>
      </c>
      <c r="D22" s="144" t="s">
        <v>258</v>
      </c>
      <c r="E22" s="144" t="s">
        <v>259</v>
      </c>
      <c r="F22" s="144" t="s">
        <v>259</v>
      </c>
      <c r="G22" s="144" t="s">
        <v>260</v>
      </c>
      <c r="H22" s="144" t="s">
        <v>261</v>
      </c>
      <c r="I22" s="144">
        <v>206207</v>
      </c>
      <c r="J22" s="144" t="s">
        <v>281</v>
      </c>
      <c r="K22" s="144">
        <v>206207</v>
      </c>
      <c r="L22" s="144" t="s">
        <v>263</v>
      </c>
      <c r="M22" s="144" t="s">
        <v>264</v>
      </c>
      <c r="N22" s="144">
        <v>463590</v>
      </c>
      <c r="O22" s="144" t="s">
        <v>282</v>
      </c>
      <c r="P22" s="144">
        <v>728755</v>
      </c>
      <c r="Q22" s="144" t="s">
        <v>309</v>
      </c>
      <c r="R22" s="144" t="s">
        <v>267</v>
      </c>
      <c r="S22" s="144" t="s">
        <v>354</v>
      </c>
      <c r="T22" s="144" t="s">
        <v>354</v>
      </c>
      <c r="U22" s="144" t="s">
        <v>269</v>
      </c>
      <c r="V22" s="144" t="s">
        <v>270</v>
      </c>
      <c r="W22" s="144">
        <v>0</v>
      </c>
      <c r="X22" s="144" t="s">
        <v>355</v>
      </c>
      <c r="Y22" s="144">
        <v>359907787</v>
      </c>
      <c r="Z22" s="144" t="s">
        <v>356</v>
      </c>
      <c r="AA22" s="144" t="s">
        <v>350</v>
      </c>
      <c r="AB22" s="145">
        <v>42000</v>
      </c>
      <c r="AC22" s="144"/>
      <c r="AD22" s="144">
        <v>50</v>
      </c>
      <c r="AE22" s="144" t="s">
        <v>312</v>
      </c>
      <c r="AF22" s="144" t="s">
        <v>351</v>
      </c>
      <c r="AG22" s="144" t="s">
        <v>352</v>
      </c>
      <c r="AH22" s="144" t="s">
        <v>314</v>
      </c>
      <c r="AI22" s="144" t="s">
        <v>353</v>
      </c>
      <c r="AJ22" s="145">
        <v>950</v>
      </c>
      <c r="AK22" s="145">
        <v>950</v>
      </c>
      <c r="AL22" s="144" t="s">
        <v>279</v>
      </c>
      <c r="AM22" s="145">
        <v>22091.53</v>
      </c>
      <c r="AN22" s="145">
        <v>4508.47</v>
      </c>
      <c r="AO22" s="145">
        <v>26600</v>
      </c>
      <c r="AP22" s="145">
        <v>19908.47</v>
      </c>
      <c r="AQ22" s="145">
        <v>1171.53</v>
      </c>
      <c r="AR22" s="145">
        <v>21080</v>
      </c>
      <c r="AS22" s="145">
        <v>0</v>
      </c>
      <c r="AT22" s="145">
        <v>0</v>
      </c>
      <c r="AU22" s="145">
        <v>0</v>
      </c>
      <c r="AV22" s="144">
        <v>28</v>
      </c>
      <c r="AW22" s="144"/>
      <c r="AX22" s="144"/>
      <c r="AY22" s="144"/>
      <c r="AZ22" s="144"/>
      <c r="BA22" s="144"/>
      <c r="BB22" s="144" t="s">
        <v>280</v>
      </c>
      <c r="BC22" s="144"/>
      <c r="BD22" s="144"/>
      <c r="BE22" s="145">
        <v>0</v>
      </c>
      <c r="BF22" s="144" t="s">
        <v>354</v>
      </c>
      <c r="BG22" s="144"/>
      <c r="BH22" s="144" t="s">
        <v>391</v>
      </c>
      <c r="BI22" s="141" t="s">
        <v>100</v>
      </c>
      <c r="BJ22" s="142">
        <v>46189</v>
      </c>
      <c r="BK22" s="140" t="s">
        <v>103</v>
      </c>
      <c r="BL22" s="141" t="s">
        <v>108</v>
      </c>
      <c r="BM22" s="143" t="s">
        <v>180</v>
      </c>
      <c r="BN22" s="140" t="s">
        <v>222</v>
      </c>
      <c r="BO22" s="140"/>
      <c r="BP22" s="140"/>
      <c r="BQ22" s="149" t="s">
        <v>395</v>
      </c>
    </row>
    <row r="23" spans="1:69" hidden="1" x14ac:dyDescent="0.35">
      <c r="A23" s="136">
        <v>20</v>
      </c>
      <c r="B23" s="144" t="s">
        <v>256</v>
      </c>
      <c r="C23" s="144" t="s">
        <v>257</v>
      </c>
      <c r="D23" s="144" t="s">
        <v>258</v>
      </c>
      <c r="E23" s="144" t="s">
        <v>259</v>
      </c>
      <c r="F23" s="144" t="s">
        <v>259</v>
      </c>
      <c r="G23" s="144" t="s">
        <v>260</v>
      </c>
      <c r="H23" s="144" t="s">
        <v>261</v>
      </c>
      <c r="I23" s="144">
        <v>206207</v>
      </c>
      <c r="J23" s="144" t="s">
        <v>281</v>
      </c>
      <c r="K23" s="144">
        <v>206207</v>
      </c>
      <c r="L23" s="144" t="s">
        <v>263</v>
      </c>
      <c r="M23" s="144" t="s">
        <v>264</v>
      </c>
      <c r="N23" s="144">
        <v>463590</v>
      </c>
      <c r="O23" s="144" t="s">
        <v>282</v>
      </c>
      <c r="P23" s="144">
        <v>728755</v>
      </c>
      <c r="Q23" s="144" t="s">
        <v>309</v>
      </c>
      <c r="R23" s="144" t="s">
        <v>267</v>
      </c>
      <c r="S23" s="144" t="s">
        <v>357</v>
      </c>
      <c r="T23" s="144" t="s">
        <v>357</v>
      </c>
      <c r="U23" s="144" t="s">
        <v>316</v>
      </c>
      <c r="V23" s="144" t="s">
        <v>270</v>
      </c>
      <c r="W23" s="144">
        <v>0</v>
      </c>
      <c r="X23" s="144" t="s">
        <v>271</v>
      </c>
      <c r="Y23" s="144">
        <v>359993349</v>
      </c>
      <c r="Z23" s="144" t="s">
        <v>358</v>
      </c>
      <c r="AA23" s="144" t="s">
        <v>359</v>
      </c>
      <c r="AB23" s="145">
        <v>62000</v>
      </c>
      <c r="AC23" s="144"/>
      <c r="AD23" s="144">
        <v>75</v>
      </c>
      <c r="AE23" s="144" t="s">
        <v>287</v>
      </c>
      <c r="AF23" s="144" t="s">
        <v>360</v>
      </c>
      <c r="AG23" s="144" t="s">
        <v>361</v>
      </c>
      <c r="AH23" s="144" t="s">
        <v>314</v>
      </c>
      <c r="AI23" s="144" t="s">
        <v>362</v>
      </c>
      <c r="AJ23" s="145">
        <v>990</v>
      </c>
      <c r="AK23" s="145">
        <v>990</v>
      </c>
      <c r="AL23" s="144" t="s">
        <v>279</v>
      </c>
      <c r="AM23" s="145">
        <v>18129.490000000002</v>
      </c>
      <c r="AN23" s="145">
        <v>6620.51</v>
      </c>
      <c r="AO23" s="145">
        <v>24750</v>
      </c>
      <c r="AP23" s="145">
        <v>43870.51</v>
      </c>
      <c r="AQ23" s="145">
        <v>5828.49</v>
      </c>
      <c r="AR23" s="145">
        <v>49699</v>
      </c>
      <c r="AS23" s="145">
        <v>0</v>
      </c>
      <c r="AT23" s="145">
        <v>0</v>
      </c>
      <c r="AU23" s="145">
        <v>0</v>
      </c>
      <c r="AV23" s="144">
        <v>25</v>
      </c>
      <c r="AW23" s="144"/>
      <c r="AX23" s="144"/>
      <c r="AY23" s="144"/>
      <c r="AZ23" s="144"/>
      <c r="BA23" s="144"/>
      <c r="BB23" s="144" t="s">
        <v>280</v>
      </c>
      <c r="BC23" s="144"/>
      <c r="BD23" s="144"/>
      <c r="BE23" s="145">
        <v>0</v>
      </c>
      <c r="BF23" s="144" t="s">
        <v>357</v>
      </c>
      <c r="BG23" s="144"/>
      <c r="BH23" s="144" t="s">
        <v>391</v>
      </c>
      <c r="BI23" s="141" t="s">
        <v>100</v>
      </c>
      <c r="BJ23" s="142">
        <v>46189</v>
      </c>
      <c r="BK23" s="140" t="s">
        <v>103</v>
      </c>
      <c r="BL23" s="141" t="s">
        <v>108</v>
      </c>
      <c r="BM23" s="143" t="s">
        <v>180</v>
      </c>
      <c r="BN23" s="140" t="s">
        <v>222</v>
      </c>
      <c r="BO23" s="140"/>
      <c r="BP23" s="140"/>
      <c r="BQ23" s="149" t="s">
        <v>395</v>
      </c>
    </row>
    <row r="24" spans="1:69" x14ac:dyDescent="0.35">
      <c r="A24" s="136">
        <v>21</v>
      </c>
      <c r="B24" s="144" t="s">
        <v>256</v>
      </c>
      <c r="C24" s="144" t="s">
        <v>257</v>
      </c>
      <c r="D24" s="144" t="s">
        <v>258</v>
      </c>
      <c r="E24" s="144" t="s">
        <v>259</v>
      </c>
      <c r="F24" s="144" t="s">
        <v>259</v>
      </c>
      <c r="G24" s="144" t="s">
        <v>260</v>
      </c>
      <c r="H24" s="144" t="s">
        <v>261</v>
      </c>
      <c r="I24" s="144">
        <v>239348</v>
      </c>
      <c r="J24" s="144" t="s">
        <v>363</v>
      </c>
      <c r="K24" s="144">
        <v>239348</v>
      </c>
      <c r="L24" s="144" t="s">
        <v>364</v>
      </c>
      <c r="M24" s="144" t="s">
        <v>365</v>
      </c>
      <c r="N24" s="144">
        <v>577178</v>
      </c>
      <c r="O24" s="144" t="s">
        <v>366</v>
      </c>
      <c r="P24" s="144">
        <v>934907</v>
      </c>
      <c r="Q24" s="144" t="s">
        <v>367</v>
      </c>
      <c r="R24" s="144" t="s">
        <v>267</v>
      </c>
      <c r="S24" s="144" t="s">
        <v>368</v>
      </c>
      <c r="T24" s="144" t="s">
        <v>368</v>
      </c>
      <c r="U24" s="144" t="s">
        <v>316</v>
      </c>
      <c r="V24" s="144" t="s">
        <v>270</v>
      </c>
      <c r="W24" s="144">
        <v>0</v>
      </c>
      <c r="X24" s="144" t="s">
        <v>271</v>
      </c>
      <c r="Y24" s="144">
        <v>360370197</v>
      </c>
      <c r="Z24" s="144" t="s">
        <v>372</v>
      </c>
      <c r="AA24" s="144" t="s">
        <v>373</v>
      </c>
      <c r="AB24" s="145">
        <v>60000</v>
      </c>
      <c r="AC24" s="144" t="s">
        <v>374</v>
      </c>
      <c r="AD24" s="144">
        <v>75</v>
      </c>
      <c r="AE24" s="144" t="s">
        <v>312</v>
      </c>
      <c r="AF24" s="144" t="s">
        <v>375</v>
      </c>
      <c r="AG24" s="144" t="s">
        <v>376</v>
      </c>
      <c r="AH24" s="144" t="s">
        <v>314</v>
      </c>
      <c r="AI24" s="144" t="s">
        <v>377</v>
      </c>
      <c r="AJ24" s="145">
        <v>960</v>
      </c>
      <c r="AK24" s="145">
        <v>960</v>
      </c>
      <c r="AL24" s="144" t="s">
        <v>378</v>
      </c>
      <c r="AM24" s="145">
        <v>6624.39</v>
      </c>
      <c r="AN24" s="145">
        <v>2975.61</v>
      </c>
      <c r="AO24" s="145">
        <v>9600</v>
      </c>
      <c r="AP24" s="145">
        <v>53375.61</v>
      </c>
      <c r="AQ24" s="145">
        <v>9288.39</v>
      </c>
      <c r="AR24" s="145">
        <v>62664</v>
      </c>
      <c r="AS24" s="145">
        <v>0</v>
      </c>
      <c r="AT24" s="145">
        <v>0</v>
      </c>
      <c r="AU24" s="145">
        <v>0</v>
      </c>
      <c r="AV24" s="144">
        <v>10</v>
      </c>
      <c r="AW24" s="144"/>
      <c r="AX24" s="144"/>
      <c r="AY24" s="144"/>
      <c r="AZ24" s="144"/>
      <c r="BA24" s="144"/>
      <c r="BB24" s="144" t="s">
        <v>280</v>
      </c>
      <c r="BC24" s="144"/>
      <c r="BD24" s="144"/>
      <c r="BE24" s="145">
        <v>0</v>
      </c>
      <c r="BF24" s="144" t="s">
        <v>368</v>
      </c>
      <c r="BG24" s="144">
        <v>9875732641</v>
      </c>
      <c r="BH24" s="144" t="s">
        <v>391</v>
      </c>
      <c r="BI24" s="141" t="s">
        <v>100</v>
      </c>
      <c r="BJ24" s="142">
        <v>46190</v>
      </c>
      <c r="BK24" s="140" t="s">
        <v>103</v>
      </c>
      <c r="BL24" s="141" t="s">
        <v>108</v>
      </c>
      <c r="BM24" s="143" t="s">
        <v>180</v>
      </c>
      <c r="BN24" s="140" t="s">
        <v>221</v>
      </c>
      <c r="BO24" s="140">
        <v>3840</v>
      </c>
      <c r="BP24" s="140" t="s">
        <v>189</v>
      </c>
      <c r="BQ24" s="150" t="s">
        <v>392</v>
      </c>
    </row>
    <row r="25" spans="1:69" x14ac:dyDescent="0.35">
      <c r="A25" s="136">
        <v>22</v>
      </c>
      <c r="B25" s="144" t="s">
        <v>256</v>
      </c>
      <c r="C25" s="144" t="s">
        <v>257</v>
      </c>
      <c r="D25" s="144" t="s">
        <v>258</v>
      </c>
      <c r="E25" s="144" t="s">
        <v>259</v>
      </c>
      <c r="F25" s="144" t="s">
        <v>259</v>
      </c>
      <c r="G25" s="144" t="s">
        <v>260</v>
      </c>
      <c r="H25" s="144" t="s">
        <v>261</v>
      </c>
      <c r="I25" s="144">
        <v>239348</v>
      </c>
      <c r="J25" s="144" t="s">
        <v>363</v>
      </c>
      <c r="K25" s="144">
        <v>239348</v>
      </c>
      <c r="L25" s="144" t="s">
        <v>364</v>
      </c>
      <c r="M25" s="144" t="s">
        <v>365</v>
      </c>
      <c r="N25" s="144">
        <v>577178</v>
      </c>
      <c r="O25" s="144" t="s">
        <v>366</v>
      </c>
      <c r="P25" s="144">
        <v>934907</v>
      </c>
      <c r="Q25" s="144" t="s">
        <v>367</v>
      </c>
      <c r="R25" s="144" t="s">
        <v>267</v>
      </c>
      <c r="S25" s="144" t="s">
        <v>369</v>
      </c>
      <c r="T25" s="144" t="s">
        <v>369</v>
      </c>
      <c r="U25" s="144" t="s">
        <v>316</v>
      </c>
      <c r="V25" s="144" t="s">
        <v>270</v>
      </c>
      <c r="W25" s="144">
        <v>0</v>
      </c>
      <c r="X25" s="144" t="s">
        <v>271</v>
      </c>
      <c r="Y25" s="144">
        <v>360374080</v>
      </c>
      <c r="Z25" s="144" t="s">
        <v>379</v>
      </c>
      <c r="AA25" s="144" t="s">
        <v>373</v>
      </c>
      <c r="AB25" s="145">
        <v>50000</v>
      </c>
      <c r="AC25" s="144" t="s">
        <v>374</v>
      </c>
      <c r="AD25" s="144">
        <v>75</v>
      </c>
      <c r="AE25" s="144" t="s">
        <v>312</v>
      </c>
      <c r="AF25" s="144" t="s">
        <v>375</v>
      </c>
      <c r="AG25" s="144" t="s">
        <v>376</v>
      </c>
      <c r="AH25" s="144" t="s">
        <v>314</v>
      </c>
      <c r="AI25" s="144" t="s">
        <v>377</v>
      </c>
      <c r="AJ25" s="145">
        <v>800</v>
      </c>
      <c r="AK25" s="145">
        <v>800</v>
      </c>
      <c r="AL25" s="144" t="s">
        <v>378</v>
      </c>
      <c r="AM25" s="145">
        <v>5520.34</v>
      </c>
      <c r="AN25" s="145">
        <v>2479.66</v>
      </c>
      <c r="AO25" s="145">
        <v>8000</v>
      </c>
      <c r="AP25" s="145">
        <v>44479.66</v>
      </c>
      <c r="AQ25" s="145">
        <v>7740.34</v>
      </c>
      <c r="AR25" s="145">
        <v>52220</v>
      </c>
      <c r="AS25" s="145">
        <v>0</v>
      </c>
      <c r="AT25" s="145">
        <v>0</v>
      </c>
      <c r="AU25" s="145">
        <v>0</v>
      </c>
      <c r="AV25" s="144">
        <v>10</v>
      </c>
      <c r="AW25" s="144"/>
      <c r="AX25" s="144"/>
      <c r="AY25" s="144"/>
      <c r="AZ25" s="144"/>
      <c r="BA25" s="144"/>
      <c r="BB25" s="144" t="s">
        <v>280</v>
      </c>
      <c r="BC25" s="144"/>
      <c r="BD25" s="144"/>
      <c r="BE25" s="145">
        <v>0</v>
      </c>
      <c r="BF25" s="144" t="s">
        <v>369</v>
      </c>
      <c r="BG25" s="144">
        <v>7374958025</v>
      </c>
      <c r="BH25" s="144" t="s">
        <v>391</v>
      </c>
      <c r="BI25" s="141" t="s">
        <v>100</v>
      </c>
      <c r="BJ25" s="142">
        <v>46190</v>
      </c>
      <c r="BK25" s="140" t="s">
        <v>103</v>
      </c>
      <c r="BL25" s="141" t="s">
        <v>108</v>
      </c>
      <c r="BM25" s="143" t="s">
        <v>180</v>
      </c>
      <c r="BN25" s="140" t="s">
        <v>221</v>
      </c>
      <c r="BO25" s="140">
        <v>3200</v>
      </c>
      <c r="BP25" s="140" t="s">
        <v>189</v>
      </c>
      <c r="BQ25" s="150" t="s">
        <v>393</v>
      </c>
    </row>
    <row r="26" spans="1:69" x14ac:dyDescent="0.35">
      <c r="A26" s="136">
        <v>23</v>
      </c>
      <c r="B26" s="144" t="s">
        <v>256</v>
      </c>
      <c r="C26" s="144" t="s">
        <v>257</v>
      </c>
      <c r="D26" s="144" t="s">
        <v>258</v>
      </c>
      <c r="E26" s="144" t="s">
        <v>259</v>
      </c>
      <c r="F26" s="144" t="s">
        <v>259</v>
      </c>
      <c r="G26" s="144" t="s">
        <v>260</v>
      </c>
      <c r="H26" s="144" t="s">
        <v>261</v>
      </c>
      <c r="I26" s="144">
        <v>239348</v>
      </c>
      <c r="J26" s="144" t="s">
        <v>363</v>
      </c>
      <c r="K26" s="144">
        <v>239348</v>
      </c>
      <c r="L26" s="144" t="s">
        <v>364</v>
      </c>
      <c r="M26" s="144" t="s">
        <v>365</v>
      </c>
      <c r="N26" s="144">
        <v>577178</v>
      </c>
      <c r="O26" s="144" t="s">
        <v>366</v>
      </c>
      <c r="P26" s="144">
        <v>934907</v>
      </c>
      <c r="Q26" s="144" t="s">
        <v>367</v>
      </c>
      <c r="R26" s="144" t="s">
        <v>267</v>
      </c>
      <c r="S26" s="144" t="s">
        <v>370</v>
      </c>
      <c r="T26" s="144" t="s">
        <v>370</v>
      </c>
      <c r="U26" s="144" t="s">
        <v>316</v>
      </c>
      <c r="V26" s="144" t="s">
        <v>270</v>
      </c>
      <c r="W26" s="144">
        <v>0</v>
      </c>
      <c r="X26" s="144" t="s">
        <v>271</v>
      </c>
      <c r="Y26" s="144">
        <v>360364148</v>
      </c>
      <c r="Z26" s="144" t="s">
        <v>380</v>
      </c>
      <c r="AA26" s="144" t="s">
        <v>381</v>
      </c>
      <c r="AB26" s="145">
        <v>60000</v>
      </c>
      <c r="AC26" s="144" t="s">
        <v>374</v>
      </c>
      <c r="AD26" s="144">
        <v>75</v>
      </c>
      <c r="AE26" s="144" t="s">
        <v>312</v>
      </c>
      <c r="AF26" s="144" t="s">
        <v>375</v>
      </c>
      <c r="AG26" s="144" t="s">
        <v>382</v>
      </c>
      <c r="AH26" s="144" t="s">
        <v>314</v>
      </c>
      <c r="AI26" s="144" t="s">
        <v>377</v>
      </c>
      <c r="AJ26" s="145">
        <v>960</v>
      </c>
      <c r="AK26" s="145">
        <v>960</v>
      </c>
      <c r="AL26" s="144" t="s">
        <v>378</v>
      </c>
      <c r="AM26" s="145">
        <v>6535.01</v>
      </c>
      <c r="AN26" s="145">
        <v>3064.99</v>
      </c>
      <c r="AO26" s="145">
        <v>9600</v>
      </c>
      <c r="AP26" s="145">
        <v>53464.99</v>
      </c>
      <c r="AQ26" s="145">
        <v>9322.01</v>
      </c>
      <c r="AR26" s="145">
        <v>62787</v>
      </c>
      <c r="AS26" s="145">
        <v>0</v>
      </c>
      <c r="AT26" s="145">
        <v>0</v>
      </c>
      <c r="AU26" s="145">
        <v>0</v>
      </c>
      <c r="AV26" s="144">
        <v>10</v>
      </c>
      <c r="AW26" s="144"/>
      <c r="AX26" s="144"/>
      <c r="AY26" s="144"/>
      <c r="AZ26" s="144"/>
      <c r="BA26" s="144"/>
      <c r="BB26" s="144" t="s">
        <v>280</v>
      </c>
      <c r="BC26" s="144"/>
      <c r="BD26" s="144"/>
      <c r="BE26" s="145">
        <v>0</v>
      </c>
      <c r="BF26" s="144" t="s">
        <v>370</v>
      </c>
      <c r="BG26" s="144">
        <v>7240566442</v>
      </c>
      <c r="BH26" s="144" t="s">
        <v>391</v>
      </c>
      <c r="BI26" s="141" t="s">
        <v>100</v>
      </c>
      <c r="BJ26" s="142">
        <v>46190</v>
      </c>
      <c r="BK26" s="140" t="s">
        <v>103</v>
      </c>
      <c r="BL26" s="141" t="s">
        <v>108</v>
      </c>
      <c r="BM26" s="143" t="s">
        <v>180</v>
      </c>
      <c r="BN26" s="140" t="s">
        <v>221</v>
      </c>
      <c r="BO26" s="140">
        <v>3840</v>
      </c>
      <c r="BP26" s="140" t="s">
        <v>189</v>
      </c>
      <c r="BQ26" s="150" t="s">
        <v>394</v>
      </c>
    </row>
    <row r="27" spans="1:69" x14ac:dyDescent="0.35">
      <c r="A27" s="136">
        <v>24</v>
      </c>
      <c r="B27" s="144" t="s">
        <v>256</v>
      </c>
      <c r="C27" s="144" t="s">
        <v>257</v>
      </c>
      <c r="D27" s="144" t="s">
        <v>258</v>
      </c>
      <c r="E27" s="144" t="s">
        <v>259</v>
      </c>
      <c r="F27" s="144" t="s">
        <v>259</v>
      </c>
      <c r="G27" s="144" t="s">
        <v>260</v>
      </c>
      <c r="H27" s="144" t="s">
        <v>261</v>
      </c>
      <c r="I27" s="144">
        <v>239348</v>
      </c>
      <c r="J27" s="144" t="s">
        <v>363</v>
      </c>
      <c r="K27" s="144">
        <v>239348</v>
      </c>
      <c r="L27" s="144" t="s">
        <v>364</v>
      </c>
      <c r="M27" s="144" t="s">
        <v>365</v>
      </c>
      <c r="N27" s="144">
        <v>577178</v>
      </c>
      <c r="O27" s="144" t="s">
        <v>366</v>
      </c>
      <c r="P27" s="144">
        <v>934907</v>
      </c>
      <c r="Q27" s="144" t="s">
        <v>367</v>
      </c>
      <c r="R27" s="144" t="s">
        <v>267</v>
      </c>
      <c r="S27" s="144" t="s">
        <v>371</v>
      </c>
      <c r="T27" s="144" t="s">
        <v>371</v>
      </c>
      <c r="U27" s="144" t="s">
        <v>316</v>
      </c>
      <c r="V27" s="144" t="s">
        <v>270</v>
      </c>
      <c r="W27" s="144">
        <v>0</v>
      </c>
      <c r="X27" s="144" t="s">
        <v>271</v>
      </c>
      <c r="Y27" s="144">
        <v>360416508</v>
      </c>
      <c r="Z27" s="144" t="s">
        <v>383</v>
      </c>
      <c r="AA27" s="144" t="s">
        <v>377</v>
      </c>
      <c r="AB27" s="145">
        <v>50000</v>
      </c>
      <c r="AC27" s="144" t="s">
        <v>374</v>
      </c>
      <c r="AD27" s="144">
        <v>75</v>
      </c>
      <c r="AE27" s="144" t="s">
        <v>312</v>
      </c>
      <c r="AF27" s="144" t="s">
        <v>384</v>
      </c>
      <c r="AG27" s="144" t="s">
        <v>385</v>
      </c>
      <c r="AH27" s="144" t="s">
        <v>314</v>
      </c>
      <c r="AI27" s="144" t="s">
        <v>386</v>
      </c>
      <c r="AJ27" s="145">
        <v>800</v>
      </c>
      <c r="AK27" s="145">
        <v>800</v>
      </c>
      <c r="AL27" s="144" t="s">
        <v>378</v>
      </c>
      <c r="AM27" s="145">
        <v>5056.17</v>
      </c>
      <c r="AN27" s="145">
        <v>2143.83</v>
      </c>
      <c r="AO27" s="145">
        <v>7200</v>
      </c>
      <c r="AP27" s="145">
        <v>44943.83</v>
      </c>
      <c r="AQ27" s="145">
        <v>7922.17</v>
      </c>
      <c r="AR27" s="145">
        <v>52866</v>
      </c>
      <c r="AS27" s="145">
        <v>0</v>
      </c>
      <c r="AT27" s="145">
        <v>0</v>
      </c>
      <c r="AU27" s="145">
        <v>0</v>
      </c>
      <c r="AV27" s="144">
        <v>9</v>
      </c>
      <c r="AW27" s="144"/>
      <c r="AX27" s="144"/>
      <c r="AY27" s="144"/>
      <c r="AZ27" s="144"/>
      <c r="BA27" s="144"/>
      <c r="BB27" s="144" t="s">
        <v>280</v>
      </c>
      <c r="BC27" s="144"/>
      <c r="BD27" s="144"/>
      <c r="BE27" s="145">
        <v>0</v>
      </c>
      <c r="BF27" s="144" t="s">
        <v>371</v>
      </c>
      <c r="BG27" s="144">
        <v>9289032082</v>
      </c>
      <c r="BH27" s="144" t="s">
        <v>391</v>
      </c>
      <c r="BI27" s="141" t="s">
        <v>100</v>
      </c>
      <c r="BJ27" s="142">
        <v>46190</v>
      </c>
      <c r="BK27" s="140" t="s">
        <v>103</v>
      </c>
      <c r="BL27" s="141" t="s">
        <v>108</v>
      </c>
      <c r="BM27" s="143" t="s">
        <v>180</v>
      </c>
      <c r="BN27" s="140" t="s">
        <v>221</v>
      </c>
      <c r="BO27" s="140">
        <v>3200</v>
      </c>
      <c r="BP27" s="140" t="s">
        <v>189</v>
      </c>
      <c r="BQ27" s="150" t="s">
        <v>400</v>
      </c>
    </row>
    <row r="28" spans="1:69" hidden="1" x14ac:dyDescent="0.35">
      <c r="A28" s="136">
        <v>25</v>
      </c>
      <c r="B28" s="144" t="s">
        <v>256</v>
      </c>
      <c r="C28" s="144" t="s">
        <v>257</v>
      </c>
      <c r="D28" s="144" t="s">
        <v>258</v>
      </c>
      <c r="E28" s="144" t="s">
        <v>259</v>
      </c>
      <c r="F28" s="144" t="s">
        <v>259</v>
      </c>
      <c r="G28" s="144" t="s">
        <v>260</v>
      </c>
      <c r="H28" s="144" t="s">
        <v>261</v>
      </c>
      <c r="I28" s="144">
        <v>201540</v>
      </c>
      <c r="J28" s="144" t="s">
        <v>262</v>
      </c>
      <c r="K28" s="144">
        <v>201540</v>
      </c>
      <c r="L28" s="144" t="s">
        <v>263</v>
      </c>
      <c r="M28" s="144" t="s">
        <v>264</v>
      </c>
      <c r="N28" s="144">
        <v>473228</v>
      </c>
      <c r="O28" s="144" t="s">
        <v>265</v>
      </c>
      <c r="P28" s="144">
        <v>736827</v>
      </c>
      <c r="Q28" s="144" t="s">
        <v>266</v>
      </c>
      <c r="R28" s="144" t="s">
        <v>267</v>
      </c>
      <c r="S28" s="144" t="s">
        <v>296</v>
      </c>
      <c r="T28" s="144" t="s">
        <v>296</v>
      </c>
      <c r="U28" s="144" t="s">
        <v>269</v>
      </c>
      <c r="V28" s="144" t="s">
        <v>270</v>
      </c>
      <c r="W28" s="144">
        <v>0</v>
      </c>
      <c r="X28" s="144" t="s">
        <v>271</v>
      </c>
      <c r="Y28" s="144">
        <v>359192434</v>
      </c>
      <c r="Z28" s="144" t="s">
        <v>297</v>
      </c>
      <c r="AA28" s="144" t="s">
        <v>298</v>
      </c>
      <c r="AB28" s="145">
        <v>65000</v>
      </c>
      <c r="AC28" s="144"/>
      <c r="AD28" s="144">
        <v>75</v>
      </c>
      <c r="AE28" s="144" t="s">
        <v>287</v>
      </c>
      <c r="AF28" s="144" t="s">
        <v>288</v>
      </c>
      <c r="AG28" s="144" t="s">
        <v>276</v>
      </c>
      <c r="AH28" s="144" t="s">
        <v>277</v>
      </c>
      <c r="AI28" s="144" t="s">
        <v>299</v>
      </c>
      <c r="AJ28" s="145">
        <v>1030</v>
      </c>
      <c r="AK28" s="145">
        <v>1030</v>
      </c>
      <c r="AL28" s="144" t="s">
        <v>409</v>
      </c>
      <c r="AM28" s="145">
        <v>63413.65</v>
      </c>
      <c r="AN28" s="145">
        <v>12806.35</v>
      </c>
      <c r="AO28" s="145">
        <v>76220</v>
      </c>
      <c r="AP28" s="145">
        <v>1586.35</v>
      </c>
      <c r="AQ28" s="145">
        <v>7.65</v>
      </c>
      <c r="AR28" s="145">
        <v>1594</v>
      </c>
      <c r="AS28" s="145">
        <v>0</v>
      </c>
      <c r="AT28" s="145">
        <v>0</v>
      </c>
      <c r="AU28" s="145">
        <v>0</v>
      </c>
      <c r="AV28" s="144">
        <v>74</v>
      </c>
      <c r="AW28" s="144"/>
      <c r="AX28" s="144"/>
      <c r="AY28" s="144"/>
      <c r="AZ28" s="144"/>
      <c r="BA28" s="144"/>
      <c r="BB28" s="144" t="s">
        <v>280</v>
      </c>
      <c r="BC28" s="144"/>
      <c r="BD28" s="144"/>
      <c r="BE28" s="145">
        <v>0</v>
      </c>
      <c r="BF28" s="144" t="s">
        <v>296</v>
      </c>
      <c r="BG28" s="144" t="s">
        <v>387</v>
      </c>
      <c r="BH28" s="144" t="s">
        <v>410</v>
      </c>
      <c r="BI28" s="141" t="s">
        <v>100</v>
      </c>
      <c r="BJ28" s="142">
        <v>46207</v>
      </c>
      <c r="BK28" s="140" t="s">
        <v>103</v>
      </c>
      <c r="BL28" s="141" t="s">
        <v>108</v>
      </c>
      <c r="BM28" s="143" t="s">
        <v>180</v>
      </c>
      <c r="BN28" s="140" t="s">
        <v>222</v>
      </c>
      <c r="BO28" s="140"/>
      <c r="BP28" s="140"/>
      <c r="BQ28" s="151" t="s">
        <v>411</v>
      </c>
    </row>
    <row r="29" spans="1:69" hidden="1" x14ac:dyDescent="0.35">
      <c r="A29" s="136">
        <v>26</v>
      </c>
      <c r="B29" s="144" t="s">
        <v>256</v>
      </c>
      <c r="C29" s="144" t="s">
        <v>257</v>
      </c>
      <c r="D29" s="144" t="s">
        <v>258</v>
      </c>
      <c r="E29" s="144" t="s">
        <v>259</v>
      </c>
      <c r="F29" s="144" t="s">
        <v>259</v>
      </c>
      <c r="G29" s="144" t="s">
        <v>260</v>
      </c>
      <c r="H29" s="144" t="s">
        <v>261</v>
      </c>
      <c r="I29" s="144">
        <v>201540</v>
      </c>
      <c r="J29" s="144" t="s">
        <v>262</v>
      </c>
      <c r="K29" s="144">
        <v>201540</v>
      </c>
      <c r="L29" s="144" t="s">
        <v>263</v>
      </c>
      <c r="M29" s="144" t="s">
        <v>264</v>
      </c>
      <c r="N29" s="144">
        <v>473228</v>
      </c>
      <c r="O29" s="144" t="s">
        <v>265</v>
      </c>
      <c r="P29" s="144">
        <v>736827</v>
      </c>
      <c r="Q29" s="144" t="s">
        <v>266</v>
      </c>
      <c r="R29" s="144" t="s">
        <v>267</v>
      </c>
      <c r="S29" s="144" t="s">
        <v>291</v>
      </c>
      <c r="T29" s="144" t="s">
        <v>291</v>
      </c>
      <c r="U29" s="144" t="s">
        <v>269</v>
      </c>
      <c r="V29" s="144" t="s">
        <v>270</v>
      </c>
      <c r="W29" s="144">
        <v>0</v>
      </c>
      <c r="X29" s="144" t="s">
        <v>271</v>
      </c>
      <c r="Y29" s="144">
        <v>359374985</v>
      </c>
      <c r="Z29" s="144" t="s">
        <v>292</v>
      </c>
      <c r="AA29" s="144" t="s">
        <v>293</v>
      </c>
      <c r="AB29" s="145">
        <v>65000</v>
      </c>
      <c r="AC29" s="144"/>
      <c r="AD29" s="144">
        <v>75</v>
      </c>
      <c r="AE29" s="144" t="s">
        <v>287</v>
      </c>
      <c r="AF29" s="144" t="s">
        <v>412</v>
      </c>
      <c r="AG29" s="144" t="s">
        <v>276</v>
      </c>
      <c r="AH29" s="144" t="s">
        <v>277</v>
      </c>
      <c r="AI29" s="144" t="s">
        <v>295</v>
      </c>
      <c r="AJ29" s="145">
        <v>1030</v>
      </c>
      <c r="AK29" s="145">
        <v>1030</v>
      </c>
      <c r="AL29" s="144" t="s">
        <v>409</v>
      </c>
      <c r="AM29" s="145">
        <v>42438.6</v>
      </c>
      <c r="AN29" s="145">
        <v>11121.4</v>
      </c>
      <c r="AO29" s="145">
        <v>53560</v>
      </c>
      <c r="AP29" s="145">
        <v>22561.4</v>
      </c>
      <c r="AQ29" s="145">
        <v>1317.6</v>
      </c>
      <c r="AR29" s="145">
        <v>23879</v>
      </c>
      <c r="AS29" s="145">
        <v>0</v>
      </c>
      <c r="AT29" s="145">
        <v>0</v>
      </c>
      <c r="AU29" s="145">
        <v>0</v>
      </c>
      <c r="AV29" s="144">
        <v>52</v>
      </c>
      <c r="AW29" s="144"/>
      <c r="AX29" s="144"/>
      <c r="AY29" s="144"/>
      <c r="AZ29" s="144"/>
      <c r="BA29" s="144"/>
      <c r="BB29" s="144" t="s">
        <v>280</v>
      </c>
      <c r="BC29" s="144"/>
      <c r="BD29" s="144"/>
      <c r="BE29" s="145">
        <v>0</v>
      </c>
      <c r="BF29" s="144" t="s">
        <v>291</v>
      </c>
      <c r="BG29" s="144" t="s">
        <v>389</v>
      </c>
      <c r="BH29" s="144" t="s">
        <v>410</v>
      </c>
      <c r="BI29" s="141" t="s">
        <v>100</v>
      </c>
      <c r="BJ29" s="142">
        <v>46207</v>
      </c>
      <c r="BK29" s="140" t="s">
        <v>103</v>
      </c>
      <c r="BL29" s="141" t="s">
        <v>108</v>
      </c>
      <c r="BM29" s="143" t="s">
        <v>180</v>
      </c>
      <c r="BN29" s="140" t="s">
        <v>222</v>
      </c>
      <c r="BO29" s="140"/>
      <c r="BP29" s="140"/>
      <c r="BQ29" s="151" t="s">
        <v>411</v>
      </c>
    </row>
    <row r="30" spans="1:69" hidden="1" x14ac:dyDescent="0.35">
      <c r="A30" s="136">
        <v>27</v>
      </c>
      <c r="B30" s="144" t="s">
        <v>256</v>
      </c>
      <c r="C30" s="144" t="s">
        <v>257</v>
      </c>
      <c r="D30" s="144" t="s">
        <v>258</v>
      </c>
      <c r="E30" s="144" t="s">
        <v>259</v>
      </c>
      <c r="F30" s="144" t="s">
        <v>259</v>
      </c>
      <c r="G30" s="144" t="s">
        <v>260</v>
      </c>
      <c r="H30" s="144" t="s">
        <v>261</v>
      </c>
      <c r="I30" s="144">
        <v>201540</v>
      </c>
      <c r="J30" s="144" t="s">
        <v>262</v>
      </c>
      <c r="K30" s="144">
        <v>201540</v>
      </c>
      <c r="L30" s="144" t="s">
        <v>263</v>
      </c>
      <c r="M30" s="144" t="s">
        <v>264</v>
      </c>
      <c r="N30" s="144">
        <v>473228</v>
      </c>
      <c r="O30" s="144" t="s">
        <v>265</v>
      </c>
      <c r="P30" s="144">
        <v>736827</v>
      </c>
      <c r="Q30" s="144" t="s">
        <v>266</v>
      </c>
      <c r="R30" s="144" t="s">
        <v>300</v>
      </c>
      <c r="S30" s="144" t="s">
        <v>296</v>
      </c>
      <c r="T30" s="144" t="s">
        <v>296</v>
      </c>
      <c r="U30" s="144" t="s">
        <v>269</v>
      </c>
      <c r="V30" s="144" t="s">
        <v>270</v>
      </c>
      <c r="W30" s="144">
        <v>0</v>
      </c>
      <c r="X30" s="144" t="s">
        <v>271</v>
      </c>
      <c r="Y30" s="144">
        <v>359493418</v>
      </c>
      <c r="Z30" s="144" t="s">
        <v>297</v>
      </c>
      <c r="AA30" s="144" t="s">
        <v>301</v>
      </c>
      <c r="AB30" s="145">
        <v>40000</v>
      </c>
      <c r="AC30" s="144"/>
      <c r="AD30" s="144">
        <v>50</v>
      </c>
      <c r="AE30" s="144" t="s">
        <v>302</v>
      </c>
      <c r="AF30" s="144" t="s">
        <v>288</v>
      </c>
      <c r="AG30" s="144" t="s">
        <v>276</v>
      </c>
      <c r="AH30" s="144" t="s">
        <v>277</v>
      </c>
      <c r="AI30" s="144" t="s">
        <v>303</v>
      </c>
      <c r="AJ30" s="145">
        <v>900</v>
      </c>
      <c r="AK30" s="145">
        <v>900</v>
      </c>
      <c r="AL30" s="144" t="s">
        <v>409</v>
      </c>
      <c r="AM30" s="145">
        <v>38011.440000000002</v>
      </c>
      <c r="AN30" s="145">
        <v>5188.5600000000004</v>
      </c>
      <c r="AO30" s="145">
        <v>43200</v>
      </c>
      <c r="AP30" s="145">
        <v>1988.56</v>
      </c>
      <c r="AQ30" s="145">
        <v>15.44</v>
      </c>
      <c r="AR30" s="145">
        <v>2004</v>
      </c>
      <c r="AS30" s="145">
        <v>0</v>
      </c>
      <c r="AT30" s="145">
        <v>0</v>
      </c>
      <c r="AU30" s="145">
        <v>0</v>
      </c>
      <c r="AV30" s="144">
        <v>48</v>
      </c>
      <c r="AW30" s="144"/>
      <c r="AX30" s="144"/>
      <c r="AY30" s="144"/>
      <c r="AZ30" s="144"/>
      <c r="BA30" s="144"/>
      <c r="BB30" s="144" t="s">
        <v>280</v>
      </c>
      <c r="BC30" s="144"/>
      <c r="BD30" s="144"/>
      <c r="BE30" s="145">
        <v>0</v>
      </c>
      <c r="BF30" s="144" t="s">
        <v>296</v>
      </c>
      <c r="BG30" s="144" t="s">
        <v>387</v>
      </c>
      <c r="BH30" s="144" t="s">
        <v>410</v>
      </c>
      <c r="BI30" s="141" t="s">
        <v>100</v>
      </c>
      <c r="BJ30" s="142">
        <v>46207</v>
      </c>
      <c r="BK30" s="140" t="s">
        <v>103</v>
      </c>
      <c r="BL30" s="141" t="s">
        <v>108</v>
      </c>
      <c r="BM30" s="143" t="s">
        <v>180</v>
      </c>
      <c r="BN30" s="140" t="s">
        <v>222</v>
      </c>
      <c r="BO30" s="140"/>
      <c r="BP30" s="140"/>
      <c r="BQ30" s="149" t="s">
        <v>411</v>
      </c>
    </row>
    <row r="31" spans="1:69" hidden="1" x14ac:dyDescent="0.35">
      <c r="A31" s="136">
        <v>28</v>
      </c>
      <c r="B31" s="144" t="s">
        <v>256</v>
      </c>
      <c r="C31" s="144" t="s">
        <v>257</v>
      </c>
      <c r="D31" s="144" t="s">
        <v>258</v>
      </c>
      <c r="E31" s="144" t="s">
        <v>259</v>
      </c>
      <c r="F31" s="144" t="s">
        <v>259</v>
      </c>
      <c r="G31" s="144" t="s">
        <v>260</v>
      </c>
      <c r="H31" s="144" t="s">
        <v>261</v>
      </c>
      <c r="I31" s="144">
        <v>201540</v>
      </c>
      <c r="J31" s="144" t="s">
        <v>262</v>
      </c>
      <c r="K31" s="144">
        <v>201540</v>
      </c>
      <c r="L31" s="144" t="s">
        <v>263</v>
      </c>
      <c r="M31" s="144" t="s">
        <v>264</v>
      </c>
      <c r="N31" s="144">
        <v>473228</v>
      </c>
      <c r="O31" s="144" t="s">
        <v>265</v>
      </c>
      <c r="P31" s="144">
        <v>736827</v>
      </c>
      <c r="Q31" s="144" t="s">
        <v>266</v>
      </c>
      <c r="R31" s="144" t="s">
        <v>300</v>
      </c>
      <c r="S31" s="144" t="s">
        <v>268</v>
      </c>
      <c r="T31" s="144" t="s">
        <v>268</v>
      </c>
      <c r="U31" s="144" t="s">
        <v>269</v>
      </c>
      <c r="V31" s="144" t="s">
        <v>270</v>
      </c>
      <c r="W31" s="144">
        <v>0</v>
      </c>
      <c r="X31" s="144" t="s">
        <v>271</v>
      </c>
      <c r="Y31" s="144">
        <v>359501398</v>
      </c>
      <c r="Z31" s="144" t="s">
        <v>272</v>
      </c>
      <c r="AA31" s="144" t="s">
        <v>413</v>
      </c>
      <c r="AB31" s="145">
        <v>40000</v>
      </c>
      <c r="AC31" s="144"/>
      <c r="AD31" s="144">
        <v>50</v>
      </c>
      <c r="AE31" s="144" t="s">
        <v>302</v>
      </c>
      <c r="AF31" s="144" t="s">
        <v>288</v>
      </c>
      <c r="AG31" s="144" t="s">
        <v>276</v>
      </c>
      <c r="AH31" s="144" t="s">
        <v>277</v>
      </c>
      <c r="AI31" s="144" t="s">
        <v>303</v>
      </c>
      <c r="AJ31" s="145">
        <v>900</v>
      </c>
      <c r="AK31" s="145">
        <v>900</v>
      </c>
      <c r="AL31" s="144" t="s">
        <v>409</v>
      </c>
      <c r="AM31" s="145">
        <v>38180.9</v>
      </c>
      <c r="AN31" s="145">
        <v>5019.1000000000004</v>
      </c>
      <c r="AO31" s="145">
        <v>43200</v>
      </c>
      <c r="AP31" s="145">
        <v>1819.1</v>
      </c>
      <c r="AQ31" s="145">
        <v>13.9</v>
      </c>
      <c r="AR31" s="145">
        <v>1833</v>
      </c>
      <c r="AS31" s="145">
        <v>0</v>
      </c>
      <c r="AT31" s="145">
        <v>0</v>
      </c>
      <c r="AU31" s="145">
        <v>0</v>
      </c>
      <c r="AV31" s="144">
        <v>48</v>
      </c>
      <c r="AW31" s="144"/>
      <c r="AX31" s="144"/>
      <c r="AY31" s="144"/>
      <c r="AZ31" s="144"/>
      <c r="BA31" s="144"/>
      <c r="BB31" s="144" t="s">
        <v>280</v>
      </c>
      <c r="BC31" s="144"/>
      <c r="BD31" s="144"/>
      <c r="BE31" s="145">
        <v>0</v>
      </c>
      <c r="BF31" s="144" t="s">
        <v>268</v>
      </c>
      <c r="BG31" s="144" t="s">
        <v>414</v>
      </c>
      <c r="BH31" s="144" t="s">
        <v>410</v>
      </c>
      <c r="BI31" s="141" t="s">
        <v>100</v>
      </c>
      <c r="BJ31" s="142">
        <v>46207</v>
      </c>
      <c r="BK31" s="140" t="s">
        <v>103</v>
      </c>
      <c r="BL31" s="141" t="s">
        <v>108</v>
      </c>
      <c r="BM31" s="143" t="s">
        <v>180</v>
      </c>
      <c r="BN31" s="140" t="s">
        <v>222</v>
      </c>
      <c r="BO31" s="140"/>
      <c r="BP31" s="140"/>
      <c r="BQ31" s="151" t="s">
        <v>411</v>
      </c>
    </row>
    <row r="32" spans="1:69" hidden="1" x14ac:dyDescent="0.35">
      <c r="A32" s="136">
        <v>29</v>
      </c>
      <c r="B32" s="144" t="s">
        <v>256</v>
      </c>
      <c r="C32" s="144" t="s">
        <v>257</v>
      </c>
      <c r="D32" s="144" t="s">
        <v>258</v>
      </c>
      <c r="E32" s="144" t="s">
        <v>259</v>
      </c>
      <c r="F32" s="144" t="s">
        <v>259</v>
      </c>
      <c r="G32" s="144" t="s">
        <v>260</v>
      </c>
      <c r="H32" s="144" t="s">
        <v>261</v>
      </c>
      <c r="I32" s="144">
        <v>201540</v>
      </c>
      <c r="J32" s="144" t="s">
        <v>262</v>
      </c>
      <c r="K32" s="144">
        <v>201540</v>
      </c>
      <c r="L32" s="144" t="s">
        <v>263</v>
      </c>
      <c r="M32" s="144" t="s">
        <v>264</v>
      </c>
      <c r="N32" s="144">
        <v>473228</v>
      </c>
      <c r="O32" s="144" t="s">
        <v>265</v>
      </c>
      <c r="P32" s="144">
        <v>736827</v>
      </c>
      <c r="Q32" s="144" t="s">
        <v>266</v>
      </c>
      <c r="R32" s="144" t="s">
        <v>267</v>
      </c>
      <c r="S32" s="144" t="s">
        <v>336</v>
      </c>
      <c r="T32" s="144" t="s">
        <v>336</v>
      </c>
      <c r="U32" s="144" t="s">
        <v>269</v>
      </c>
      <c r="V32" s="144" t="s">
        <v>270</v>
      </c>
      <c r="W32" s="144">
        <v>0</v>
      </c>
      <c r="X32" s="144" t="s">
        <v>271</v>
      </c>
      <c r="Y32" s="144">
        <v>359640540</v>
      </c>
      <c r="Z32" s="144" t="s">
        <v>337</v>
      </c>
      <c r="AA32" s="144" t="s">
        <v>338</v>
      </c>
      <c r="AB32" s="145">
        <v>65000</v>
      </c>
      <c r="AC32" s="144"/>
      <c r="AD32" s="144">
        <v>75</v>
      </c>
      <c r="AE32" s="144" t="s">
        <v>287</v>
      </c>
      <c r="AF32" s="144" t="s">
        <v>415</v>
      </c>
      <c r="AG32" s="144" t="s">
        <v>276</v>
      </c>
      <c r="AH32" s="144" t="s">
        <v>277</v>
      </c>
      <c r="AI32" s="144" t="s">
        <v>340</v>
      </c>
      <c r="AJ32" s="145">
        <v>1030</v>
      </c>
      <c r="AK32" s="145">
        <v>1030</v>
      </c>
      <c r="AL32" s="144" t="s">
        <v>409</v>
      </c>
      <c r="AM32" s="145">
        <v>34379.919999999998</v>
      </c>
      <c r="AN32" s="145">
        <v>9910.08</v>
      </c>
      <c r="AO32" s="145">
        <v>44290</v>
      </c>
      <c r="AP32" s="145">
        <v>30620.080000000002</v>
      </c>
      <c r="AQ32" s="145">
        <v>2465.92</v>
      </c>
      <c r="AR32" s="145">
        <v>33086</v>
      </c>
      <c r="AS32" s="145">
        <v>0</v>
      </c>
      <c r="AT32" s="145">
        <v>0</v>
      </c>
      <c r="AU32" s="145">
        <v>0</v>
      </c>
      <c r="AV32" s="144">
        <v>43</v>
      </c>
      <c r="AW32" s="144"/>
      <c r="AX32" s="144"/>
      <c r="AY32" s="144"/>
      <c r="AZ32" s="144"/>
      <c r="BA32" s="144"/>
      <c r="BB32" s="144" t="s">
        <v>280</v>
      </c>
      <c r="BC32" s="144"/>
      <c r="BD32" s="144"/>
      <c r="BE32" s="145">
        <v>0</v>
      </c>
      <c r="BF32" s="144" t="s">
        <v>336</v>
      </c>
      <c r="BG32" s="144" t="s">
        <v>416</v>
      </c>
      <c r="BH32" s="144" t="s">
        <v>410</v>
      </c>
      <c r="BI32" s="141" t="s">
        <v>100</v>
      </c>
      <c r="BJ32" s="142">
        <v>46207</v>
      </c>
      <c r="BK32" s="140" t="s">
        <v>103</v>
      </c>
      <c r="BL32" s="141" t="s">
        <v>108</v>
      </c>
      <c r="BM32" s="143" t="s">
        <v>180</v>
      </c>
      <c r="BN32" s="140" t="s">
        <v>222</v>
      </c>
      <c r="BO32" s="140"/>
      <c r="BP32" s="140"/>
      <c r="BQ32" s="149" t="s">
        <v>411</v>
      </c>
    </row>
    <row r="33" spans="1:69" hidden="1" x14ac:dyDescent="0.35">
      <c r="A33" s="136">
        <v>30</v>
      </c>
      <c r="B33" s="144" t="s">
        <v>256</v>
      </c>
      <c r="C33" s="144" t="s">
        <v>257</v>
      </c>
      <c r="D33" s="144" t="s">
        <v>258</v>
      </c>
      <c r="E33" s="144" t="s">
        <v>259</v>
      </c>
      <c r="F33" s="144" t="s">
        <v>259</v>
      </c>
      <c r="G33" s="144" t="s">
        <v>260</v>
      </c>
      <c r="H33" s="144" t="s">
        <v>261</v>
      </c>
      <c r="I33" s="144">
        <v>201540</v>
      </c>
      <c r="J33" s="144" t="s">
        <v>262</v>
      </c>
      <c r="K33" s="144">
        <v>201540</v>
      </c>
      <c r="L33" s="144" t="s">
        <v>263</v>
      </c>
      <c r="M33" s="144" t="s">
        <v>264</v>
      </c>
      <c r="N33" s="144">
        <v>473228</v>
      </c>
      <c r="O33" s="144" t="s">
        <v>265</v>
      </c>
      <c r="P33" s="144">
        <v>736827</v>
      </c>
      <c r="Q33" s="144" t="s">
        <v>266</v>
      </c>
      <c r="R33" s="144" t="s">
        <v>267</v>
      </c>
      <c r="S33" s="144" t="s">
        <v>268</v>
      </c>
      <c r="T33" s="144" t="s">
        <v>268</v>
      </c>
      <c r="U33" s="144" t="s">
        <v>269</v>
      </c>
      <c r="V33" s="144" t="s">
        <v>270</v>
      </c>
      <c r="W33" s="144">
        <v>0</v>
      </c>
      <c r="X33" s="144" t="s">
        <v>271</v>
      </c>
      <c r="Y33" s="144">
        <v>360238912</v>
      </c>
      <c r="Z33" s="144" t="s">
        <v>272</v>
      </c>
      <c r="AA33" s="144" t="s">
        <v>273</v>
      </c>
      <c r="AB33" s="145">
        <v>53000</v>
      </c>
      <c r="AC33" s="144"/>
      <c r="AD33" s="144">
        <v>75</v>
      </c>
      <c r="AE33" s="144" t="s">
        <v>274</v>
      </c>
      <c r="AF33" s="144" t="s">
        <v>288</v>
      </c>
      <c r="AG33" s="144" t="s">
        <v>276</v>
      </c>
      <c r="AH33" s="144" t="s">
        <v>277</v>
      </c>
      <c r="AI33" s="144" t="s">
        <v>278</v>
      </c>
      <c r="AJ33" s="145">
        <v>840</v>
      </c>
      <c r="AK33" s="145">
        <v>840</v>
      </c>
      <c r="AL33" s="144" t="s">
        <v>409</v>
      </c>
      <c r="AM33" s="145">
        <v>9523.99</v>
      </c>
      <c r="AN33" s="145">
        <v>3916.01</v>
      </c>
      <c r="AO33" s="145">
        <v>13440</v>
      </c>
      <c r="AP33" s="145">
        <v>43476.01</v>
      </c>
      <c r="AQ33" s="145">
        <v>6612.99</v>
      </c>
      <c r="AR33" s="145">
        <v>50089</v>
      </c>
      <c r="AS33" s="145">
        <v>0</v>
      </c>
      <c r="AT33" s="145">
        <v>0</v>
      </c>
      <c r="AU33" s="145">
        <v>0</v>
      </c>
      <c r="AV33" s="144">
        <v>16</v>
      </c>
      <c r="AW33" s="144"/>
      <c r="AX33" s="144"/>
      <c r="AY33" s="144"/>
      <c r="AZ33" s="144"/>
      <c r="BA33" s="144"/>
      <c r="BB33" s="144" t="s">
        <v>280</v>
      </c>
      <c r="BC33" s="144"/>
      <c r="BD33" s="144"/>
      <c r="BE33" s="145">
        <v>0</v>
      </c>
      <c r="BF33" s="144" t="s">
        <v>268</v>
      </c>
      <c r="BG33" s="144" t="s">
        <v>414</v>
      </c>
      <c r="BH33" s="144" t="s">
        <v>410</v>
      </c>
      <c r="BI33" s="141" t="s">
        <v>100</v>
      </c>
      <c r="BJ33" s="142">
        <v>46207</v>
      </c>
      <c r="BK33" s="140" t="s">
        <v>103</v>
      </c>
      <c r="BL33" s="141" t="s">
        <v>108</v>
      </c>
      <c r="BM33" s="143" t="s">
        <v>180</v>
      </c>
      <c r="BN33" s="140" t="s">
        <v>222</v>
      </c>
      <c r="BO33" s="140"/>
      <c r="BP33" s="140"/>
      <c r="BQ33" s="151" t="s">
        <v>411</v>
      </c>
    </row>
    <row r="34" spans="1:69" hidden="1" x14ac:dyDescent="0.35">
      <c r="A34" s="136">
        <v>31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30"/>
      <c r="BJ34" s="131"/>
      <c r="BK34" s="132"/>
      <c r="BL34" s="130"/>
      <c r="BM34" s="133"/>
      <c r="BN34" s="132"/>
      <c r="BO34" s="132"/>
      <c r="BP34" s="134"/>
      <c r="BQ34" s="135"/>
    </row>
    <row r="35" spans="1:69" hidden="1" x14ac:dyDescent="0.35">
      <c r="A35" s="136">
        <v>32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3"/>
      <c r="BK35" s="94"/>
      <c r="BL35" s="95"/>
      <c r="BM35" s="96"/>
      <c r="BN35" s="94"/>
      <c r="BO35" s="94"/>
      <c r="BP35" s="42"/>
      <c r="BQ35" s="120"/>
    </row>
    <row r="36" spans="1:69" hidden="1" x14ac:dyDescent="0.35">
      <c r="A36" s="136">
        <v>33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34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35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1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36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37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38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39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40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42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43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44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1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46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47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48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49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50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52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54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55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56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57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58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59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60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61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62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63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64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65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66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67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68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69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70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71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72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73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74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75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76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77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78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79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80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81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82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83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84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85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86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88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4.25" hidden="1" customHeight="1" x14ac:dyDescent="0.35">
      <c r="A154" s="136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6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75" hidden="1" customHeight="1" x14ac:dyDescent="0.35">
      <c r="A203" s="136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6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216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 t="s">
        <v>228</v>
      </c>
    </row>
    <row r="220" spans="1:69" hidden="1" x14ac:dyDescent="0.35">
      <c r="A220" s="136">
        <v>217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218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219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 t="s">
        <v>230</v>
      </c>
    </row>
    <row r="223" spans="1:69" hidden="1" x14ac:dyDescent="0.35">
      <c r="A223" s="136">
        <v>220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221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222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223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224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225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229</v>
      </c>
    </row>
    <row r="229" spans="1:69" hidden="1" x14ac:dyDescent="0.35">
      <c r="A229" s="136">
        <v>226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227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228</v>
      </c>
    </row>
    <row r="231" spans="1:69" hidden="1" x14ac:dyDescent="0.35">
      <c r="A231" s="136">
        <v>228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2"/>
    </row>
    <row r="232" spans="1:69" hidden="1" x14ac:dyDescent="0.35">
      <c r="A232" s="136">
        <v>229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6">
        <v>230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231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232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233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234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235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236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237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238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75" hidden="1" customHeight="1" x14ac:dyDescent="0.35">
      <c r="A242" s="136">
        <v>239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6">
        <v>240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241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242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243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244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245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246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247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248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249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250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251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252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253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254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255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256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257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258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259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260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261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262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263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264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265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266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267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268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5" hidden="1" customHeight="1" x14ac:dyDescent="0.35">
      <c r="A272" s="136">
        <v>269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270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6">
        <v>271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272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75" hidden="1" customHeight="1" x14ac:dyDescent="0.35">
      <c r="A276" s="136">
        <v>273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6">
        <v>274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275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276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5" hidden="1" customHeight="1" x14ac:dyDescent="0.35">
      <c r="A280" s="136">
        <v>277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278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279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280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281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282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6">
        <v>283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284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75" hidden="1" customHeight="1" x14ac:dyDescent="0.35">
      <c r="A288" s="136">
        <v>285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25" hidden="1" customHeight="1" x14ac:dyDescent="0.35">
      <c r="A289" s="136">
        <v>286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6">
        <v>287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288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289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290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291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292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293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294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295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296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297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298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299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4.25" hidden="1" customHeight="1" x14ac:dyDescent="0.35">
      <c r="A303" s="136">
        <v>300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6">
        <v>301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6">
        <v>302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34.25" hidden="1" customHeight="1" x14ac:dyDescent="0.35">
      <c r="A306" s="136">
        <v>303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6">
        <v>304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305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306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4.25" hidden="1" customHeight="1" x14ac:dyDescent="0.35">
      <c r="A310" s="136">
        <v>307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6">
        <v>308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309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310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311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312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4.25" hidden="1" customHeight="1" x14ac:dyDescent="0.35">
      <c r="A316" s="136">
        <v>313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hidden="1" customHeight="1" x14ac:dyDescent="0.35">
      <c r="A317" s="136">
        <v>314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6">
        <v>315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316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317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318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6">
        <v>319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6">
        <v>320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321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322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323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324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325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326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327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328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6">
        <v>329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330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6">
        <v>331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6">
        <v>332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333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334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335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336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337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338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6">
        <v>339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6">
        <v>340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341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342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343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344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6">
        <v>345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346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347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348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349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6">
        <v>350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351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352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353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354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355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6">
        <v>356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357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358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359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6">
        <v>360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361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362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6">
        <v>363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6">
        <v>364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365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366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367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368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6">
        <v>369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6">
        <v>370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371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372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373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374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6">
        <v>375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376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377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378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379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380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381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382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383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384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6">
        <v>385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6">
        <v>386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387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388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6">
        <v>389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390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391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392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393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394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395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396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6">
        <v>397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398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399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400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401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6">
        <v>402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403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404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405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406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407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408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409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410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411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6">
        <v>412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413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6">
        <v>414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415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416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417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418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419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420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421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6">
        <v>422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423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424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425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426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427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428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429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430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431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432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433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434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435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436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437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438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439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440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441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442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443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444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445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446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447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448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449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450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451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452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453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454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455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6">
        <v>456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6">
        <v>457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458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459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460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461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462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463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464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465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466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467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6">
        <v>468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469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470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471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472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473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474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475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476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477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478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479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480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481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6">
        <v>482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483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484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485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hidden="1" customHeight="1" x14ac:dyDescent="0.35">
      <c r="A489" s="136">
        <v>486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6">
        <v>487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488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6">
        <v>489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6">
        <v>490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6">
        <v>491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492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493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494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495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496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6">
        <v>497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6">
        <v>498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6">
        <v>499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hidden="1" customHeight="1" x14ac:dyDescent="0.35">
      <c r="A503" s="136">
        <v>500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6">
        <v>501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502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503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504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505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506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507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508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6">
        <v>509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510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6">
        <v>511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6">
        <v>512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513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6">
        <v>514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515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516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517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518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519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520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521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522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523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524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525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526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527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528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529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530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531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532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6">
        <v>533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534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6">
        <v>535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536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537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538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539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540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541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542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75" hidden="1" customHeight="1" x14ac:dyDescent="0.35">
      <c r="A546" s="136">
        <v>543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6">
        <v>544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545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546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547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548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549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550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551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552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553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554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6">
        <v>555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556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557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6">
        <v>558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559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560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75" hidden="1" customHeight="1" x14ac:dyDescent="0.35">
      <c r="A564" s="136">
        <v>561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6">
        <v>562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563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564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565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566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567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75" hidden="1" customHeight="1" x14ac:dyDescent="0.35">
      <c r="A571" s="136">
        <v>568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6">
        <v>569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570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5" hidden="1" customHeight="1" x14ac:dyDescent="0.35">
      <c r="A574" s="136">
        <v>571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6">
        <v>572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573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6">
        <v>574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575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6">
        <v>576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577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578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579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580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581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582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583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584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585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5" hidden="1" customHeight="1" x14ac:dyDescent="0.35">
      <c r="A589" s="136">
        <v>586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6">
        <v>587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588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589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590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591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592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593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594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595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596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597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598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599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600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601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602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603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604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5" hidden="1" customHeight="1" x14ac:dyDescent="0.35">
      <c r="A608" s="136">
        <v>605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6">
        <v>606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607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608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609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610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611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612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613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614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615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616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617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618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619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620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621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622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623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624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625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626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627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628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629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630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631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632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633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634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635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5" hidden="1" customHeight="1" x14ac:dyDescent="0.35">
      <c r="A639" s="136">
        <v>636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6">
        <v>637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638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639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640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641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642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643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5" hidden="1" customHeight="1" x14ac:dyDescent="0.35">
      <c r="A647" s="136">
        <v>644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6">
        <v>645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646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5" hidden="1" customHeight="1" x14ac:dyDescent="0.35">
      <c r="A650" s="136">
        <v>647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6">
        <v>648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649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650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651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652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653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654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655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5" hidden="1" customHeight="1" x14ac:dyDescent="0.35">
      <c r="A659" s="136">
        <v>656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6">
        <v>657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658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659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660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661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662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6">
        <v>663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6">
        <v>664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6">
        <v>665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666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6">
        <v>667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668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669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670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671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6">
        <v>672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6">
        <v>673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6">
        <v>674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675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6">
        <v>676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5" hidden="1" customHeight="1" x14ac:dyDescent="0.35">
      <c r="A680" s="136">
        <v>677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6">
        <v>678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679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6">
        <v>680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681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6">
        <v>682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683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684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685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686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687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688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689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690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691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692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693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694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695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696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697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698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699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700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701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702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703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704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705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706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707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708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5" hidden="1" customHeight="1" x14ac:dyDescent="0.35">
      <c r="A712" s="136">
        <v>709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6">
        <v>710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711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712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6">
        <v>713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6">
        <v>714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715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716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717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6">
        <v>718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6">
        <v>719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6">
        <v>720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721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6">
        <v>722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723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724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725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726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727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6">
        <v>728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6">
        <v>729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730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731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732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5" hidden="1" customHeight="1" x14ac:dyDescent="0.35">
      <c r="A736" s="136">
        <v>733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6">
        <v>734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735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736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737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738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739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740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741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742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6">
        <v>743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6">
        <v>744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745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746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747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6">
        <v>748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749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6">
        <v>750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751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752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753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754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6">
        <v>755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6">
        <v>756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757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758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759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760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761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762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6">
        <v>763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6">
        <v>764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765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5" hidden="1" customHeight="1" x14ac:dyDescent="0.35">
      <c r="A769" s="136">
        <v>766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6">
        <v>767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768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769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770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5" hidden="1" customHeight="1" x14ac:dyDescent="0.35">
      <c r="A774" s="136">
        <v>771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6">
        <v>772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773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774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6">
        <v>775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776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6">
        <v>777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778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779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780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6">
        <v>781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782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783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6">
        <v>784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785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6">
        <v>786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6">
        <v>787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6">
        <v>788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789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790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6">
        <v>791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6">
        <v>792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793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794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795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6">
        <v>796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6">
        <v>797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6">
        <v>798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799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800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801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802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803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6">
        <v>804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805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6">
        <v>806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807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6">
        <v>808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809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810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811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812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813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814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815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816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817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6">
        <v>818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6">
        <v>819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6">
        <v>820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6">
        <v>821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822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6">
        <v>823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824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825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6">
        <v>826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827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828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829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830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831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832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833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834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835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836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837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838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839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840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841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842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843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844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845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6">
        <v>846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6">
        <v>847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848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849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850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851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852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853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854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855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856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857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858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859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860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861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862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863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864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865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866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867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868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869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870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871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872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873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874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875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876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877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878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879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880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881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882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883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884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885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886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887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888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889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890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891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892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893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894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895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896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897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898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899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900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901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902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903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904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905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906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907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908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909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910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911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912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913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914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915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916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6">
        <v>917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918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6">
        <v>919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920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921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922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923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924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925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926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927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928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929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6">
        <v>930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931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932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933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934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935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936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937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938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939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940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941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942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943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944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945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946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947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948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949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950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951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952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953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954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955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956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957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958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959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960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961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962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963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964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965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966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967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968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969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970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6">
        <v>971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972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973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6">
        <v>974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975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976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977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978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979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980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981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982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983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984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985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986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987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988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989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990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991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6">
        <v>992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993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994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995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996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997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998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999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1000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1001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6">
        <v>1002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1003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1004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6">
        <v>1005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1006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6">
        <v>1007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1008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1009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1010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1011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1012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1013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1014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1015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1016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1017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1018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6">
        <v>1019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6">
        <v>1020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5" hidden="1" customHeight="1" x14ac:dyDescent="0.35">
      <c r="A1024" s="136">
        <v>1021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75" hidden="1" customHeight="1" x14ac:dyDescent="0.35">
      <c r="A1025" s="136">
        <v>1022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6">
        <v>1023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1024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5" hidden="1" customHeight="1" x14ac:dyDescent="0.35">
      <c r="A1028" s="136">
        <v>1025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6">
        <v>1026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1027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1028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1029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1030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1031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1032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1033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1034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75" hidden="1" customHeight="1" x14ac:dyDescent="0.35">
      <c r="A1038" s="136">
        <v>1035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6">
        <v>1036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1037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1038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1039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1040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6">
        <v>1041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1042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6">
        <v>1043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1044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1045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1046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6">
        <v>1047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75" hidden="1" customHeight="1" x14ac:dyDescent="0.35">
      <c r="A1051" s="136">
        <v>1048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6">
        <v>1049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1050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1051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6">
        <v>1052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1053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75" hidden="1" customHeight="1" x14ac:dyDescent="0.35">
      <c r="A1057" s="136">
        <v>1054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6">
        <v>1055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1056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1057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1058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1059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75" hidden="1" customHeight="1" x14ac:dyDescent="0.35">
      <c r="A1063" s="136">
        <v>1060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6">
        <v>1061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1062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1063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1064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1065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1066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1067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1068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1069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1070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1071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1072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1073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1074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1075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1076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1077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1078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1079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1080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1081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1082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1083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6">
        <v>1084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1085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1086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1087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hidden="1" customHeight="1" x14ac:dyDescent="0.35">
      <c r="A1091" s="136">
        <v>1088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6">
        <v>1089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1090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1091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1092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1093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1094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1095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6">
        <v>1096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1097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1098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1099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6">
        <v>1100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1101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6">
        <v>1102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1103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1104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1105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1106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1107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1108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1109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1110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1111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1112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1113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1114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1115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1116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1117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75" hidden="1" customHeight="1" x14ac:dyDescent="0.35">
      <c r="A1121" s="136">
        <v>1118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6">
        <v>1119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1120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1121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1122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1123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1124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1125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1126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1127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1128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1129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1130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1131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1132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1133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1134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36">
        <v>1135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6">
        <v>1136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1137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1138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1139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1140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1141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1142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36">
        <v>1143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6">
        <v>1144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1145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1146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6">
        <v>1147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1148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1149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1150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1151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6">
        <v>1152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1153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1154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1155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1156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1157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1158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1159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1160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1161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1162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1163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1164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1165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1166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6">
        <v>1167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6">
        <v>1168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6">
        <v>1169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6">
        <v>1170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1171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1172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1173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6">
        <v>1174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1175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1176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6">
        <v>1177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1178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1179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1180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1181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1182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1183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1184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1185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1186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1187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1188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1189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6">
        <v>1190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1191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1192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1193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6">
        <v>1194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1195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1196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1197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1198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1199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1200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1201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1202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1203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6">
        <v>1204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6">
        <v>1205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1206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6">
        <v>1207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6">
        <v>1208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1209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1210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1211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1212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1213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1214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1215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1216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1217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1218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1219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1220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1221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1222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1223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1224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1225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1226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1227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1228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1229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1230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1231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1232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1233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1234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6">
        <v>1235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6">
        <v>1236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6">
        <v>1237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1238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1239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6">
        <v>1240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36">
        <v>1241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6">
        <v>1242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1243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6">
        <v>1244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1245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1246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1247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1248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1249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1250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1251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1252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1253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1254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6">
        <v>1255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6">
        <v>1256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6">
        <v>1257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6">
        <v>1258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1259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1260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1261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1262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1263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6">
        <v>1264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1265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1266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1267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1268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1269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1270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1271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1272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1273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1274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1275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1276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1277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1278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1279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1280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1281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1282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1283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1284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6">
        <v>1285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6">
        <v>1286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1287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1288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1289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1290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1291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1292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1293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1294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36">
        <v>1295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6">
        <v>1296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1297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1298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1299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1300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1301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1302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1303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1304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1305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1306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1307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1308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1309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1310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1311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1312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1313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1314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1315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1316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6">
        <v>1317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1318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1319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1320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1321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1322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1323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1324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1325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6">
        <v>1326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1327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1328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1329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1330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6">
        <v>1331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6">
        <v>1332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1333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1334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6">
        <v>1335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6">
        <v>1336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1337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1338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1339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6">
        <v>1340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1341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6">
        <v>1342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1343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1344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1345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36">
        <v>1346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6">
        <v>1347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1348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6">
        <v>1349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1350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6">
        <v>1351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1352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1353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1354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1355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1356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1357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1358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1359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36">
        <v>1360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6">
        <v>1361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1362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1363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1364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1365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6">
        <v>1366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1367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1368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1369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1370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6">
        <v>1371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1372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6">
        <v>1373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1374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6">
        <v>1375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1376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1377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1378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1379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1380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1381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1382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1383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1384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1385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1386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1387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1388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1389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36">
        <v>1390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6">
        <v>1391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1392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1393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1394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1395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1396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1397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1398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1399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1400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1401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1402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1403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1404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1405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1406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1407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36">
        <v>1408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6">
        <v>1409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1410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1411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1412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1413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36">
        <v>1414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6">
        <v>1415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1416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1417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1418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1419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1420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1421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1422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1423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6">
        <v>1424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6">
        <v>1425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1426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1427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1428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1429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36">
        <v>1430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6">
        <v>1431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1432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1433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1434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1435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1436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1437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36">
        <v>1438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6">
        <v>1439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1440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1441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36">
        <v>1442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6">
        <v>1443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6">
        <v>1444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6">
        <v>1445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1446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6">
        <v>1447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1448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1449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1450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1451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1452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1453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1454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1455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1456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1457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6">
        <v>1458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1459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6">
        <v>1460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36">
        <v>1461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6">
        <v>1462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1463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36">
        <v>1464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6">
        <v>1465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1466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1467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36">
        <v>1468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6">
        <v>1469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1470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1471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1472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1473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1474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1475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1476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1477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1478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6">
        <v>1479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6">
        <v>1480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1481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1482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1483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6">
        <v>1484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1485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1486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1487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1488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36">
        <v>1489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6">
        <v>1490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1491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6">
        <v>1492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6">
        <v>1493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1494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1495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1496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1497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1498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1499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1500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1501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1502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1503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36">
        <v>1504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6">
        <v>1505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1506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1507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1508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1509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1510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1511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1512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1513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6">
        <v>1514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6">
        <v>1515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36">
        <v>1516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36">
        <v>1517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6">
        <v>1518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1519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1520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6">
        <v>1521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1522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1523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6">
        <v>1524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1525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1526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36">
        <v>1527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6">
        <v>1528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1529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1530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1531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1532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1533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1534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1535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1536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1537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1538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1539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1540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1541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1542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1543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1544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1545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1546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1547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1548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1549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1550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1551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1552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1553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1554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1555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1556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1557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1558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1559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1560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1561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36">
        <v>1562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6">
        <v>1563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1564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1565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1566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1567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36">
        <v>1568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6">
        <v>1569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1570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1571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1572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1573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1574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1575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6">
        <v>1576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1577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1578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6">
        <v>1579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1580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1581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1582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1583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1584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1585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1586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1587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1588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1589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1590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1591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1592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1593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1594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1595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1596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1597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1598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1599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1600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1601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1602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1603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1604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1605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36">
        <v>1606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6">
        <v>1607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1608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1609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1610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1611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1612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1613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1614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1615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1616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1617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1618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1619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1620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1621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1622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1623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1624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1625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1626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1627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1628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1629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1630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1631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1632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1633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1634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1635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1636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1637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1638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1639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1640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1641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1642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1643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1644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1645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1646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1647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1648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1649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1650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1651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1652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1653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1654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1655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1656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1657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1658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1659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1660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1661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1662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1663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1664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1665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1666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1667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1668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1669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1670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1671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1672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36">
        <v>1673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6">
        <v>1674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1675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1676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1677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1678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1679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1680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1681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1682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1683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1684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1685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1686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1687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1688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1689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1690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1691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1692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1693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1694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1695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1696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1697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1698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1699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1700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1701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1702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1703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1704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1705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1706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1707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1708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1709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1710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1711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1712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1713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1714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1715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1716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1717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1718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1719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1720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1721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1722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1723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1724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1725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1726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1727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1728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1729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1730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1731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1732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1733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1734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1735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1736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1737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1738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1739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1740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1741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1742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1743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1744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1745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1746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1747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1748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1749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1750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6">
        <v>1751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1752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6">
        <v>1753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1754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1755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1756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1757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1758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1759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1760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1761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1762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1763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1764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1765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1766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1767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1768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1769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1770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1771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1772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1773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1774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1775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1776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1777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1778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1779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1780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1781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1782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1783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1784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1785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1786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1787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1788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1789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1790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1791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1792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1793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1794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1795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1796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6">
        <v>1797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6">
        <v>1798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6">
        <v>1799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6">
        <v>1800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6">
        <v>1801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1802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1803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1804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6">
        <v>1805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1806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36">
        <v>1807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6">
        <v>1808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1809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1810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36">
        <v>1811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6">
        <v>1812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1813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1814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1815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1816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1817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1818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1819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1820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1821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1822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1823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1824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1825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1826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1827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1828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1829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1830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1831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1832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1833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1834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1835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1836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1837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1838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1839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36">
        <v>1840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6">
        <v>1841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1842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1843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1844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1845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1846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1847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1848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1849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36">
        <v>1850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6">
        <v>1851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1852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36">
        <v>1853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6">
        <v>1854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1855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1856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1857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1858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1859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1860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1861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1862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1863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1864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36">
        <v>1865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6">
        <v>1866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1867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1868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1869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36">
        <v>1870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6">
        <v>1871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1872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1873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1874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1875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1876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1877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1878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1879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1880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1881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1882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36">
        <v>1883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6">
        <v>1884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1885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1886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1887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1888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1889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1890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1891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1892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1893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36">
        <v>1894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6">
        <v>1895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1896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1897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1898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1899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1900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36">
        <v>1901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6">
        <v>1902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1903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1904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1905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1906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1907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1908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1909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1910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1911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1912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1913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1914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1915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1916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1917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1918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1919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1920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1921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1922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1923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1924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1925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1926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1927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6">
        <v>1928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6">
        <v>1929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36">
        <v>1930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6">
        <v>1931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1932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1933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1934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1935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1936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1937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1938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1939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1940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36">
        <v>1941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6">
        <v>1942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1943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1944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1945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1946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1947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6">
        <v>1948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1949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6">
        <v>1950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1951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1952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1953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1954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1955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1956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1957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1958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1959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36">
        <v>1960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6">
        <v>1961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1962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1963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1964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1965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1966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6">
        <v>1967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6">
        <v>1968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1969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1970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1971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1972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1973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1974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1975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1976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1977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6">
        <v>1978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6">
        <v>1979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1980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36">
        <v>1981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6">
        <v>1982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1983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1984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1985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1986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1987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1988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1989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1990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1991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1992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1993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1994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1995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1996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1997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1998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1999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2000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2001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6">
        <v>2002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6">
        <v>2003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2004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6">
        <v>2005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6">
        <v>2006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2007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36">
        <v>2008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6">
        <v>2009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2010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2011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2012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2013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2014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2015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2016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2017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2018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2019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2020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6">
        <v>2021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2022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2023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6">
        <v>2024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36">
        <v>2025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6">
        <v>2026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2027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2028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2029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6">
        <v>2030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2031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6">
        <v>2032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2033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2034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2035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2036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2037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2038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2039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2040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2041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2042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2043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2044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2045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2046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2047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2048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2049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2050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2051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2052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6">
        <v>2053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2054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6">
        <v>2055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6">
        <v>2056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2057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6">
        <v>2058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6">
        <v>2059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6">
        <v>2060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6">
        <v>2061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2062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6">
        <v>2063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2064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2065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6">
        <v>2066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2067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2068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2069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2070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6">
        <v>2071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6">
        <v>2072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6">
        <v>2073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2074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2075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2076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2077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2078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2079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2080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2081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6">
        <v>2082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6">
        <v>2083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6">
        <v>2084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2085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6">
        <v>2086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2087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2088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2089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2090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2091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2092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2093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2094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2095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2096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2097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6">
        <v>2098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6">
        <v>2099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2100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2101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2102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6">
        <v>2103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6">
        <v>2104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2105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6">
        <v>2106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2107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2108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6">
        <v>2109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2110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2111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2112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2113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2114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2115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2116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2117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6">
        <v>2118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6">
        <v>2119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2120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2121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6">
        <v>2122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6">
        <v>2123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2124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2125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2126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2127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36">
        <v>2128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6">
        <v>2129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2130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2131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2132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6">
        <v>2133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2134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6">
        <v>2135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2136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2137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2138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2139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2140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2141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2142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2143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2144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2145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2146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2147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2148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2149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2150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2151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2152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2153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2154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6">
        <v>2155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6">
        <v>2156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5" hidden="1" customHeight="1" x14ac:dyDescent="0.35">
      <c r="A2160" s="136">
        <v>2157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6">
        <v>2158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2159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2160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2161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2162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2163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2164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2165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6">
        <v>2166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2167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6">
        <v>2168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2169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5" hidden="1" customHeight="1" x14ac:dyDescent="0.35">
      <c r="A2173" s="136">
        <v>2170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6">
        <v>2171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2172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2173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2174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2175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2176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2177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2178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2179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2180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2181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2182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2183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2184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2185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2186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2187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2188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2189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2190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2191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2192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2193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2194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2195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2196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2197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2198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2199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2200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2201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2202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2203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2204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2205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2206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2207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2208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2209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2210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2211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2212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2213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2214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2215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2216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2217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2218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2219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2220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2221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2222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2223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2224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2225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2226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2227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2228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2229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2230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2231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2232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2233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2234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2235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2236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2237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2238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2239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2240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2241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2242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2243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2244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2245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2246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2247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6">
        <v>2248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2249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6">
        <v>2250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2251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2252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2253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2254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2255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2256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2257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2258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2259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2260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2261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2262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2263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2264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2265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2266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2267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2268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2269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5" hidden="1" customHeight="1" x14ac:dyDescent="0.35">
      <c r="A2273" s="136">
        <v>2270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6">
        <v>2271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2272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2273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6">
        <v>2274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6">
        <v>2275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75" hidden="1" customHeight="1" x14ac:dyDescent="0.35">
      <c r="A2279" s="136">
        <v>2276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6">
        <v>2277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2278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2279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2280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2281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2282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2283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2284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2285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2286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75" hidden="1" customHeight="1" x14ac:dyDescent="0.35">
      <c r="A2290" s="136">
        <v>2287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6">
        <v>2288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2289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2290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2291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2292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2293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2294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2295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2296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2297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2298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2299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2300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2301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2302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2303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2304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2305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2306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2307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2308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6">
        <v>2309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6">
        <v>2310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2311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2312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75" hidden="1" customHeight="1" x14ac:dyDescent="0.35">
      <c r="A2316" s="136">
        <v>2313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6">
        <v>2314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2315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2316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2317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2318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2319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2320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2321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2322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2323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2324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2325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2326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2327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2328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2329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2330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2331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2332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2333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2334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2335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2336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2337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2338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2339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2340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2341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2342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6">
        <v>2343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2344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6">
        <v>2345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2346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2347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2348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2349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2350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75" hidden="1" customHeight="1" x14ac:dyDescent="0.35">
      <c r="A2354" s="136">
        <v>2351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6">
        <v>2352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2353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2354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2355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2356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2357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2358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75" hidden="1" customHeight="1" x14ac:dyDescent="0.35">
      <c r="A2362" s="136">
        <v>2359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6">
        <v>2360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2361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2362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2363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2364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2365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2366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2367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2368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2369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2370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2371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6">
        <v>2372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6">
        <v>2373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6">
        <v>2374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2375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6">
        <v>2376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2377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2378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2379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2380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2381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2382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2383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6">
        <v>2384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6">
        <v>2385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6">
        <v>2386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2387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6">
        <v>2388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2389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6">
        <v>2390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6">
        <v>2391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6">
        <v>2392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6">
        <v>2393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2394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2395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5" hidden="1" customHeight="1" x14ac:dyDescent="0.35">
      <c r="A2399" s="136">
        <v>2396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6">
        <v>2397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2398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6">
        <v>2399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6">
        <v>2400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6">
        <v>2401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2402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6">
        <v>2403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2404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2405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6">
        <v>2406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2407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2408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2409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6">
        <v>2410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2411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2412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2413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2414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2415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2416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2417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2418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2419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2420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5" hidden="1" customHeight="1" x14ac:dyDescent="0.35">
      <c r="A2424" s="136">
        <v>2421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6">
        <v>2422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2423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6">
        <v>2424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2425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2426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2427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2428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2429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2430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6">
        <v>2431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2432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2433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2434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6">
        <v>2435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6">
        <v>2436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2437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2438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2439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2440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2441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2442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5" hidden="1" customHeight="1" x14ac:dyDescent="0.35">
      <c r="A2446" s="136">
        <v>2443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6">
        <v>2444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2445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2446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2447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2448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2449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2450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2451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2452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2453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2454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2455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2456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2457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2458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2459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2460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2461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2462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2463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2464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6">
        <v>2465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2466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6">
        <v>2467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2468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2469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2470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5" hidden="1" customHeight="1" x14ac:dyDescent="0.35">
      <c r="A2474" s="136">
        <v>2471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6">
        <v>2472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2473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2474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2475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6">
        <v>2476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2477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6">
        <v>2478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2479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2480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6">
        <v>2481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2482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2483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6">
        <v>2484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2485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2486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6">
        <v>2487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2488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6">
        <v>2489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5" hidden="1" customHeight="1" x14ac:dyDescent="0.35">
      <c r="A2493" s="136">
        <v>2490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6">
        <v>2491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2492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5" hidden="1" customHeight="1" x14ac:dyDescent="0.35">
      <c r="A2496" s="136">
        <v>2493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6">
        <v>2494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2495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2496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2497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2498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2499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2500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6">
        <v>2501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2502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6">
        <v>2503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2504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5" hidden="1" customHeight="1" x14ac:dyDescent="0.35">
      <c r="A2508" s="136">
        <v>2505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6">
        <v>2506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2507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2508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2509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2510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2511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6">
        <v>2512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2513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6">
        <v>2514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2515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2516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2517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2518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2519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2520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2521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2522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2523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2524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6">
        <v>2525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2526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6">
        <v>2527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2528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2529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2530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2531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75" hidden="1" customHeight="1" x14ac:dyDescent="0.35">
      <c r="A2535" s="136">
        <v>2532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6">
        <v>2533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2534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2535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2536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2537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2538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6">
        <v>2539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6">
        <v>2540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2541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75" hidden="1" customHeight="1" x14ac:dyDescent="0.35">
      <c r="A2545" s="136">
        <v>2542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6">
        <v>2543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2544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2545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2546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2547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2548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hidden="1" customHeight="1" x14ac:dyDescent="0.35">
      <c r="A2552" s="136">
        <v>2549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6">
        <v>2550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2551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2552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6">
        <v>2553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6">
        <v>2554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6">
        <v>2555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6">
        <v>2556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2557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75" hidden="1" customHeight="1" x14ac:dyDescent="0.35">
      <c r="A2561" s="136">
        <v>2558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6">
        <v>2559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2560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2561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2562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hidden="1" customHeight="1" x14ac:dyDescent="0.35">
      <c r="A2566" s="136">
        <v>2563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6">
        <v>2564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2565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2566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2567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2568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2569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75" hidden="1" customHeight="1" x14ac:dyDescent="0.35">
      <c r="A2573" s="136">
        <v>2570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6">
        <v>2571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2572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2573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hidden="1" customHeight="1" x14ac:dyDescent="0.35">
      <c r="A2577" s="136">
        <v>2574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6">
        <v>2575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2576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2577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2578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2579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2580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2581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6">
        <v>2582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2583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6">
        <v>2584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2585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2586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2587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2588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2589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hidden="1" customHeight="1" x14ac:dyDescent="0.35">
      <c r="A2593" s="136">
        <v>2590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6">
        <v>2591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2592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2593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2594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2595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2596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2597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2598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6">
        <v>2599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6">
        <v>2600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2601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2602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2603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2604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2605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2606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2607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2608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2609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2610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2611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2612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2613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6">
        <v>2614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6">
        <v>2615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2616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2617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5" hidden="1" customHeight="1" x14ac:dyDescent="0.35">
      <c r="A2621" s="136">
        <v>2618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6">
        <v>2619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2620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2621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2622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2623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hidden="1" customHeight="1" x14ac:dyDescent="0.35">
      <c r="A2627" s="136">
        <v>2624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6">
        <v>2625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2626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2627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2628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2629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6">
        <v>2630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2631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6">
        <v>2632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6">
        <v>2633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2634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2635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2636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2637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6">
        <v>2638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hidden="1" customHeight="1" x14ac:dyDescent="0.35">
      <c r="A2642" s="136">
        <v>2639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6">
        <v>2640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5" hidden="1" customHeight="1" x14ac:dyDescent="0.35">
      <c r="A2644" s="136">
        <v>2641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6">
        <v>2642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2643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2644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2645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2646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6">
        <v>2647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2648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2649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2650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6">
        <v>2651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2652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6">
        <v>2653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2654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5" hidden="1" customHeight="1" x14ac:dyDescent="0.35">
      <c r="A2658" s="136">
        <v>2655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6">
        <v>2656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2657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6">
        <v>2658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2659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2660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2661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6">
        <v>2662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2663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6">
        <v>2664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2665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2666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2667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2668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5" hidden="1" customHeight="1" x14ac:dyDescent="0.35">
      <c r="A2672" s="136">
        <v>2669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6">
        <v>2670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2671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2672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6">
        <v>2673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2674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6">
        <v>2675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2676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2677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2678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2679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75" hidden="1" customHeight="1" x14ac:dyDescent="0.35">
      <c r="A2683" s="136">
        <v>2680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6">
        <v>2681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6">
        <v>2682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6">
        <v>2683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2684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2685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6">
        <v>2686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6">
        <v>2687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2688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6">
        <v>2689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2690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5" hidden="1" customHeight="1" x14ac:dyDescent="0.35">
      <c r="A2694" s="136">
        <v>2691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6">
        <v>2692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2693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2694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2695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2696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2697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2698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6">
        <v>2699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2700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2701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6">
        <v>2702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2703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2704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2705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2706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2707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2708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2709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2710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2711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2712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2713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2714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2715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2716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2717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2718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2719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2720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2721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2722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2723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2724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2725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2726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5" hidden="1" customHeight="1" x14ac:dyDescent="0.35">
      <c r="A2730" s="136">
        <v>2727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6">
        <v>2728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2729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2730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2731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2732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2733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2734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2735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2736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2737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2738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2739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2740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2741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2742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2743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2744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2745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2746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2747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2748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2749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2750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5" hidden="1" customHeight="1" x14ac:dyDescent="0.35">
      <c r="A2754" s="136">
        <v>2751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6">
        <v>2752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2753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2754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2755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2756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5" hidden="1" customHeight="1" x14ac:dyDescent="0.35">
      <c r="A2760" s="136">
        <v>2757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6">
        <v>2758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2759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5" hidden="1" customHeight="1" x14ac:dyDescent="0.35">
      <c r="A2763" s="136">
        <v>2760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6">
        <v>2761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2762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2763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2764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2765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2766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2767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2768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2769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2770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2771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2772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2773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2774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2775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2776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2777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2778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2779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2780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2781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6">
        <v>2782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6">
        <v>2783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2784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2785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2786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2787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6">
        <v>2788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2789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6">
        <v>2790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6">
        <v>2791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6">
        <v>2792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2793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2794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2795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6">
        <v>2796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2797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6">
        <v>2798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6">
        <v>2799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6">
        <v>2800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5" hidden="1" customHeight="1" x14ac:dyDescent="0.35">
      <c r="A2804" s="136">
        <v>2801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6">
        <v>2802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2803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2804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5" hidden="1" customHeight="1" x14ac:dyDescent="0.35">
      <c r="A2808" s="136">
        <v>2805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6">
        <v>2806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2807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6">
        <v>2808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6">
        <v>2809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5" hidden="1" customHeight="1" x14ac:dyDescent="0.35">
      <c r="A2813" s="136">
        <v>2810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6">
        <v>2811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2812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2813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6">
        <v>2814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6">
        <v>2815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6">
        <v>2816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2817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6">
        <v>2818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2819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2820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6">
        <v>2821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6">
        <v>2822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2823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6">
        <v>2824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2825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2826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2827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6">
        <v>2828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5" hidden="1" customHeight="1" x14ac:dyDescent="0.35">
      <c r="A2832" s="136">
        <v>2829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6">
        <v>2830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2831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2832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6">
        <v>2833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2834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6">
        <v>2835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2836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2837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2838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6">
        <v>2839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2840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2841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6">
        <v>2842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6">
        <v>2843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6">
        <v>2844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2845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2846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2847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6">
        <v>2848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2849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2850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2851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2852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2853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2854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6">
        <v>2855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6">
        <v>2856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6">
        <v>2857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6">
        <v>2858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2859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2860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2861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6">
        <v>2862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6">
        <v>2863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6">
        <v>2864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2865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6">
        <v>2866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2867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2868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6">
        <v>2869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6">
        <v>2870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2871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2872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2873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2874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2875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2876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2877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2878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2879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6">
        <v>2880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6">
        <v>2881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2882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6">
        <v>2883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6">
        <v>2884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2885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2886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2887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2888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2889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2890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6">
        <v>2891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2892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6">
        <v>2893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6">
        <v>2894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6">
        <v>2895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6">
        <v>2896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2897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6">
        <v>2898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6">
        <v>2899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2900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2901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6">
        <v>2902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2903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6">
        <v>2904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2905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2906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2907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2908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2909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6">
        <v>2910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2911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2912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6">
        <v>2913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6">
        <v>2914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2915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2916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6">
        <v>2917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2918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2919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2920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2921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6">
        <v>2922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2923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2924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2925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2926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2927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2928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6">
        <v>2929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6">
        <v>2930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2931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2932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2933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2934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6">
        <v>2935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6">
        <v>2936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6">
        <v>2937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2938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2939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6">
        <v>2940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2941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6">
        <v>2942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6">
        <v>2943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6">
        <v>2944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6">
        <v>2945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2946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2947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2948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2949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2950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2951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2952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2953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2954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2955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2956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2957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2958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6">
        <v>2959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hidden="1" customHeight="1" x14ac:dyDescent="0.35">
      <c r="A2963" s="136">
        <v>2960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6">
        <v>2961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2962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6">
        <v>2963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6">
        <v>2964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6">
        <v>2965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2966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6">
        <v>2967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2968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6">
        <v>2969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2970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2971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2972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2973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6">
        <v>2974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2975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2976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2977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2978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2979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6">
        <v>2980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2981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6">
        <v>2982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6">
        <v>2983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2984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2985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2986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6">
        <v>2987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6">
        <v>2988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2989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6">
        <v>2990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6">
        <v>2991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2992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2993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2994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6">
        <v>2995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6">
        <v>2996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2997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2998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2999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3000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3001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6">
        <v>3002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6">
        <v>3003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3004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3005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3006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6">
        <v>3007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6">
        <v>3008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3009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6">
        <v>3010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6">
        <v>3011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6">
        <v>3012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6">
        <v>3013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6">
        <v>3014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3015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3016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3017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3018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3019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3020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6">
        <v>3021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3022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3023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3024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3025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6">
        <v>3026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3027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3028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3029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6">
        <v>3030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3031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3032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3033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3034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3035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6">
        <v>3036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3037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3038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6">
        <v>3039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6">
        <v>3040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3041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3042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3043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3044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3045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3046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3047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3048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3049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3050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3051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3052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6">
        <v>3053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6">
        <v>3054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3055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3056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6">
        <v>3057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6">
        <v>3058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3059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3060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3061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3062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3063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3064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3065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3066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3067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3068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3069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3070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3071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3072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3073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3074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3075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3076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3077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3078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3079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6">
        <v>3080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6">
        <v>3081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3082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3083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3084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6">
        <v>3085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6">
        <v>3086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3087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3088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3089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3090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6">
        <v>3091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6">
        <v>3092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3093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3094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6">
        <v>3095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6">
        <v>3096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3097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3098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3099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3100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6">
        <v>3101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6">
        <v>3102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6">
        <v>3103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3104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6">
        <v>3105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3106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6">
        <v>3107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3108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3109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6">
        <v>3110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6">
        <v>3111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3112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3113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3114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3115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3116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6">
        <v>3117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3118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3119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3120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6">
        <v>3121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3122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6">
        <v>3123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3124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3125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3126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3127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3128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6">
        <v>3129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6">
        <v>3130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3131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3132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3133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3134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3135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3136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3137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6">
        <v>3138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3139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6">
        <v>3140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3141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3142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3143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3144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3145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3146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3147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3148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3149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3150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6">
        <v>3151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6">
        <v>3152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3153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3154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6">
        <v>3155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3156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6">
        <v>3157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6">
        <v>3158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75" hidden="1" customHeight="1" x14ac:dyDescent="0.35">
      <c r="A3162" s="136">
        <v>3159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6">
        <v>3160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3161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3162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75" hidden="1" customHeight="1" x14ac:dyDescent="0.35">
      <c r="A3166" s="136">
        <v>3163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6">
        <v>3164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3165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75" hidden="1" customHeight="1" x14ac:dyDescent="0.35">
      <c r="A3169" s="136">
        <v>3166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6">
        <v>3167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3168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3169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3170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3171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3172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3173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6">
        <v>3174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6">
        <v>3175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3176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3177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3178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3179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3180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3181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3182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3183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3184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3185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3186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3187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3188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3189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3190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3191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3192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3193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3194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3195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3196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3197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3198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3199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3200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3201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3202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3203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3204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3205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3206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3207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3208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3209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3210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3211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3212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3213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3214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3215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3216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3217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3218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3219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3220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3221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3222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3223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6">
        <v>3224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6">
        <v>3225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3226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3227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3228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3229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3230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hidden="1" customHeight="1" x14ac:dyDescent="0.35">
      <c r="A3234" s="136">
        <v>3231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6">
        <v>3232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3233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3234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6">
        <v>3235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6">
        <v>3236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6">
        <v>3237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3238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6">
        <v>3239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6">
        <v>3240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3241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3242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3243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3244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3245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3246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3247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3248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3249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3250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3251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3252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3253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3254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3255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3256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3257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3258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3259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6">
        <v>3260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3261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3262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3263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3264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3265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3266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6">
        <v>3267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3268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6">
        <v>3269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6">
        <v>3270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6">
        <v>3271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75" hidden="1" customHeight="1" x14ac:dyDescent="0.35">
      <c r="A3275" s="136">
        <v>3272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6">
        <v>3273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3274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3275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3276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3277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3278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3279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3280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3281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3282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3283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3284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3285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3286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3287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3288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3289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3290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3291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3292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3293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3294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3295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3296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3297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3298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3299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3300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3301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3302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3303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3304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3305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3306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3307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3308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3309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3310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3311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3312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3313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3314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3315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3316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3317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3318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3319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3320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3321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3322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3323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3324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3325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3326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3327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3328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3329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3330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3331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3332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3333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6">
        <v>3334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3335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3336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3337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3338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3339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3340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6">
        <v>3341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3342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75" hidden="1" customHeight="1" x14ac:dyDescent="0.35">
      <c r="A3346" s="136">
        <v>3343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6">
        <v>3344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3345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3346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3347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75" hidden="1" customHeight="1" x14ac:dyDescent="0.35">
      <c r="A3351" s="136">
        <v>3348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6">
        <v>3349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3350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3351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3352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3353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3354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3355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3356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3357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3358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3359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3360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3361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3362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3363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3364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3365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3366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3367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3368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3369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3370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3371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3372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3373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3374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3375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3376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3377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3378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3379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3380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3381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3382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3383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3384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3385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3386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3387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3388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3389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3390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3391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3392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3393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3394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3395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3396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3397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3398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3399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3400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3401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3402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3403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3404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3405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3406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3407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3408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3409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3410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3411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3412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3413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3414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6">
        <v>3415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3416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3417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3418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3419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3420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3421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3422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3423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3424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3425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3426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3427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3428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3429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3430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3431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3432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3433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3434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3435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3436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3437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3438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3439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3440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3441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3442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3443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3444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3445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3446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3447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3448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3449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3450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3451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3452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3453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3454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3455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3456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3457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3458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3459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3460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3461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3462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3463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3464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3465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3466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3467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3468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3469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3470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3471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3472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3473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3474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3475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3476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3477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3478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3479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3480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3481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3482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3483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3484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3485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3486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3487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3488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3489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3490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3491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3492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3493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3494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3495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3496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3497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3498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3499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3500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3501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3502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3503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3504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3505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3506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3507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3508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3509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3510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3511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3512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3513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3514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3515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3516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3517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3518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3519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3520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3521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3522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3523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3524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3525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3526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3527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3528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3529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3530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3531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3532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3533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3534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3535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3536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3537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3538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3539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3540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3541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3542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3543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3544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3545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3546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3547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3548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3549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3550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3551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3552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3553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3554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3555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3556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3557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3558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3559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3560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3561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3562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3563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3564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3565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3566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3567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3568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3569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3570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3571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3572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3573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3574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3575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3576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3577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3578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3579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3580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3581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3582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3583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3584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3585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3586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3587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3588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3589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3590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3591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3592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3593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3594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3595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3596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3597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3598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3599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3600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3601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3602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3603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3604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3605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3606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3607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3608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3609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3610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3611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3612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3613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3614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3615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3616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3617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3618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3619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3620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3621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3622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3623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3624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3625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3626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3627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3628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3629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3630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3631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3632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3633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3634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3635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3636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3637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3638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3639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3640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3641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3642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3643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3644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3645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3646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3647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3648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3649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3650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3651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3652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3653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3654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3655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3656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3657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3658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3659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3660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3661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3662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3663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3664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3665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3666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3667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3668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3669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3670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3671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3672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3673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3674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3675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3676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3677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3678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3679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3680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3681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3682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3683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3684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3685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3686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3687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3688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3689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3690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3691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3692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3693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3694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3695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3696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3697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3698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3699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3700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3701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3702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3703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3704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3705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3706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3707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3708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3709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3710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3711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3712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3713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3714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3715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3716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3717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3718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3719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3720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3721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3722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3723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3724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3725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3726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3727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3728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3729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3730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3731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3732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3733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3734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3735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3736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3737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3738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3739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3740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3741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3742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3743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3744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3745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3746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3747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3748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3749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3750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3751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3752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3753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3754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3755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3756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3757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3758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3759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3760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3761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3762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3763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3764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3765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3766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3767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3768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3769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3770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3771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3772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3773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3774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3775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3776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3777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3778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3779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3780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3781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3782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3783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3784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3785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3786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3787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3788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3789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3790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3791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3792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3793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3794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3795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3796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3797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3798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3799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3800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3801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3802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3803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3804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3805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3806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3807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3808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3809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3810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3811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3812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3813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3814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3815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3816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3817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3818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3819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3820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3821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3822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3823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3824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3825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3826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3827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3828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3829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3830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3831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3832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3833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3834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3835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3836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3837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3838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3839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3840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3841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3842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3843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3844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3845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3846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3847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3848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3849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3850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3851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3852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3853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3854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3855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3856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3857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3858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3859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3860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3861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3862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3863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3864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3865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3866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3867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3868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3869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3870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3871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3872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3873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3874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3875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3876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3877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3878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3879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3880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3881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3882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3883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3884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3885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3886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3887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3888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3889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3890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3891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3892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3893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3894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3895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3896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3897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3898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3899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3900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3901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3902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3903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3904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3905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3906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3907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3908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3909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3910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3911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3912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3913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3914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3915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3916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3917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3918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3919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3920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3921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3922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3923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3924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3925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3926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3927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3928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3929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3930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3931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3932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3933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3934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3935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3936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3937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3938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3939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3940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3941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3942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3943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3944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3945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3946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3947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3948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3949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3950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3951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3952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3953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3954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3955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3956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3957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3958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3959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3960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3961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3962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3963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3964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conditionalFormatting sqref="Y5:Y27">
    <cfRule type="duplicateValues" dxfId="0" priority="5"/>
  </conditionalFormatting>
  <dataValidations count="10">
    <dataValidation type="custom" allowBlank="1" showInputMessage="1" showErrorMessage="1" error="Enter Valid Mobile Number_x000a_" sqref="BG5:BG6" xr:uid="{D10FC40C-D1A0-4CD4-A0C8-0AA2AD126261}">
      <formula1>AND(ISNUMBER(BG5),LEN(BG5)=10,NOT(ISERROR(VALUE(BG5))))</formula1>
    </dataValidation>
    <dataValidation type="list" allowBlank="1" showInputMessage="1" showErrorMessage="1" sqref="BP5:BP6" xr:uid="{44CE6C59-CDBD-4578-AF9F-DD2D0419A353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28:BM6003" xr:uid="{EE16C55E-71FA-4102-BCAC-11072327AFA7}">
      <formula1>IF($BI28=MMM,MMM,LC)</formula1>
    </dataValidation>
    <dataValidation type="list" allowBlank="1" showInputMessage="1" showErrorMessage="1" sqref="BP24:BP6003 BP7:BP22" xr:uid="{5510D168-828D-41DF-B59F-BF0B2A0B63EB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23" xr:uid="{357BAB45-25E6-4F39-A032-FDDDA8935734}">
      <formula1>IF(AND($BI23=vv, $BK23=A), IF($BM24=AE, LDC, IF($BM24=NL, MBW)), IF(OR(AND($BI23=vv, $BK23=B), $BI23=tcs, AND($BI23=vv, $BK23=DD), AND($BI23=vv, $BK23=EE), AND($BI23=vv, $BK23=FF)), IF($BM24=AE, AOE, IF($BM24=NL, DCD, AOE)), MMM))</formula1>
    </dataValidation>
    <dataValidation type="custom" allowBlank="1" showInputMessage="1" showErrorMessage="1" error="Enter Valid Date" sqref="BJ5:BJ6002" xr:uid="{0762180A-719A-4F09-AD92-98DBED45CB2E}">
      <formula1>ISNUMBER(BJ5) * (BJ5&gt;=DATE(2023,10,1)) * (BJ5&lt;=DATE(2031,12,31)) * (INT(BJ5)=BJ5)</formula1>
    </dataValidation>
    <dataValidation type="list" allowBlank="1" showInputMessage="1" showErrorMessage="1" sqref="BN5:BN6003" xr:uid="{413E27A4-D704-41B6-A6B7-A16ED91396B9}">
      <formula1>IF(OR($BI5=vv, $BI5=tcs), YNN, NA)</formula1>
    </dataValidation>
    <dataValidation type="list" allowBlank="1" showInputMessage="1" showErrorMessage="1" sqref="BL5:BL6003" xr:uid="{71319083-C9A2-45D0-AC69-97B8DD3D7F2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12 BM14:BM27" xr:uid="{2904A52A-9B80-4E2E-97BC-9AC9F60FB062}">
      <formula1>IF($BI4=MMM,MMM,LC)</formula1>
    </dataValidation>
    <dataValidation type="list" allowBlank="1" showInputMessage="1" showErrorMessage="1" sqref="BM13" xr:uid="{45523910-C338-4E0A-93B8-7E9BD95D3493}">
      <formula1>IF(#REF!=MMM,MMM,LC)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72711C4-8771-4004-9369-448699F514C9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12813CC5-81D0-4109-8074-5D0951B00839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2026-07-07T11:31:46Z</dcterms:modified>
</cp:coreProperties>
</file>