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24-July-25/"/>
    </mc:Choice>
  </mc:AlternateContent>
  <xr:revisionPtr revIDLastSave="0" documentId="8_{3C0AFE61-3E5D-466F-891C-D926FF75D067}" xr6:coauthVersionLast="47" xr6:coauthVersionMax="47" xr10:uidLastSave="{00000000-0000-0000-0000-000000000000}"/>
  <bookViews>
    <workbookView xWindow="-110" yWindow="-110" windowWidth="19420" windowHeight="10300" activeTab="4" xr2:uid="{BF567B7F-F233-4627-AFE0-BC65C6947116}"/>
  </bookViews>
  <sheets>
    <sheet name="FRI" sheetId="2" r:id="rId1"/>
    <sheet name="BRW Details" sheetId="1" r:id="rId2"/>
    <sheet name="Sheet3" sheetId="3" r:id="rId3"/>
    <sheet name="Sheet4" sheetId="4" r:id="rId4"/>
    <sheet name="Sheet5" sheetId="5" r:id="rId5"/>
  </sheets>
  <externalReferences>
    <externalReference r:id="rId6"/>
  </externalReferences>
  <definedNames>
    <definedName name="_xlnm._FilterDatabase" localSheetId="1" hidden="1">'BRW Details'!$A$4:$AB$4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4" l="1"/>
  <c r="K43" i="4" s="1"/>
  <c r="I43" i="4"/>
  <c r="J43" i="4"/>
  <c r="H43" i="4"/>
  <c r="H40" i="4"/>
  <c r="L37" i="4"/>
  <c r="H37" i="4"/>
  <c r="M32" i="4"/>
  <c r="L31" i="4"/>
  <c r="L30" i="4"/>
  <c r="L29" i="4"/>
  <c r="L28" i="4"/>
  <c r="L27" i="4"/>
  <c r="L26" i="4"/>
  <c r="L25" i="4"/>
  <c r="L24" i="4"/>
  <c r="L23" i="4"/>
  <c r="L22" i="4"/>
  <c r="L21" i="4"/>
  <c r="L20" i="4"/>
  <c r="L19" i="4"/>
  <c r="M18" i="4"/>
  <c r="L17" i="4"/>
  <c r="L16" i="4"/>
  <c r="L15" i="4"/>
  <c r="L14" i="4"/>
  <c r="L13" i="4"/>
  <c r="L12" i="4"/>
  <c r="L11" i="4"/>
  <c r="L10" i="4"/>
  <c r="L9" i="4"/>
  <c r="L8" i="4"/>
  <c r="L7" i="4"/>
  <c r="X29" i="1"/>
  <c r="X28" i="1"/>
  <c r="X27" i="1"/>
  <c r="X26" i="1"/>
  <c r="X25" i="1"/>
  <c r="X24" i="1"/>
  <c r="X23" i="1"/>
  <c r="X22" i="1"/>
  <c r="X21" i="1"/>
  <c r="X20" i="1"/>
  <c r="X19" i="1"/>
  <c r="X18" i="1"/>
  <c r="X17" i="1"/>
  <c r="X15" i="1"/>
  <c r="X14" i="1"/>
  <c r="X13" i="1"/>
  <c r="X12" i="1"/>
  <c r="X11" i="1"/>
  <c r="X10" i="1"/>
  <c r="X9" i="1"/>
  <c r="X8" i="1"/>
  <c r="X7" i="1"/>
  <c r="X6" i="1"/>
  <c r="X5" i="1"/>
  <c r="Y16" i="1"/>
  <c r="Y30" i="1"/>
</calcChain>
</file>

<file path=xl/sharedStrings.xml><?xml version="1.0" encoding="utf-8"?>
<sst xmlns="http://schemas.openxmlformats.org/spreadsheetml/2006/main" count="1059" uniqueCount="273">
  <si>
    <t>Spandana Sphoorty Financial Limited</t>
  </si>
  <si>
    <t>Internal Audit Department</t>
  </si>
  <si>
    <t>Borrower Wise Details Ver 1.4</t>
  </si>
  <si>
    <t>Home</t>
  </si>
  <si>
    <t>Loan O/s Report</t>
  </si>
  <si>
    <t>Sr. No.</t>
  </si>
  <si>
    <r>
      <rPr>
        <b/>
        <sz val="10"/>
        <color theme="1"/>
        <rFont val="Aptos Narrow"/>
        <family val="2"/>
        <scheme val="minor"/>
      </rPr>
      <t>Branch Code
(</t>
    </r>
    <r>
      <rPr>
        <b/>
        <sz val="10"/>
        <color rgb="FFFF0000"/>
        <rFont val="Aptos Narrow"/>
        <family val="2"/>
        <scheme val="minor"/>
      </rPr>
      <t>Formula</t>
    </r>
    <r>
      <rPr>
        <b/>
        <sz val="10"/>
        <color theme="1"/>
        <rFont val="Aptos Narrow"/>
        <family val="2"/>
        <scheme val="minor"/>
      </rPr>
      <t>)</t>
    </r>
  </si>
  <si>
    <r>
      <rPr>
        <b/>
        <sz val="10"/>
        <color theme="1"/>
        <rFont val="Aptos Narrow"/>
        <family val="2"/>
        <scheme val="minor"/>
      </rPr>
      <t>Branch Name
(</t>
    </r>
    <r>
      <rPr>
        <b/>
        <sz val="10"/>
        <color rgb="FFFF0000"/>
        <rFont val="Aptos Narrow"/>
        <family val="2"/>
        <scheme val="minor"/>
      </rPr>
      <t>Formula</t>
    </r>
    <r>
      <rPr>
        <b/>
        <sz val="10"/>
        <color theme="1"/>
        <rFont val="Aptos Narrow"/>
        <family val="2"/>
        <scheme val="minor"/>
      </rPr>
      <t>)</t>
    </r>
  </si>
  <si>
    <r>
      <rPr>
        <b/>
        <sz val="10"/>
        <color theme="1"/>
        <rFont val="Aptos Narrow"/>
        <family val="2"/>
        <scheme val="minor"/>
      </rPr>
      <t>Complaint No.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</si>
  <si>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Date of IA Visit
(</t>
    </r>
    <r>
      <rPr>
        <b/>
        <sz val="10"/>
        <color rgb="FFFF0000"/>
        <rFont val="Aptos Narrow"/>
        <family val="2"/>
        <scheme val="minor"/>
      </rPr>
      <t>DD/MMM/YY</t>
    </r>
    <r>
      <rPr>
        <b/>
        <sz val="10"/>
        <color theme="1"/>
        <rFont val="Aptos Narrow"/>
        <family val="2"/>
        <scheme val="minor"/>
      </rPr>
      <t>)</t>
    </r>
  </si>
  <si>
    <r>
      <rPr>
        <b/>
        <sz val="10"/>
        <color theme="1"/>
        <rFont val="Aptos Narrow"/>
        <family val="2"/>
        <scheme val="minor"/>
      </rPr>
      <t xml:space="preserve">Fradulent Staff Name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</si>
  <si>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Fradulent Staff Emp. ID
(</t>
    </r>
    <r>
      <rPr>
        <b/>
        <sz val="10"/>
        <color rgb="FFFF0000"/>
        <rFont val="Aptos Narrow"/>
        <family val="2"/>
        <scheme val="minor"/>
      </rPr>
      <t>Formula from 2 row</t>
    </r>
    <r>
      <rPr>
        <b/>
        <sz val="10"/>
        <color theme="1"/>
        <rFont val="Aptos Narrow"/>
        <family val="2"/>
        <scheme val="minor"/>
      </rPr>
      <t>)</t>
    </r>
  </si>
  <si>
    <r>
      <rPr>
        <b/>
        <sz val="10"/>
        <color theme="1"/>
        <rFont val="Aptos Narrow"/>
        <family val="2"/>
        <scheme val="minor"/>
      </rP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</si>
  <si>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</si>
  <si>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</si>
  <si>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</si>
  <si>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</si>
  <si>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rPr>
        <b/>
        <sz val="10"/>
        <color theme="1"/>
        <rFont val="Aptos Narrow"/>
        <family val="2"/>
        <scheme val="minor"/>
      </rP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</si>
  <si>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</si>
  <si>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</si>
  <si>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rPr>
        <b/>
        <sz val="10"/>
        <color theme="1"/>
        <rFont val="Aptos Narrow"/>
        <family val="2"/>
        <scheme val="minor"/>
      </rPr>
      <t>Type of Amount Collected
(</t>
    </r>
    <r>
      <rPr>
        <b/>
        <sz val="10"/>
        <color rgb="FFFF0000"/>
        <rFont val="Aptos Narrow"/>
        <family val="2"/>
        <scheme val="minor"/>
      </rPr>
      <t>Drop Down</t>
    </r>
    <r>
      <rPr>
        <b/>
        <sz val="10"/>
        <color theme="1"/>
        <rFont val="Aptos Narrow"/>
        <family val="2"/>
        <scheme val="minor"/>
      </rPr>
      <t>)</t>
    </r>
  </si>
  <si>
    <r>
      <rPr>
        <b/>
        <sz val="10"/>
        <color theme="1"/>
        <rFont val="Aptos Narrow"/>
        <family val="2"/>
        <scheme val="minor"/>
      </rPr>
      <t>Date of Collection
(</t>
    </r>
    <r>
      <rPr>
        <b/>
        <sz val="10"/>
        <color rgb="FFFF0000"/>
        <rFont val="Aptos Narrow"/>
        <family val="2"/>
        <scheme val="minor"/>
      </rPr>
      <t>DD/MM/YY</t>
    </r>
    <r>
      <rPr>
        <b/>
        <sz val="10"/>
        <color theme="1"/>
        <rFont val="Aptos Narrow"/>
        <family val="2"/>
        <scheme val="minor"/>
      </rPr>
      <t>)</t>
    </r>
  </si>
  <si>
    <r>
      <rPr>
        <b/>
        <sz val="10"/>
        <color theme="1"/>
        <rFont val="Aptos Narrow"/>
        <family val="2"/>
        <scheme val="minor"/>
      </rPr>
      <t>Amount Collected
(</t>
    </r>
    <r>
      <rPr>
        <b/>
        <sz val="10"/>
        <color rgb="FFFF0000"/>
        <rFont val="Aptos Narrow"/>
        <family val="2"/>
        <scheme val="minor"/>
      </rPr>
      <t>Gross Fraud</t>
    </r>
    <r>
      <rPr>
        <b/>
        <sz val="10"/>
        <color theme="1"/>
        <rFont val="Aptos Narrow"/>
        <family val="2"/>
        <scheme val="minor"/>
      </rPr>
      <t>)</t>
    </r>
  </si>
  <si>
    <t>Amount Recovered &amp; Accounted in FIMO</t>
  </si>
  <si>
    <r>
      <rPr>
        <b/>
        <sz val="10"/>
        <color theme="1"/>
        <rFont val="Aptos Narrow"/>
        <family val="2"/>
        <scheme val="minor"/>
      </rPr>
      <t>Amount Recovered But "</t>
    </r>
    <r>
      <rPr>
        <b/>
        <sz val="10"/>
        <color rgb="FFFF0000"/>
        <rFont val="Aptos Narrow"/>
        <family val="2"/>
        <scheme val="minor"/>
      </rPr>
      <t>Not</t>
    </r>
    <r>
      <rPr>
        <b/>
        <sz val="10"/>
        <color theme="1"/>
        <rFont val="Aptos Narrow"/>
        <family val="2"/>
        <scheme val="minor"/>
      </rPr>
      <t>" Accounted in FIMO</t>
    </r>
  </si>
  <si>
    <r>
      <rPr>
        <b/>
        <sz val="10"/>
        <color theme="1"/>
        <rFont val="Aptos Narrow"/>
        <family val="2"/>
        <scheme val="minor"/>
      </rP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</si>
  <si>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</si>
  <si>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rPr>
        <b/>
        <sz val="10"/>
        <color theme="1"/>
        <rFont val="Aptos Narrow"/>
        <family val="2"/>
        <scheme val="minor"/>
      </rPr>
      <t>Remarks
(</t>
    </r>
    <r>
      <rPr>
        <b/>
        <sz val="10"/>
        <color rgb="FFFF0000"/>
        <rFont val="Aptos Narrow"/>
        <family val="2"/>
        <scheme val="minor"/>
      </rPr>
      <t>If Applicable</t>
    </r>
    <r>
      <rPr>
        <b/>
        <sz val="10"/>
        <color theme="1"/>
        <rFont val="Aptos Narrow"/>
        <family val="2"/>
        <scheme val="minor"/>
      </rPr>
      <t>)</t>
    </r>
  </si>
  <si>
    <t>RJ2794</t>
  </si>
  <si>
    <t>Banswara</t>
  </si>
  <si>
    <t>FN25-26-00668</t>
  </si>
  <si>
    <t>Savariya Lal Meena</t>
  </si>
  <si>
    <t>SF0070644</t>
  </si>
  <si>
    <t>Loan Officer</t>
  </si>
  <si>
    <t>Chanduji Ka Gara 649742</t>
  </si>
  <si>
    <t>SID951375311174</t>
  </si>
  <si>
    <t>PUSHAPA</t>
  </si>
  <si>
    <t>19-May-2023</t>
  </si>
  <si>
    <t>Collection Amount Misappropriated</t>
  </si>
  <si>
    <t>Digital Payment</t>
  </si>
  <si>
    <t>As per the Borrower confirmation &amp; Digital payment, Borrower PUSHAPA (351627714), is paid every month EMI Loan Officer Savariya Lal Meena/SF0070644, Borrower paid last two EMIs on date 06-05-25 Rs-5600/- collected but Savariya Lal Meena has not been posted in FIMO.</t>
  </si>
  <si>
    <t>SSF3974242</t>
  </si>
  <si>
    <t>ANTAR NINAMA</t>
  </si>
  <si>
    <t>20-Jun-2023</t>
  </si>
  <si>
    <t>Borrower Written Statement</t>
  </si>
  <si>
    <t>As per the Borrower confirmation &amp; Written Statement, Borrower ANTAR NINAMA (351812778), is paid every month EMI Loan Officer Savariya Lal Meena/SF0070644, on date 06-05-25  Rs-2130/-  collected but Savariya Lal Meena has not been posted in FIMO.</t>
  </si>
  <si>
    <t>SSF2485456</t>
  </si>
  <si>
    <t>TULASI</t>
  </si>
  <si>
    <t>18-Aug-2023</t>
  </si>
  <si>
    <t>Loan Card</t>
  </si>
  <si>
    <t>As per the Borrower confirmation &amp; Loan Card, Borrower TULASI (352474678), is paid every month EMI Loan Officer Savariya Lal Meena/SF0070644, on date 06-05-25  Rs-2780/-  collected but Savariya Lal Meena has not been posted in FIMO.</t>
  </si>
  <si>
    <t>SSF2476891</t>
  </si>
  <si>
    <t>KALI BAI</t>
  </si>
  <si>
    <t>As per the Borrower confirmation &amp; Loan Card, Borrower KALI BAI (357291370), is paid every month EMI Loan Officer Savariya Lal Meena/SF0070644, on date 06-05-25  Rs-2780/-  collected but Savariya Lal Meena has not been posted in FIMO.</t>
  </si>
  <si>
    <t>SSF4483134</t>
  </si>
  <si>
    <t>SUNITA TIRGAR</t>
  </si>
  <si>
    <t>12-Sep-2023</t>
  </si>
  <si>
    <t>As per the Borrower confirmation &amp; Written Statement, Borrower SUNITA TIRGAR (352897588), is paid every month EMI Loan Officer Savariya Lal Meena/SF0070644, on date 06-05-25 Rs-2130/- collected but Savariya Lal Meena has not been posted in FIMO.</t>
  </si>
  <si>
    <t>SSF4506032</t>
  </si>
  <si>
    <t>PUJA TIRGAR</t>
  </si>
  <si>
    <t>15-Sep-2023</t>
  </si>
  <si>
    <t>As per the Borrower confirmation &amp; Loan Card, Borrower PUJA TIRGAR (352952100), is paid every month EMI Loan Officer Savariya Lal Meena/SF0070644, on date 06-05-25  Rs-2240/-  collected but Savariya Lal Meena has not been posted in FIMO.</t>
  </si>
  <si>
    <t>SSF4711713</t>
  </si>
  <si>
    <t>CHETANA GARI</t>
  </si>
  <si>
    <t>17-Oct-2023</t>
  </si>
  <si>
    <t>As per the Borrower confirmation &amp; Loan Card, Borrower CHETANA GARI (353343759), is paid every month EMI Loan Officer Savariya Lal Meena/SF0070644, on date 06-05-25  Rs-2240/-  collected but Savariya Lal Meena has not been posted in FIMO.</t>
  </si>
  <si>
    <t>SSF5024708</t>
  </si>
  <si>
    <t>LATA SARGADA</t>
  </si>
  <si>
    <t>08-Dec-2023</t>
  </si>
  <si>
    <t>As per the Borrower confirmation &amp; Loan Card, Borrower LATA SARGADA (353976346), is paid every month EMI Loan Officer Savariya Lal Meena/SF0070644, on date 06-05-25  Rs-2130/-  collected but Savariya Lal Meena has not been posted in FIMO.</t>
  </si>
  <si>
    <t>Chanduji Ka Gara 549161</t>
  </si>
  <si>
    <t>SID951374521986</t>
  </si>
  <si>
    <t>MRS SENA</t>
  </si>
  <si>
    <t>28-Dec-2023</t>
  </si>
  <si>
    <t>As per the Borrower confirmation &amp; Loan Card, Borrower MRS SENA (354371483), is paid every month EMI Loan Officer Savariya Lal Meena/SF0070644, on date 06-05-25  Rs-2020/-  collected but Savariya Lal Meena has not been posted in FIMO.</t>
  </si>
  <si>
    <t>Dariya khedi  C1</t>
  </si>
  <si>
    <t>SID951375113479</t>
  </si>
  <si>
    <t xml:space="preserve">SUGANA </t>
  </si>
  <si>
    <t>31-Dec-2023</t>
  </si>
  <si>
    <t>As per the Borrower confirmation &amp; Loan Card, Borrower SUGANA  (354372374), is paid every month EMI Loan Officer Savariya Lal Meena/SF0070644, on date 06-05-25  Rs-3900/-  collected but Savariya Lal Meena has not been posted in FIMO.</t>
  </si>
  <si>
    <t>chandu ji ka gada 551926</t>
  </si>
  <si>
    <t>SID951374564065</t>
  </si>
  <si>
    <t>PUJI GARI</t>
  </si>
  <si>
    <t>03-Jan-2024</t>
  </si>
  <si>
    <t>As per the Borrower confirmation &amp; Loan Card, Borrower PUJI GARI (354452490), is paid every month EMI Loan Officer Savariya Lal Meena/SF0070644, on date 06-05-25  Rs-3900/-  collected but Savariya Lal Meena has not been posted in FIMO.</t>
  </si>
  <si>
    <t>SSF2776883</t>
  </si>
  <si>
    <t>LAKSHMI TIRGAR</t>
  </si>
  <si>
    <t>04-Jan-2024</t>
  </si>
  <si>
    <t>As per the Borrower confirmation &amp; Loan Card, Borrower LAKSHMI TIRGAR (354462849), is paid every month EMI Loan Officer Savariya Lal Meena/SF0070644, on date 06-05-25  Rs-2020/-  collected but Savariya Lal Meena has not been posted in FIMO.</t>
  </si>
  <si>
    <t>SID951374563535</t>
  </si>
  <si>
    <t>SHANTI</t>
  </si>
  <si>
    <t>11-Jan-2024</t>
  </si>
  <si>
    <t>As per the Borrower confirmation &amp; Loan Card, Borrower SHANTI (354616269), is paid every month EMI Loan Officer Savariya Lal Meena/SF0070644, on date 06-05-25  Rs-2020/-  collected but Savariya Lal Meena has not been posted in FIMO.</t>
  </si>
  <si>
    <t>04-Mar-2024</t>
  </si>
  <si>
    <t>As per the Borrower confirmation &amp; Loan Card, Borrower TULASI (355733532), is paid every month EMI Loan Officer Savariya Lal Meena/SF0070644, on date 06-05-25  Rs-2690/-  collected but Savariya Lal Meena has not been posted in FIMO.</t>
  </si>
  <si>
    <t>As per the Borrower confirmation &amp; Loan Card, Borrower KALI BAI (355733609), is paid every month EMI Loan Officer Savariya Lal Meena/SF0070644, on date 06-05-25  Rs-2690/-  collected but Savariya Lal Meena has not been posted in FIMO.</t>
  </si>
  <si>
    <t>nkichli modi 649742 C1</t>
  </si>
  <si>
    <t>SSF5755012</t>
  </si>
  <si>
    <t>PAYAL</t>
  </si>
  <si>
    <t>14-Mar-2024</t>
  </si>
  <si>
    <t>As per the Borrower confirmation &amp; Loan Card, Borrower PAYAL (355738125), is paid every month EMI Loan Officer Savariya Lal Meena/SF0070644, on date 06-05-25  Rs-2240/-  collected but Savariya Lal Meena has not been posted in FIMO.</t>
  </si>
  <si>
    <t>Nai Patan 653703</t>
  </si>
  <si>
    <t>SID951375361379</t>
  </si>
  <si>
    <t>TOLA SOLANKI</t>
  </si>
  <si>
    <t>02-Jun-2024</t>
  </si>
  <si>
    <t>As per the Borrower confirmation &amp; Loan Card, Borrower TOLA SOLANKI (356436464), is paid every month EMI Loan Officer Savariya Lal Meena/SF0070644, on date 04-05-25  Rs-3360/-  collected but Savariya Lal Meena has not been posted in FIMO.</t>
  </si>
  <si>
    <t>SID951375644655</t>
  </si>
  <si>
    <t>KANKU BUNKAR</t>
  </si>
  <si>
    <t>As per the Borrower confirmation &amp; Loan Card, Borrower KANKU BUNKAR (357191421), is paid every month EMI Loan Officer Savariya Lal Meena/SF0070644, on date 06-05-25  Rs-2780/-  collected but Savariya Lal Meena has not been posted in FIMO.</t>
  </si>
  <si>
    <t>SID951375645595</t>
  </si>
  <si>
    <t>KACHARI</t>
  </si>
  <si>
    <t>As per the Borrower confirmation &amp; Loan Card, Borrower KACHARI (357291370), is paid every month EMI Loan Officer Savariya Lal Meena/SF0070644, on date 06-05-25  Rs-2990/-  collected but Savariya Lal Meena has not been posted in FIMO.</t>
  </si>
  <si>
    <t>SID951374554103</t>
  </si>
  <si>
    <t>BASANTI</t>
  </si>
  <si>
    <t>As per the Borrower confirmation &amp; Loan Card, Borrower BASANTI (357424014), is paid every month EMI Loan Officer Savariya Lal Meena/SF0070644, on date 06-05-25  Rs-3900/-  collected but Savariya Lal Meena has not been posted in FIMO.</t>
  </si>
  <si>
    <t>SSF3486840</t>
  </si>
  <si>
    <t>KAMLA TIRGAR</t>
  </si>
  <si>
    <t>04-Aug-2024</t>
  </si>
  <si>
    <t>As per the Borrower confirmation &amp; Loan Card, Borrower KAMLA TIRGAR (357814263), is paid every month EMI Loan Officer Savariya Lal Meena/SF0070644, on date 06-05-25  Rs-3470/-  collected but Savariya Lal Meena has not been posted in FIMO.</t>
  </si>
  <si>
    <t>SSF2889698</t>
  </si>
  <si>
    <t>AASHA TIRGAR</t>
  </si>
  <si>
    <t>As per the Borrower confirmation &amp; Loan Card, Borrower AASHA TIRGAR (357885627), is paid every month EMI Loan Officer Savariya Lal Meena/SF0070644, on date 06-05-25  Rs-3470/-  collected but Savariya Lal Meena has not been posted in FIMO.</t>
  </si>
  <si>
    <t>SSF3129120</t>
  </si>
  <si>
    <t>RATAN</t>
  </si>
  <si>
    <t>As per the Borrower confirmation &amp; Loan Card, Borrower RATAN (357909981), is paid every month EMI Loan Officer Savariya Lal Meena/SF0070644, on date 06-05-25  Rs-3470/-  collected but Savariya Lal Meena has not been posted in FIMO.</t>
  </si>
  <si>
    <t>SID951374534184</t>
  </si>
  <si>
    <t>REKHA DAMOR</t>
  </si>
  <si>
    <t>01-Sep-2024</t>
  </si>
  <si>
    <t>As per the Borrower confirmation &amp; Loan Card, Borrower REKHA DAMOR (358235590), is paid every month EMI Loan Officer Savariya Lal Meena/SF0070644, on date 06-05-25  Rs-2820/-  collected but Savariya Lal Meena has not been posted in FIMO.</t>
  </si>
  <si>
    <t>SSF2889697</t>
  </si>
  <si>
    <t>NEEMA TIRGAR</t>
  </si>
  <si>
    <t>01-Oct-2024</t>
  </si>
  <si>
    <t>As per the Borrower confirmation &amp; Written Statement, Borrower NEEMA TIRGAR (358413625), is paid every month EMI Loan Officer Savariya Lal Meena/SF0070644, on date 06-05-25 Rs-3460/- collected but Savariya Lal Meena has not been posted in FIMO.</t>
  </si>
  <si>
    <t>Nai Patan 616101</t>
  </si>
  <si>
    <t>SSF3687187</t>
  </si>
  <si>
    <t>VANDNA KUMARI</t>
  </si>
  <si>
    <t>05-Jan-2024</t>
  </si>
  <si>
    <t>As per the Borrower confirmation &amp; Digital payment, Borrower VANDNA KUMARI (354545291), is paid every month EMI Loan Officer Savariya Lal Meena/SF0070644, Borrower paid  EMI on date 05-05-25 Rs-1100/-  collected but Savariya Lal Meena has not been posted in FIMO.</t>
  </si>
  <si>
    <t>As per the Borrower confirmation &amp; Digital payment, Borrower VANDNA KUMARI (354545291), is paid every month EMI Loan Officer Savariya Lal Meena/SF0070644, Borrower paid  EMI on date 06-05-25 Rs-600/- collected but Savariya Lal Meena has not been posted in FIMO.</t>
  </si>
  <si>
    <t>As per the Borrower confirmation &amp; Digital payment, Borrower VANDNA KUMARI (354545291), is paid every month EMI Loan Officer Savariya Lal Meena/SF0070644, Borrower paid  EMI on date 07-05-25-Rs-400/-  collected but Savariya Lal Meena has not been posted in FIMO.</t>
  </si>
  <si>
    <r>
      <rPr>
        <b/>
        <sz val="12"/>
        <color theme="1"/>
        <rFont val="Aptos Narrow"/>
        <family val="2"/>
        <scheme val="minor"/>
      </rPr>
      <t xml:space="preserve">Fraud Investigation Report Tracker </t>
    </r>
    <r>
      <rPr>
        <b/>
        <sz val="12"/>
        <color rgb="FFFF0000"/>
        <rFont val="Aptos Narrow"/>
        <family val="2"/>
        <scheme val="minor"/>
      </rPr>
      <t>Version 1.4</t>
    </r>
  </si>
  <si>
    <r>
      <rPr>
        <b/>
        <sz val="10"/>
        <rFont val="Aptos Narrow"/>
        <family val="2"/>
        <scheme val="minor"/>
      </rPr>
      <t>Financial Year/Quarter
(</t>
    </r>
    <r>
      <rPr>
        <b/>
        <sz val="10"/>
        <color rgb="FFFF0000"/>
        <rFont val="Aptos Narrow"/>
        <family val="2"/>
        <scheme val="minor"/>
      </rPr>
      <t>Formula</t>
    </r>
    <r>
      <rPr>
        <b/>
        <sz val="10"/>
        <rFont val="Aptos Narrow"/>
        <family val="2"/>
        <scheme val="minor"/>
      </rPr>
      <t>)</t>
    </r>
  </si>
  <si>
    <r>
      <rPr>
        <b/>
        <sz val="10"/>
        <rFont val="Aptos Narrow"/>
        <family val="2"/>
        <scheme val="minor"/>
      </rPr>
      <t>Branch Code
(</t>
    </r>
    <r>
      <rPr>
        <b/>
        <sz val="10"/>
        <color rgb="FFFF0000"/>
        <rFont val="Aptos Narrow"/>
        <family val="2"/>
        <scheme val="minor"/>
      </rPr>
      <t>Formula</t>
    </r>
    <r>
      <rPr>
        <b/>
        <sz val="10"/>
        <rFont val="Aptos Narrow"/>
        <family val="2"/>
        <scheme val="minor"/>
      </rPr>
      <t>)</t>
    </r>
  </si>
  <si>
    <r>
      <rPr>
        <b/>
        <sz val="10"/>
        <rFont val="Aptos Narrow"/>
        <family val="2"/>
        <scheme val="minor"/>
      </rPr>
      <t>Branch Name
(</t>
    </r>
    <r>
      <rPr>
        <b/>
        <sz val="10"/>
        <color rgb="FFFF0000"/>
        <rFont val="Aptos Narrow"/>
        <family val="2"/>
        <scheme val="minor"/>
      </rPr>
      <t>Formula</t>
    </r>
    <r>
      <rPr>
        <b/>
        <sz val="10"/>
        <rFont val="Aptos Narrow"/>
        <family val="2"/>
        <scheme val="minor"/>
      </rPr>
      <t>)</t>
    </r>
  </si>
  <si>
    <r>
      <rPr>
        <b/>
        <sz val="10"/>
        <rFont val="Aptos Narrow"/>
        <family val="2"/>
        <scheme val="minor"/>
      </rPr>
      <t>State
(</t>
    </r>
    <r>
      <rPr>
        <b/>
        <sz val="10"/>
        <color rgb="FFFF0000"/>
        <rFont val="Aptos Narrow"/>
        <family val="2"/>
        <scheme val="minor"/>
      </rPr>
      <t>Formula</t>
    </r>
    <r>
      <rPr>
        <b/>
        <sz val="10"/>
        <rFont val="Aptos Narrow"/>
        <family val="2"/>
        <scheme val="minor"/>
      </rPr>
      <t>)</t>
    </r>
  </si>
  <si>
    <r>
      <rPr>
        <b/>
        <sz val="10"/>
        <rFont val="Aptos Narrow"/>
        <family val="2"/>
        <scheme val="minor"/>
      </rPr>
      <t>Region
(</t>
    </r>
    <r>
      <rPr>
        <b/>
        <sz val="10"/>
        <color rgb="FFFF0000"/>
        <rFont val="Aptos Narrow"/>
        <family val="2"/>
        <scheme val="minor"/>
      </rPr>
      <t>Formula</t>
    </r>
    <r>
      <rPr>
        <b/>
        <sz val="10"/>
        <rFont val="Aptos Narrow"/>
        <family val="2"/>
        <scheme val="minor"/>
      </rPr>
      <t>)</t>
    </r>
  </si>
  <si>
    <r>
      <rPr>
        <b/>
        <sz val="10"/>
        <rFont val="Aptos Narrow"/>
        <family val="2"/>
        <scheme val="minor"/>
      </rPr>
      <t>Date of Identification
(</t>
    </r>
    <r>
      <rPr>
        <b/>
        <sz val="10"/>
        <color rgb="FFFF0000"/>
        <rFont val="Aptos Narrow"/>
        <family val="2"/>
        <scheme val="minor"/>
      </rPr>
      <t>DD-MMM-YY</t>
    </r>
    <r>
      <rPr>
        <b/>
        <sz val="10"/>
        <rFont val="Aptos Narrow"/>
        <family val="2"/>
        <scheme val="minor"/>
      </rPr>
      <t>)</t>
    </r>
  </si>
  <si>
    <r>
      <rPr>
        <b/>
        <sz val="10"/>
        <rFont val="Aptos Narrow"/>
        <family val="2"/>
        <scheme val="minor"/>
      </rPr>
      <t>Identified by
(</t>
    </r>
    <r>
      <rPr>
        <b/>
        <sz val="10"/>
        <color rgb="FFFF0000"/>
        <rFont val="Aptos Narrow"/>
        <family val="2"/>
        <scheme val="minor"/>
      </rPr>
      <t>IA/Business/HR/IT etc</t>
    </r>
    <r>
      <rPr>
        <b/>
        <sz val="10"/>
        <rFont val="Aptos Narrow"/>
        <family val="2"/>
        <scheme val="minor"/>
      </rPr>
      <t>)
(</t>
    </r>
    <r>
      <rPr>
        <b/>
        <sz val="10"/>
        <color rgb="FFFF0000"/>
        <rFont val="Aptos Narrow"/>
        <family val="2"/>
        <scheme val="minor"/>
      </rPr>
      <t>Drop Down</t>
    </r>
    <r>
      <rPr>
        <b/>
        <sz val="10"/>
        <rFont val="Aptos Narrow"/>
        <family val="2"/>
        <scheme val="minor"/>
      </rPr>
      <t>)</t>
    </r>
  </si>
  <si>
    <r>
      <rPr>
        <b/>
        <sz val="10"/>
        <rFont val="Aptos Narrow"/>
        <family val="2"/>
        <scheme val="minor"/>
      </rPr>
      <t>Date of Complaint Raised
(</t>
    </r>
    <r>
      <rPr>
        <b/>
        <sz val="10"/>
        <color rgb="FFFF0000"/>
        <rFont val="Aptos Narrow"/>
        <family val="2"/>
        <scheme val="minor"/>
      </rPr>
      <t>DD-MMM-YY</t>
    </r>
    <r>
      <rPr>
        <b/>
        <sz val="10"/>
        <rFont val="Aptos Narrow"/>
        <family val="2"/>
        <scheme val="minor"/>
      </rPr>
      <t>)</t>
    </r>
  </si>
  <si>
    <r>
      <rPr>
        <b/>
        <sz val="10"/>
        <rFont val="Aptos Narrow"/>
        <family val="2"/>
        <scheme val="minor"/>
      </rPr>
      <t>Compliant Number
(</t>
    </r>
    <r>
      <rPr>
        <b/>
        <sz val="10"/>
        <color rgb="FFFF0000"/>
        <rFont val="Aptos Narrow"/>
        <family val="2"/>
        <scheme val="minor"/>
      </rPr>
      <t>Formula</t>
    </r>
    <r>
      <rPr>
        <b/>
        <sz val="10"/>
        <rFont val="Aptos Narrow"/>
        <family val="2"/>
        <scheme val="minor"/>
      </rPr>
      <t>)</t>
    </r>
  </si>
  <si>
    <t>Initial No. of Borrowers Identified</t>
  </si>
  <si>
    <t>Preliminary Fraud Amount</t>
  </si>
  <si>
    <t>Preliminary Fraud Amount Recovered</t>
  </si>
  <si>
    <t>CM Name/ID</t>
  </si>
  <si>
    <t>AVP Name/ID</t>
  </si>
  <si>
    <t>VP Name/ID</t>
  </si>
  <si>
    <t>SVP Name/ID</t>
  </si>
  <si>
    <r>
      <rPr>
        <b/>
        <sz val="10"/>
        <rFont val="Aptos Narrow"/>
        <family val="2"/>
        <scheme val="minor"/>
      </rPr>
      <t>Name of the Staff Involved
(</t>
    </r>
    <r>
      <rPr>
        <b/>
        <sz val="10"/>
        <color rgb="FFFF0000"/>
        <rFont val="Aptos Narrow"/>
        <family val="2"/>
        <scheme val="minor"/>
      </rPr>
      <t>Formula</t>
    </r>
    <r>
      <rPr>
        <b/>
        <sz val="10"/>
        <rFont val="Aptos Narrow"/>
        <family val="2"/>
        <scheme val="minor"/>
      </rPr>
      <t>)</t>
    </r>
  </si>
  <si>
    <r>
      <rPr>
        <b/>
        <sz val="10"/>
        <rFont val="Aptos Narrow"/>
        <family val="2"/>
        <scheme val="minor"/>
      </rPr>
      <t>Employee Designation
(</t>
    </r>
    <r>
      <rPr>
        <b/>
        <sz val="10"/>
        <color rgb="FFFF0000"/>
        <rFont val="Aptos Narrow"/>
        <family val="2"/>
        <scheme val="minor"/>
      </rPr>
      <t>Formula</t>
    </r>
    <r>
      <rPr>
        <b/>
        <sz val="10"/>
        <rFont val="Aptos Narrow"/>
        <family val="2"/>
        <scheme val="minor"/>
      </rPr>
      <t>)</t>
    </r>
  </si>
  <si>
    <r>
      <rPr>
        <b/>
        <sz val="10"/>
        <rFont val="Aptos Narrow"/>
        <family val="2"/>
        <scheme val="minor"/>
      </rPr>
      <t>Employee Code
(</t>
    </r>
    <r>
      <rPr>
        <b/>
        <sz val="10"/>
        <color rgb="FFFF0000"/>
        <rFont val="Aptos Narrow"/>
        <family val="2"/>
        <scheme val="minor"/>
      </rPr>
      <t>Formula</t>
    </r>
    <r>
      <rPr>
        <b/>
        <sz val="10"/>
        <rFont val="Aptos Narrow"/>
        <family val="2"/>
        <scheme val="minor"/>
      </rPr>
      <t>)</t>
    </r>
  </si>
  <si>
    <r>
      <rPr>
        <b/>
        <sz val="10"/>
        <rFont val="Aptos Narrow"/>
        <family val="2"/>
        <scheme val="minor"/>
      </rPr>
      <t>Employee Current Status
(</t>
    </r>
    <r>
      <rPr>
        <b/>
        <sz val="10"/>
        <color rgb="FFFF0000"/>
        <rFont val="Aptos Narrow"/>
        <family val="2"/>
        <scheme val="minor"/>
      </rPr>
      <t>Drop Down</t>
    </r>
    <r>
      <rPr>
        <b/>
        <sz val="10"/>
        <rFont val="Aptos Narrow"/>
        <family val="2"/>
        <scheme val="minor"/>
      </rPr>
      <t>)</t>
    </r>
  </si>
  <si>
    <r>
      <rPr>
        <b/>
        <sz val="10"/>
        <rFont val="Aptos Narrow"/>
        <family val="2"/>
        <scheme val="minor"/>
      </rPr>
      <t>Date, if Employee not available/not working
(</t>
    </r>
    <r>
      <rPr>
        <b/>
        <sz val="10"/>
        <color rgb="FFFF0000"/>
        <rFont val="Aptos Narrow"/>
        <family val="2"/>
        <scheme val="minor"/>
      </rPr>
      <t>DD-MMM-YY</t>
    </r>
    <r>
      <rPr>
        <b/>
        <sz val="10"/>
        <rFont val="Aptos Narrow"/>
        <family val="2"/>
        <scheme val="minor"/>
      </rPr>
      <t xml:space="preserve">) </t>
    </r>
  </si>
  <si>
    <r>
      <rPr>
        <b/>
        <sz val="10"/>
        <rFont val="Aptos Narrow"/>
        <family val="2"/>
        <scheme val="minor"/>
      </rPr>
      <t>Type of Compliant
(</t>
    </r>
    <r>
      <rPr>
        <b/>
        <sz val="10"/>
        <color rgb="FFFF0000"/>
        <rFont val="Aptos Narrow"/>
        <family val="2"/>
        <scheme val="minor"/>
      </rPr>
      <t>Formula</t>
    </r>
    <r>
      <rPr>
        <b/>
        <sz val="10"/>
        <rFont val="Aptos Narrow"/>
        <family val="2"/>
        <scheme val="minor"/>
      </rPr>
      <t>)</t>
    </r>
  </si>
  <si>
    <r>
      <rPr>
        <b/>
        <sz val="10"/>
        <rFont val="Aptos Narrow"/>
        <family val="2"/>
        <scheme val="minor"/>
      </rPr>
      <t>Multiple Complaints If any
(</t>
    </r>
    <r>
      <rPr>
        <b/>
        <sz val="10"/>
        <color rgb="FFFF0000"/>
        <rFont val="Aptos Narrow"/>
        <family val="2"/>
        <scheme val="minor"/>
      </rPr>
      <t>Formula</t>
    </r>
    <r>
      <rPr>
        <b/>
        <sz val="10"/>
        <rFont val="Aptos Narrow"/>
        <family val="2"/>
        <scheme val="minor"/>
      </rPr>
      <t>)</t>
    </r>
  </si>
  <si>
    <r>
      <rPr>
        <b/>
        <sz val="10"/>
        <rFont val="Aptos Narrow"/>
        <family val="2"/>
        <scheme val="minor"/>
      </rPr>
      <t>Fraud Investigation Status
(</t>
    </r>
    <r>
      <rPr>
        <b/>
        <sz val="10"/>
        <color rgb="FFFF0000"/>
        <rFont val="Aptos Narrow"/>
        <family val="2"/>
        <scheme val="minor"/>
      </rPr>
      <t>Drop Down</t>
    </r>
    <r>
      <rPr>
        <b/>
        <sz val="10"/>
        <rFont val="Aptos Narrow"/>
        <family val="2"/>
        <scheme val="minor"/>
      </rPr>
      <t>)</t>
    </r>
  </si>
  <si>
    <r>
      <rPr>
        <b/>
        <sz val="10"/>
        <rFont val="Aptos Narrow"/>
        <family val="2"/>
        <scheme val="minor"/>
      </rPr>
      <t>Start Date of Fraud Investigation
(</t>
    </r>
    <r>
      <rPr>
        <b/>
        <sz val="10"/>
        <color rgb="FFFF0000"/>
        <rFont val="Aptos Narrow"/>
        <family val="2"/>
        <scheme val="minor"/>
      </rPr>
      <t>DD-MMM-YY</t>
    </r>
    <r>
      <rPr>
        <b/>
        <sz val="10"/>
        <rFont val="Aptos Narrow"/>
        <family val="2"/>
        <scheme val="minor"/>
      </rPr>
      <t>)</t>
    </r>
  </si>
  <si>
    <r>
      <rPr>
        <b/>
        <sz val="10"/>
        <rFont val="Aptos Narrow"/>
        <family val="2"/>
        <scheme val="minor"/>
      </rPr>
      <t>End Date of Fraud Investigation
(</t>
    </r>
    <r>
      <rPr>
        <b/>
        <sz val="10"/>
        <color rgb="FFFF0000"/>
        <rFont val="Aptos Narrow"/>
        <family val="2"/>
        <scheme val="minor"/>
      </rPr>
      <t>DD-MMM-YY</t>
    </r>
    <r>
      <rPr>
        <b/>
        <sz val="10"/>
        <rFont val="Aptos Narrow"/>
        <family val="2"/>
        <scheme val="minor"/>
      </rPr>
      <t>)</t>
    </r>
  </si>
  <si>
    <r>
      <rPr>
        <b/>
        <sz val="10"/>
        <rFont val="Aptos Narrow"/>
        <family val="2"/>
        <scheme val="minor"/>
      </rPr>
      <t>Total No. of Borrowers Verified
(</t>
    </r>
    <r>
      <rPr>
        <b/>
        <sz val="10"/>
        <color rgb="FFFF0000"/>
        <rFont val="Aptos Narrow"/>
        <family val="2"/>
        <scheme val="minor"/>
      </rPr>
      <t>Formula</t>
    </r>
    <r>
      <rPr>
        <b/>
        <sz val="10"/>
        <rFont val="Aptos Narrow"/>
        <family val="2"/>
        <scheme val="minor"/>
      </rPr>
      <t>)</t>
    </r>
  </si>
  <si>
    <r>
      <rPr>
        <b/>
        <sz val="10"/>
        <rFont val="Aptos Narrow"/>
        <family val="2"/>
        <scheme val="minor"/>
      </rPr>
      <t>Total Fraud Amount
(</t>
    </r>
    <r>
      <rPr>
        <b/>
        <sz val="10"/>
        <color rgb="FFFF0000"/>
        <rFont val="Aptos Narrow"/>
        <family val="2"/>
        <scheme val="minor"/>
      </rPr>
      <t>Post Investigation</t>
    </r>
    <r>
      <rPr>
        <b/>
        <sz val="10"/>
        <rFont val="Aptos Narrow"/>
        <family val="2"/>
        <scheme val="minor"/>
      </rPr>
      <t>)
(</t>
    </r>
    <r>
      <rPr>
        <b/>
        <sz val="10"/>
        <color rgb="FFFF0000"/>
        <rFont val="Aptos Narrow"/>
        <family val="2"/>
        <scheme val="minor"/>
      </rPr>
      <t>Formula</t>
    </r>
    <r>
      <rPr>
        <b/>
        <sz val="10"/>
        <rFont val="Aptos Narrow"/>
        <family val="2"/>
        <scheme val="minor"/>
      </rPr>
      <t>)</t>
    </r>
  </si>
  <si>
    <r>
      <rPr>
        <b/>
        <sz val="10"/>
        <color rgb="FF000000"/>
        <rFont val="Aptos Narrow"/>
        <family val="2"/>
        <scheme val="minor"/>
      </rPr>
      <t>Amount Recovered
(</t>
    </r>
    <r>
      <rPr>
        <b/>
        <sz val="10"/>
        <color rgb="FFFF0000"/>
        <rFont val="Aptos Narrow"/>
        <family val="2"/>
        <scheme val="minor"/>
      </rPr>
      <t>On or before</t>
    </r>
    <r>
      <rPr>
        <b/>
        <sz val="10"/>
        <color rgb="FF000000"/>
        <rFont val="Aptos Narrow"/>
        <family val="2"/>
        <scheme val="minor"/>
      </rPr>
      <t xml:space="preserve"> </t>
    </r>
    <r>
      <rPr>
        <b/>
        <sz val="10"/>
        <color rgb="FFFF0000"/>
        <rFont val="Aptos Narrow"/>
        <family val="2"/>
        <scheme val="minor"/>
      </rPr>
      <t>Fraud</t>
    </r>
    <r>
      <rPr>
        <b/>
        <sz val="10"/>
        <color rgb="FF000000"/>
        <rFont val="Aptos Narrow"/>
        <family val="2"/>
        <scheme val="minor"/>
      </rPr>
      <t xml:space="preserve"> </t>
    </r>
    <r>
      <rPr>
        <b/>
        <sz val="10"/>
        <color rgb="FFFF0000"/>
        <rFont val="Aptos Narrow"/>
        <family val="2"/>
        <scheme val="minor"/>
      </rPr>
      <t>Investigation</t>
    </r>
    <r>
      <rPr>
        <b/>
        <sz val="10"/>
        <color rgb="FF000000"/>
        <rFont val="Aptos Narrow"/>
        <family val="2"/>
        <scheme val="minor"/>
      </rPr>
      <t>)</t>
    </r>
    <r>
      <rPr>
        <b/>
        <sz val="10"/>
        <rFont val="Aptos Narrow"/>
        <family val="2"/>
        <scheme val="minor"/>
      </rPr>
      <t xml:space="preserve">
(</t>
    </r>
    <r>
      <rPr>
        <b/>
        <sz val="10"/>
        <color rgb="FFFF0000"/>
        <rFont val="Aptos Narrow"/>
        <family val="2"/>
        <scheme val="minor"/>
      </rPr>
      <t>Formula</t>
    </r>
    <r>
      <rPr>
        <b/>
        <sz val="10"/>
        <rFont val="Aptos Narrow"/>
        <family val="2"/>
        <scheme val="minor"/>
      </rPr>
      <t>)</t>
    </r>
  </si>
  <si>
    <r>
      <rPr>
        <b/>
        <sz val="10"/>
        <rFont val="Aptos Narrow"/>
        <family val="2"/>
        <scheme val="minor"/>
      </rPr>
      <t>Net Fraud Amount
(</t>
    </r>
    <r>
      <rPr>
        <b/>
        <sz val="10"/>
        <color rgb="FFFF0000"/>
        <rFont val="Aptos Narrow"/>
        <family val="2"/>
        <scheme val="minor"/>
      </rPr>
      <t>Formula</t>
    </r>
    <r>
      <rPr>
        <b/>
        <sz val="10"/>
        <color theme="1"/>
        <rFont val="Aptos Narrow"/>
        <family val="2"/>
        <scheme val="minor"/>
      </rPr>
      <t>)</t>
    </r>
  </si>
  <si>
    <r>
      <rPr>
        <b/>
        <sz val="10"/>
        <rFont val="Aptos Narrow"/>
        <family val="2"/>
        <scheme val="minor"/>
      </rPr>
      <t>No. of Borrowers Affected
(</t>
    </r>
    <r>
      <rPr>
        <b/>
        <sz val="10"/>
        <color rgb="FFFF0000"/>
        <rFont val="Aptos Narrow"/>
        <family val="2"/>
        <scheme val="minor"/>
      </rPr>
      <t>Formula</t>
    </r>
    <r>
      <rPr>
        <b/>
        <sz val="10"/>
        <rFont val="Aptos Narrow"/>
        <family val="2"/>
        <scheme val="minor"/>
      </rPr>
      <t>)</t>
    </r>
  </si>
  <si>
    <r>
      <rPr>
        <b/>
        <sz val="10"/>
        <rFont val="Aptos Narrow"/>
        <family val="2"/>
        <scheme val="minor"/>
      </rPr>
      <t>Audit Report Submitted Date
(</t>
    </r>
    <r>
      <rPr>
        <b/>
        <sz val="10"/>
        <color rgb="FFFF0000"/>
        <rFont val="Aptos Narrow"/>
        <family val="2"/>
        <scheme val="minor"/>
      </rPr>
      <t>DD-MMM-YY</t>
    </r>
    <r>
      <rPr>
        <b/>
        <sz val="10"/>
        <rFont val="Aptos Narrow"/>
        <family val="2"/>
        <scheme val="minor"/>
      </rPr>
      <t>)</t>
    </r>
  </si>
  <si>
    <t>IA Remarks</t>
  </si>
  <si>
    <t>Q1 25-26</t>
  </si>
  <si>
    <t>North</t>
  </si>
  <si>
    <t>Rajasthan</t>
  </si>
  <si>
    <t>Business</t>
  </si>
  <si>
    <t>Murli Banjara/SF0032081</t>
  </si>
  <si>
    <t>Jitendra singh/SF0088510</t>
  </si>
  <si>
    <t>Mukesh Kumar Sain/SF0072487</t>
  </si>
  <si>
    <t>Suresh kumar Yadav/SF0080719</t>
  </si>
  <si>
    <t>Absconding</t>
  </si>
  <si>
    <t/>
  </si>
  <si>
    <t>Completed-Report Submitted</t>
  </si>
  <si>
    <t xml:space="preserve"> Dear Team,
As per the findings of the Business Team during the verification conducted in May 2025, it was observed that a fraud amounting to Rs.75,210/- has taken place. Specifically, the  Loan Officer,Savariya Lal Meena (SF0070644), received amounts from borrowers but failed to perform the following actions:-
The collected amount was not posted in FIMO.
The collected amount was not deposited in the branch.
Additionally, it was observed that the LO collected EMI  payments from 24 borrowers, amounting to Rs. 75210/-, and again failed to record these transactions in FIMO.</t>
  </si>
  <si>
    <t>Remarks</t>
  </si>
  <si>
    <t>entry</t>
  </si>
  <si>
    <t>diff</t>
  </si>
  <si>
    <t>od</t>
  </si>
  <si>
    <t>upload</t>
  </si>
  <si>
    <t>S.no</t>
  </si>
  <si>
    <t xml:space="preserve">Zone </t>
  </si>
  <si>
    <t>State</t>
  </si>
  <si>
    <t>Region</t>
  </si>
  <si>
    <t>Area</t>
  </si>
  <si>
    <t>Cluster</t>
  </si>
  <si>
    <t>Branch Code</t>
  </si>
  <si>
    <t>Branch</t>
  </si>
  <si>
    <t>Village</t>
  </si>
  <si>
    <t>CSREMPID</t>
  </si>
  <si>
    <t>CSRNAME</t>
  </si>
  <si>
    <t>Center ID</t>
  </si>
  <si>
    <t>Center Name</t>
  </si>
  <si>
    <t>Group ID</t>
  </si>
  <si>
    <t>Group Name</t>
  </si>
  <si>
    <t>Product Code</t>
  </si>
  <si>
    <t>Product Name</t>
  </si>
  <si>
    <t>Cust ID</t>
  </si>
  <si>
    <t>UCIC</t>
  </si>
  <si>
    <t>LAN</t>
  </si>
  <si>
    <t>Customer Name</t>
  </si>
  <si>
    <t>Disbdate</t>
  </si>
  <si>
    <t>Loan Amount</t>
  </si>
  <si>
    <t>Demand Collection Date</t>
  </si>
  <si>
    <t>Collecteddate</t>
  </si>
  <si>
    <t>Transaction date</t>
  </si>
  <si>
    <t xml:space="preserve">Collection Mode </t>
  </si>
  <si>
    <t>Cash/Bank</t>
  </si>
  <si>
    <t>Principle Collection</t>
  </si>
  <si>
    <t>Interest Collection</t>
  </si>
  <si>
    <t xml:space="preserve">Advance Collection </t>
  </si>
  <si>
    <t>Total Collection</t>
  </si>
  <si>
    <t>Attendance</t>
  </si>
  <si>
    <t>Receipt Number</t>
  </si>
  <si>
    <t>OD Remarks</t>
  </si>
  <si>
    <t>DPD as on last month end</t>
  </si>
  <si>
    <t>Loan Cycle</t>
  </si>
  <si>
    <t>Borrower Category</t>
  </si>
  <si>
    <t xml:space="preserve">Authentication Status </t>
  </si>
  <si>
    <t>ODREMARKS</t>
  </si>
  <si>
    <t>Transaction ID</t>
  </si>
  <si>
    <t>Transaction Mobile Number</t>
  </si>
  <si>
    <t>Chittorgarh</t>
  </si>
  <si>
    <t>Danpur</t>
  </si>
  <si>
    <t>Chanduji Ka Gara</t>
  </si>
  <si>
    <t>SF0032081</t>
  </si>
  <si>
    <t>Murli Banjara</t>
  </si>
  <si>
    <t>priyanka</t>
  </si>
  <si>
    <t>Unnati</t>
  </si>
  <si>
    <t>web</t>
  </si>
  <si>
    <t>Cash</t>
  </si>
  <si>
    <t>0</t>
  </si>
  <si>
    <t xml:space="preserve">Green     </t>
  </si>
  <si>
    <t>Done</t>
  </si>
  <si>
    <t>Nai Patan</t>
  </si>
  <si>
    <t>1091605</t>
  </si>
  <si>
    <t>1128270</t>
  </si>
  <si>
    <t>Chetana</t>
  </si>
  <si>
    <t>tab</t>
  </si>
  <si>
    <t>2</t>
  </si>
  <si>
    <t xml:space="preserve">Red       </t>
  </si>
  <si>
    <t>1</t>
  </si>
  <si>
    <t>Dari</t>
  </si>
  <si>
    <t>SUGNA BAI 0001 C1 G1</t>
  </si>
  <si>
    <t>4</t>
  </si>
  <si>
    <t>Bansri Khera</t>
  </si>
  <si>
    <t>Shyam</t>
  </si>
  <si>
    <t>Lohariya</t>
  </si>
  <si>
    <t>1011181</t>
  </si>
  <si>
    <t>649742 C1 Jantoda Jiyadungri Hiralalcharpota1</t>
  </si>
  <si>
    <t>1132824</t>
  </si>
  <si>
    <t>3</t>
  </si>
  <si>
    <t>GL-3</t>
  </si>
  <si>
    <t>GL-4</t>
  </si>
  <si>
    <t>GL-2</t>
  </si>
  <si>
    <t>649742 Monika Ranchhod1</t>
  </si>
  <si>
    <t>Fraud</t>
  </si>
  <si>
    <t>coll</t>
  </si>
  <si>
    <t>Receipts</t>
  </si>
  <si>
    <t>payments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</si>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</sst>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14009]dd/mm/yyyy;@"/>
    <numFmt numFmtId="165" formatCode="[$-409]d/mmm/yy;@"/>
    <numFmt numFmtId="166" formatCode="[$-409]dd/mmm/yy;@"/>
    <numFmt numFmtId="167" formatCode="[$-10409]dd\ mmm\ yyyy"/>
    <numFmt numFmtId="168" formatCode="[$-10409]0.00"/>
    <numFmt numFmtId="169" formatCode="[$-10409]d\ mmm\ yyyy"/>
    <numFmt numFmtId="170" formatCode="[$-10409]0.00;\(0.00\)"/>
  </numFmts>
  <fonts count="22"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1"/>
    </font>
    <font>
      <b/>
      <sz val="10"/>
      <color rgb="FFFF0000"/>
      <name val="Aptos Narrow"/>
      <family val="2"/>
      <scheme val="minor"/>
    </font>
    <font>
      <sz val="10"/>
      <name val="Aptos Narrow"/>
      <family val="2"/>
      <scheme val="minor"/>
    </font>
    <font>
      <sz val="10"/>
      <color theme="1"/>
      <name val="Calibri"/>
      <family val="2"/>
    </font>
    <font>
      <b/>
      <sz val="12"/>
      <color rgb="FFFF0000"/>
      <name val="Aptos Narrow"/>
      <family val="2"/>
      <scheme val="minor"/>
    </font>
    <font>
      <sz val="11"/>
      <color rgb="FF000000"/>
      <name val="Aptos Narrow"/>
      <family val="2"/>
      <scheme val="minor"/>
    </font>
    <font>
      <b/>
      <sz val="10"/>
      <name val="Aptos Narrow"/>
      <family val="2"/>
      <scheme val="minor"/>
    </font>
    <font>
      <b/>
      <sz val="10"/>
      <color rgb="FF000000"/>
      <name val="Aptos Narrow"/>
      <family val="2"/>
      <scheme val="minor"/>
    </font>
    <font>
      <sz val="11"/>
      <name val="Aptos Narrow"/>
      <family val="2"/>
      <scheme val="minor"/>
    </font>
    <font>
      <b/>
      <sz val="10"/>
      <color rgb="FF000000"/>
      <name val="Tahoma"/>
      <family val="2"/>
    </font>
    <font>
      <b/>
      <sz val="8"/>
      <color rgb="FF000000"/>
      <name val="Tahoma"/>
      <family val="2"/>
    </font>
    <font>
      <sz val="10"/>
      <color rgb="FF000000"/>
      <name val="Tahoma"/>
      <family val="2"/>
    </font>
  </fonts>
  <fills count="8">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tint="-0.14996795556505021"/>
        <bgColor indexed="64"/>
      </patternFill>
    </fill>
    <fill>
      <patternFill patternType="solid">
        <fgColor theme="0"/>
        <bgColor indexed="64"/>
      </patternFill>
    </fill>
    <fill>
      <patternFill patternType="solid">
        <fgColor rgb="FFB0C4DE"/>
        <bgColor rgb="FFB0C4DE"/>
      </patternFill>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D3D3D3"/>
      </left>
      <right style="thin">
        <color rgb="FFD3D3D3"/>
      </right>
      <top style="thin">
        <color rgb="FFD3D3D3"/>
      </top>
      <bottom style="thin">
        <color rgb="FFD3D3D3"/>
      </bottom>
      <diagonal/>
    </border>
  </borders>
  <cellStyleXfs count="7">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xf numFmtId="0" fontId="15" fillId="0" borderId="0"/>
  </cellStyleXfs>
  <cellXfs count="61">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7" fillId="0" borderId="0" xfId="0" applyFont="1"/>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13" fillId="6" borderId="2" xfId="0" applyFont="1" applyFill="1" applyBorder="1" applyAlignment="1" applyProtection="1">
      <alignment vertical="center"/>
      <protection locked="0"/>
    </xf>
    <xf numFmtId="0" fontId="5" fillId="0" borderId="0" xfId="0" applyFont="1" applyAlignment="1">
      <alignment horizontal="center"/>
    </xf>
    <xf numFmtId="0" fontId="16" fillId="2" borderId="2" xfId="6" applyFont="1" applyFill="1" applyBorder="1" applyAlignment="1">
      <alignment horizontal="center" vertical="center" wrapText="1"/>
    </xf>
    <xf numFmtId="49" fontId="16" fillId="2" borderId="2" xfId="6" applyNumberFormat="1" applyFont="1" applyFill="1" applyBorder="1" applyAlignment="1">
      <alignment horizontal="center" vertical="center" wrapText="1"/>
    </xf>
    <xf numFmtId="0" fontId="16" fillId="2" borderId="2" xfId="4" applyFont="1" applyFill="1" applyBorder="1" applyAlignment="1">
      <alignment horizontal="center" vertical="center" wrapText="1"/>
    </xf>
    <xf numFmtId="165" fontId="16" fillId="2" borderId="2" xfId="6"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hidden="1"/>
    </xf>
    <xf numFmtId="0" fontId="12" fillId="0" borderId="2" xfId="4" applyNumberFormat="1"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165" fontId="12" fillId="0" borderId="2" xfId="4" applyNumberFormat="1" applyFont="1" applyFill="1" applyBorder="1" applyAlignment="1" applyProtection="1">
      <alignment horizontal="center" vertical="center" wrapText="1"/>
      <protection locked="0"/>
    </xf>
    <xf numFmtId="14" fontId="12" fillId="0" borderId="2" xfId="4" applyNumberFormat="1" applyFont="1" applyFill="1" applyBorder="1" applyAlignment="1" applyProtection="1">
      <alignment horizontal="center" vertical="center"/>
      <protection locked="0"/>
    </xf>
    <xf numFmtId="0" fontId="12" fillId="0" borderId="2" xfId="6" applyFont="1" applyBorder="1" applyAlignment="1" applyProtection="1">
      <alignment horizontal="center" vertical="center" wrapText="1"/>
      <protection hidden="1"/>
    </xf>
    <xf numFmtId="1" fontId="12" fillId="0" borderId="2" xfId="6" applyNumberFormat="1" applyFont="1" applyBorder="1" applyAlignment="1" applyProtection="1">
      <alignment horizontal="center" vertical="center" wrapText="1"/>
      <protection locked="0"/>
    </xf>
    <xf numFmtId="2" fontId="12" fillId="0" borderId="2" xfId="6" applyNumberFormat="1" applyFont="1" applyBorder="1" applyAlignment="1" applyProtection="1">
      <alignment horizontal="center" vertical="center" wrapText="1"/>
      <protection locked="0"/>
    </xf>
    <xf numFmtId="1" fontId="12" fillId="0" borderId="2" xfId="6" applyNumberFormat="1" applyFont="1" applyBorder="1" applyAlignment="1" applyProtection="1">
      <alignment horizontal="center" vertical="center" wrapText="1"/>
      <protection hidden="1"/>
    </xf>
    <xf numFmtId="49" fontId="12" fillId="0" borderId="2" xfId="6" applyNumberFormat="1" applyFont="1" applyBorder="1" applyAlignment="1" applyProtection="1">
      <alignment horizontal="center" vertical="center" wrapText="1"/>
      <protection locked="0"/>
    </xf>
    <xf numFmtId="0" fontId="12" fillId="0" borderId="2" xfId="6" applyFont="1" applyBorder="1" applyAlignment="1" applyProtection="1">
      <alignment horizontal="left" vertical="center" wrapText="1"/>
      <protection hidden="1"/>
    </xf>
    <xf numFmtId="49" fontId="12" fillId="0" borderId="2" xfId="6" applyNumberFormat="1" applyFont="1" applyBorder="1" applyAlignment="1" applyProtection="1">
      <alignment vertical="center"/>
      <protection locked="0"/>
    </xf>
    <xf numFmtId="1" fontId="5" fillId="0" borderId="2" xfId="0" applyNumberFormat="1" applyFont="1" applyBorder="1" applyAlignment="1" applyProtection="1">
      <alignment horizontal="center" vertical="center" wrapText="1"/>
      <protection hidden="1"/>
    </xf>
    <xf numFmtId="1" fontId="5" fillId="0" borderId="2" xfId="0" applyNumberFormat="1" applyFont="1" applyBorder="1" applyAlignment="1" applyProtection="1">
      <alignment horizontal="center" vertical="center"/>
      <protection hidden="1"/>
    </xf>
    <xf numFmtId="0" fontId="5" fillId="5" borderId="2" xfId="0" applyFont="1" applyFill="1" applyBorder="1" applyAlignment="1" applyProtection="1">
      <alignment horizontal="center" vertical="center"/>
      <protection hidden="1"/>
    </xf>
    <xf numFmtId="165" fontId="18" fillId="3" borderId="2" xfId="4" applyNumberFormat="1" applyFont="1" applyFill="1" applyBorder="1" applyAlignment="1" applyProtection="1">
      <alignment horizontal="left" vertical="top" wrapText="1"/>
      <protection locked="0"/>
    </xf>
    <xf numFmtId="0" fontId="5" fillId="0" borderId="0" xfId="0" applyFont="1" applyAlignment="1">
      <alignment vertical="center"/>
    </xf>
    <xf numFmtId="0" fontId="5" fillId="0" borderId="0" xfId="0" applyFont="1" applyAlignment="1">
      <alignment wrapText="1"/>
    </xf>
    <xf numFmtId="0" fontId="0" fillId="0" borderId="0" xfId="0" applyAlignment="1">
      <alignment wrapText="1"/>
    </xf>
    <xf numFmtId="0" fontId="5" fillId="0" borderId="0" xfId="0" applyFont="1" applyAlignment="1"/>
    <xf numFmtId="164" fontId="5" fillId="0" borderId="0" xfId="0" applyNumberFormat="1" applyFont="1" applyAlignment="1"/>
    <xf numFmtId="0" fontId="0" fillId="0" borderId="0" xfId="0"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5" fillId="0" borderId="0" xfId="0" applyFont="1" applyAlignment="1" applyProtection="1">
      <protection locked="0"/>
    </xf>
    <xf numFmtId="165"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5" borderId="2" xfId="3" applyFont="1" applyFill="1" applyBorder="1" applyAlignment="1" applyProtection="1">
      <alignment horizontal="center" vertical="center"/>
      <protection hidden="1"/>
    </xf>
    <xf numFmtId="0" fontId="12" fillId="0" borderId="2" xfId="5" applyFont="1" applyBorder="1" applyAlignment="1" applyProtection="1">
      <alignment horizontal="center" vertical="center"/>
      <protection locked="0"/>
    </xf>
    <xf numFmtId="0" fontId="5" fillId="0" borderId="2" xfId="3" applyFont="1" applyBorder="1" applyAlignment="1" applyProtection="1">
      <alignment vertical="top"/>
      <protection locked="0"/>
    </xf>
    <xf numFmtId="0" fontId="5" fillId="6" borderId="0" xfId="3" applyFont="1" applyFill="1" applyAlignment="1">
      <alignment horizontal="center" vertical="center"/>
    </xf>
    <xf numFmtId="0" fontId="19" fillId="7" borderId="3" xfId="0" applyFont="1" applyFill="1" applyBorder="1" applyAlignment="1">
      <alignment horizontal="center" vertical="top" readingOrder="1"/>
    </xf>
    <xf numFmtId="0" fontId="20" fillId="7" borderId="3" xfId="0" applyFont="1" applyFill="1" applyBorder="1" applyAlignment="1">
      <alignment horizontal="center" vertical="top" readingOrder="1"/>
    </xf>
    <xf numFmtId="0" fontId="21" fillId="0" borderId="3" xfId="0" applyFont="1" applyBorder="1" applyAlignment="1">
      <alignment vertical="top" readingOrder="1"/>
    </xf>
    <xf numFmtId="167" fontId="21" fillId="0" borderId="3" xfId="0" applyNumberFormat="1" applyFont="1" applyBorder="1" applyAlignment="1">
      <alignment vertical="top" readingOrder="1"/>
    </xf>
    <xf numFmtId="168" fontId="21" fillId="0" borderId="3" xfId="0" applyNumberFormat="1" applyFont="1" applyBorder="1" applyAlignment="1">
      <alignment vertical="top" readingOrder="1"/>
    </xf>
    <xf numFmtId="169" fontId="21" fillId="0" borderId="3" xfId="0" applyNumberFormat="1" applyFont="1" applyBorder="1" applyAlignment="1">
      <alignment vertical="top" readingOrder="1"/>
    </xf>
    <xf numFmtId="170" fontId="21" fillId="0" borderId="3" xfId="0" applyNumberFormat="1" applyFont="1" applyBorder="1" applyAlignment="1">
      <alignment vertical="top" readingOrder="1"/>
    </xf>
    <xf numFmtId="0" fontId="1" fillId="0" borderId="0" xfId="0" applyFont="1"/>
  </cellXfs>
  <cellStyles count="7">
    <cellStyle name="Hyperlink" xfId="1" builtinId="8"/>
    <cellStyle name="Normal" xfId="0" builtinId="0"/>
    <cellStyle name="Normal 18 2 10" xfId="2" xr:uid="{8EBF360E-7687-429C-8992-01D0322E0689}"/>
    <cellStyle name="Normal 2" xfId="6" xr:uid="{B4663A7A-0C94-4266-835A-4D2B0503F8AE}"/>
    <cellStyle name="Normal 2 2" xfId="4" xr:uid="{01F1E0C0-85A6-4E6A-B95D-209FCA089C49}"/>
    <cellStyle name="Normal 3 19 2" xfId="3" xr:uid="{89F2724E-DE7B-4D2C-95C4-0CF5A73B4C01}"/>
    <cellStyle name="Normal 3 2" xfId="5" xr:uid="{02E64112-1CA7-4875-BF8D-B17B523BAE0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14</xdr:col>
      <xdr:colOff>364800</xdr:colOff>
      <xdr:row>25</xdr:row>
      <xdr:rowOff>84550</xdr:rowOff>
    </xdr:to>
    <xdr:pic>
      <xdr:nvPicPr>
        <xdr:cNvPr id="2" name="Picture 1">
          <a:extLst>
            <a:ext uri="{FF2B5EF4-FFF2-40B4-BE49-F238E27FC236}">
              <a16:creationId xmlns:a16="http://schemas.microsoft.com/office/drawing/2014/main" id="{DC969854-12F7-E958-D2E1-ECED1B3D330F}"/>
            </a:ext>
          </a:extLst>
        </xdr:cNvPr>
        <xdr:cNvPicPr>
          <a:picLocks noChangeAspect="1"/>
        </xdr:cNvPicPr>
      </xdr:nvPicPr>
      <xdr:blipFill>
        <a:blip xmlns:r="http://schemas.openxmlformats.org/officeDocument/2006/relationships" r:embed="rId1"/>
        <a:stretch>
          <a:fillRect/>
        </a:stretch>
      </xdr:blipFill>
      <xdr:spPr>
        <a:xfrm>
          <a:off x="1219200" y="368300"/>
          <a:ext cx="7680000" cy="4320000"/>
        </a:xfrm>
        <a:prstGeom prst="rect">
          <a:avLst/>
        </a:prstGeom>
      </xdr:spPr>
    </xdr:pic>
    <xdr:clientData/>
  </xdr:twoCellAnchor>
  <xdr:twoCellAnchor editAs="oneCell">
    <xdr:from>
      <xdr:col>2</xdr:col>
      <xdr:colOff>0</xdr:colOff>
      <xdr:row>28</xdr:row>
      <xdr:rowOff>0</xdr:rowOff>
    </xdr:from>
    <xdr:to>
      <xdr:col>14</xdr:col>
      <xdr:colOff>364800</xdr:colOff>
      <xdr:row>51</xdr:row>
      <xdr:rowOff>84550</xdr:rowOff>
    </xdr:to>
    <xdr:pic>
      <xdr:nvPicPr>
        <xdr:cNvPr id="3" name="Picture 2">
          <a:extLst>
            <a:ext uri="{FF2B5EF4-FFF2-40B4-BE49-F238E27FC236}">
              <a16:creationId xmlns:a16="http://schemas.microsoft.com/office/drawing/2014/main" id="{CE484990-464F-540D-2A16-9EA227D9FA1A}"/>
            </a:ext>
          </a:extLst>
        </xdr:cNvPr>
        <xdr:cNvPicPr>
          <a:picLocks noChangeAspect="1"/>
        </xdr:cNvPicPr>
      </xdr:nvPicPr>
      <xdr:blipFill>
        <a:blip xmlns:r="http://schemas.openxmlformats.org/officeDocument/2006/relationships" r:embed="rId2"/>
        <a:stretch>
          <a:fillRect/>
        </a:stretch>
      </xdr:blipFill>
      <xdr:spPr>
        <a:xfrm>
          <a:off x="1219200" y="5156200"/>
          <a:ext cx="7680000" cy="43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1770.SSFL\AppData\Local\Microsoft\Windows\INetCache\Content.Outlook\6FBB5KO1\Fraud%20Investigation%20Report%20RJ%20Banswara%20RJ2794%20Compliant%20Number(FN25-26-00668).xlsx" TargetMode="External"/><Relationship Id="rId1" Type="http://schemas.openxmlformats.org/officeDocument/2006/relationships/externalLinkPath" Target="file:///C:\Users\sf0071770.SSFL\AppData\Local\Microsoft\Windows\INetCache\Content.Outlook\6FBB5KO1\Fraud%20Investigation%20Report%20RJ%20Banswara%20RJ2794%20Compliant%20Number(FN25-26-006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2FAD-EA16-45C8-A0D9-2465BFE91871}">
  <dimension ref="A1:AI6"/>
  <sheetViews>
    <sheetView workbookViewId="0">
      <selection sqref="A1:XFD1048576"/>
    </sheetView>
  </sheetViews>
  <sheetFormatPr defaultColWidth="0" defaultRowHeight="0" zeroHeight="1" x14ac:dyDescent="0.35"/>
  <cols>
    <col min="1" max="1" width="9" customWidth="1"/>
    <col min="2" max="2" width="13.1796875" customWidth="1"/>
    <col min="3" max="6" width="15.54296875" customWidth="1"/>
    <col min="7" max="7" width="17.6328125" customWidth="1"/>
    <col min="8" max="8" width="19.81640625" customWidth="1"/>
    <col min="9" max="9" width="20.1796875" customWidth="1"/>
    <col min="10" max="10" width="15.54296875" customWidth="1"/>
    <col min="11" max="11" width="15.453125" customWidth="1"/>
    <col min="12" max="13" width="15.54296875" customWidth="1"/>
    <col min="14" max="17" width="22.453125" customWidth="1"/>
    <col min="18" max="18" width="25.1796875" customWidth="1"/>
    <col min="19" max="19" width="20.1796875" customWidth="1"/>
    <col min="20" max="20" width="18.453125" customWidth="1"/>
    <col min="21" max="21" width="20.1796875" customWidth="1"/>
    <col min="22" max="22" width="25.453125" customWidth="1"/>
    <col min="23" max="23" width="32.1796875" customWidth="1"/>
    <col min="24" max="24" width="46.6328125" customWidth="1"/>
    <col min="25" max="25" width="23.6328125" customWidth="1"/>
    <col min="26" max="26" width="16.6328125" customWidth="1"/>
    <col min="27" max="27" width="16.1796875" customWidth="1"/>
    <col min="28" max="29" width="17" customWidth="1"/>
    <col min="30" max="30" width="19.6328125" customWidth="1"/>
    <col min="31" max="31" width="16.1796875" customWidth="1"/>
    <col min="32" max="32" width="15.6328125" customWidth="1"/>
    <col min="33" max="33" width="14.54296875" customWidth="1"/>
    <col min="34" max="34" width="60.453125" customWidth="1"/>
    <col min="35" max="35" width="5.6328125" customWidth="1"/>
    <col min="36" max="16384" width="5.6328125" hidden="1"/>
  </cols>
  <sheetData>
    <row r="1" spans="1:34" ht="18.5" x14ac:dyDescent="0.35">
      <c r="A1" s="1" t="s">
        <v>0</v>
      </c>
    </row>
    <row r="2" spans="1:34" ht="16" x14ac:dyDescent="0.35">
      <c r="A2" s="2" t="s">
        <v>1</v>
      </c>
    </row>
    <row r="3" spans="1:34" ht="16" x14ac:dyDescent="0.4">
      <c r="A3" s="3" t="s">
        <v>140</v>
      </c>
      <c r="H3" s="11"/>
    </row>
    <row r="4" spans="1:34" ht="52" x14ac:dyDescent="0.35">
      <c r="A4" s="12" t="s">
        <v>5</v>
      </c>
      <c r="B4" s="12" t="s">
        <v>141</v>
      </c>
      <c r="C4" s="13" t="s">
        <v>142</v>
      </c>
      <c r="D4" s="12" t="s">
        <v>143</v>
      </c>
      <c r="E4" s="13" t="s">
        <v>144</v>
      </c>
      <c r="F4" s="13" t="s">
        <v>145</v>
      </c>
      <c r="G4" s="12" t="s">
        <v>146</v>
      </c>
      <c r="H4" s="12" t="s">
        <v>147</v>
      </c>
      <c r="I4" s="12" t="s">
        <v>148</v>
      </c>
      <c r="J4" s="12" t="s">
        <v>149</v>
      </c>
      <c r="K4" s="12" t="s">
        <v>150</v>
      </c>
      <c r="L4" s="14" t="s">
        <v>151</v>
      </c>
      <c r="M4" s="14" t="s">
        <v>152</v>
      </c>
      <c r="N4" s="14" t="s">
        <v>153</v>
      </c>
      <c r="O4" s="14" t="s">
        <v>154</v>
      </c>
      <c r="P4" s="14" t="s">
        <v>155</v>
      </c>
      <c r="Q4" s="14" t="s">
        <v>156</v>
      </c>
      <c r="R4" s="12" t="s">
        <v>157</v>
      </c>
      <c r="S4" s="15" t="s">
        <v>158</v>
      </c>
      <c r="T4" s="12" t="s">
        <v>159</v>
      </c>
      <c r="U4" s="12" t="s">
        <v>160</v>
      </c>
      <c r="V4" s="12" t="s">
        <v>161</v>
      </c>
      <c r="W4" s="12" t="s">
        <v>162</v>
      </c>
      <c r="X4" s="12" t="s">
        <v>163</v>
      </c>
      <c r="Y4" s="12" t="s">
        <v>164</v>
      </c>
      <c r="Z4" s="12" t="s">
        <v>165</v>
      </c>
      <c r="AA4" s="12" t="s">
        <v>166</v>
      </c>
      <c r="AB4" s="12" t="s">
        <v>167</v>
      </c>
      <c r="AC4" s="12" t="s">
        <v>168</v>
      </c>
      <c r="AD4" s="12" t="s">
        <v>169</v>
      </c>
      <c r="AE4" s="12" t="s">
        <v>170</v>
      </c>
      <c r="AF4" s="12" t="s">
        <v>171</v>
      </c>
      <c r="AG4" s="12" t="s">
        <v>172</v>
      </c>
      <c r="AH4" s="12" t="s">
        <v>173</v>
      </c>
    </row>
    <row r="5" spans="1:34" s="33" customFormat="1" ht="203" x14ac:dyDescent="0.35">
      <c r="A5" s="16">
        <v>1</v>
      </c>
      <c r="B5" s="17" t="s">
        <v>174</v>
      </c>
      <c r="C5" s="18" t="s">
        <v>28</v>
      </c>
      <c r="D5" s="19" t="s">
        <v>29</v>
      </c>
      <c r="E5" s="19" t="s">
        <v>175</v>
      </c>
      <c r="F5" s="19" t="s">
        <v>176</v>
      </c>
      <c r="G5" s="20">
        <v>45783</v>
      </c>
      <c r="H5" s="21" t="s">
        <v>177</v>
      </c>
      <c r="I5" s="20">
        <v>45796</v>
      </c>
      <c r="J5" s="22" t="s">
        <v>30</v>
      </c>
      <c r="K5" s="23">
        <v>5</v>
      </c>
      <c r="L5" s="24">
        <v>12170</v>
      </c>
      <c r="M5" s="24">
        <v>0</v>
      </c>
      <c r="N5" s="24" t="s">
        <v>178</v>
      </c>
      <c r="O5" s="24" t="s">
        <v>179</v>
      </c>
      <c r="P5" s="24" t="s">
        <v>180</v>
      </c>
      <c r="Q5" s="24" t="s">
        <v>181</v>
      </c>
      <c r="R5" s="25" t="s">
        <v>31</v>
      </c>
      <c r="S5" s="22" t="s">
        <v>33</v>
      </c>
      <c r="T5" s="22" t="s">
        <v>32</v>
      </c>
      <c r="U5" s="26" t="s">
        <v>182</v>
      </c>
      <c r="V5" s="20">
        <v>45783</v>
      </c>
      <c r="W5" s="27" t="s">
        <v>38</v>
      </c>
      <c r="X5" s="27" t="s">
        <v>183</v>
      </c>
      <c r="Y5" s="28" t="s">
        <v>184</v>
      </c>
      <c r="Z5" s="20">
        <v>45804</v>
      </c>
      <c r="AA5" s="20">
        <v>45806</v>
      </c>
      <c r="AB5" s="29">
        <v>137</v>
      </c>
      <c r="AC5" s="30">
        <v>75210</v>
      </c>
      <c r="AD5" s="31">
        <v>0</v>
      </c>
      <c r="AE5" s="30">
        <v>75210</v>
      </c>
      <c r="AF5" s="17">
        <v>24</v>
      </c>
      <c r="AG5" s="20">
        <v>45808</v>
      </c>
      <c r="AH5" s="32" t="s">
        <v>185</v>
      </c>
    </row>
    <row r="6" spans="1:34" ht="30" customHeight="1" x14ac:dyDescent="0.35"/>
  </sheetData>
  <dataValidations count="5">
    <dataValidation type="list" allowBlank="1" showInputMessage="1" showErrorMessage="1" sqref="Y5" xr:uid="{19467A7B-79FD-4AC2-9667-E235131083A4}">
      <formula1>"Required,Not Required,On Going,Completed-Report Pending,Completed-Report Submitted"</formula1>
    </dataValidation>
    <dataValidation type="list" allowBlank="1" showInputMessage="1" showErrorMessage="1" sqref="U5" xr:uid="{F9AE7674-7E08-44B7-8A31-8F89558B60C0}">
      <formula1>"Available,Absconding,Resigned-On Notice Period,Resigned-Exited,Terminated,Transferred,Promoted,Suspended-Working in Branch,Suspended-Not Working,Deputation,Leave"</formula1>
    </dataValidation>
    <dataValidation type="custom" allowBlank="1" showInputMessage="1" showErrorMessage="1" error="Invalid entry. The Date of Complaint Raised cannot be earlier than the Date of Identification. Please enter a valid date" prompt="Please enter a valid date. The Date of Complaint Raised must be a proper date and cannot be earlier than the Date of Identification" sqref="I5" xr:uid="{08D7113F-E8BB-4465-B8FF-19087391FD67}">
      <formula1>ISNUMBER(I5)*(I5&gt;=DATE(2023,10,1))*(I5&lt;=DATE(2031,12,31))*(INT(I5)=I5)*(I5&gt;=G5)</formula1>
    </dataValidation>
    <dataValidation type="list" allowBlank="1" showInputMessage="1" showErrorMessage="1" sqref="H5" xr:uid="{73BAA2D6-8E26-44BF-B8DD-4E06F50692FC}">
      <formula1>"Business,IA,HR,Crisis,CSS,MFIN,RBI,Non Starter, Quick mortality"</formula1>
    </dataValidation>
    <dataValidation type="custom" allowBlank="1" showInputMessage="1" showErrorMessage="1" error="Invalid entry. Please enter a valid date, or the Date of Identification cannot be later than the Date of Complaint Raised" prompt="&quot;Please enter a valid date. The Date of Identification must be a proper date and cannot be later than the Date of Complaint Raised.&quot;" sqref="G5" xr:uid="{33ED6E4B-20E4-46A2-8C05-BFD1B539E9F4}">
      <formula1>ISNUMBER(G5)*(G5&gt;=DATE(2023,10,1))*(G5&lt;=DATE(2031,12,31))*(INT(G5)=G5)*(G5&lt;=I5)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F405-1D18-43B0-80A0-6CA1B76E9EDD}">
  <dimension ref="A1:AB33"/>
  <sheetViews>
    <sheetView topLeftCell="B4" workbookViewId="0">
      <selection activeCell="D6" sqref="D6"/>
    </sheetView>
  </sheetViews>
  <sheetFormatPr defaultRowHeight="14.5" x14ac:dyDescent="0.35"/>
  <cols>
    <col min="1" max="1" width="14.6328125" style="38" customWidth="1"/>
    <col min="2" max="2" width="10.6328125" style="38" bestFit="1" customWidth="1"/>
    <col min="3" max="3" width="11.08984375" style="38" bestFit="1" customWidth="1"/>
    <col min="4" max="4" width="12.1796875" style="38" bestFit="1" customWidth="1"/>
    <col min="5" max="5" width="11.6328125" style="38" bestFit="1" customWidth="1"/>
    <col min="6" max="6" width="17.08984375" style="38" bestFit="1" customWidth="1"/>
    <col min="7" max="7" width="18.453125" style="38" bestFit="1" customWidth="1"/>
    <col min="8" max="8" width="22.7265625" style="38" bestFit="1" customWidth="1"/>
    <col min="9" max="9" width="19.36328125" style="38" bestFit="1" customWidth="1"/>
    <col min="10" max="10" width="14.36328125" style="38" bestFit="1" customWidth="1"/>
    <col min="11" max="11" width="13.54296875" style="38" bestFit="1" customWidth="1"/>
    <col min="12" max="12" width="9" style="38" bestFit="1" customWidth="1"/>
    <col min="13" max="13" width="26.90625" style="38" bestFit="1" customWidth="1"/>
    <col min="14" max="14" width="24.453125" style="38" bestFit="1" customWidth="1"/>
    <col min="15" max="15" width="25.26953125" style="38" bestFit="1" customWidth="1"/>
    <col min="16" max="16" width="26.90625" style="38" bestFit="1" customWidth="1"/>
    <col min="17" max="17" width="14.36328125" style="38" bestFit="1" customWidth="1"/>
    <col min="18" max="18" width="14.453125" style="38" bestFit="1" customWidth="1"/>
    <col min="19" max="19" width="31.6328125" style="38" bestFit="1" customWidth="1"/>
    <col min="20" max="20" width="37.7265625" style="38" bestFit="1" customWidth="1"/>
    <col min="21" max="21" width="15.1796875" style="38" bestFit="1" customWidth="1"/>
    <col min="22" max="25" width="15.1796875" style="38" customWidth="1"/>
    <col min="26" max="26" width="21.26953125" style="38" bestFit="1" customWidth="1"/>
    <col min="27" max="27" width="214.90625" style="38" bestFit="1" customWidth="1"/>
    <col min="28" max="16384" width="8.7265625" style="38"/>
  </cols>
  <sheetData>
    <row r="1" spans="1:28" ht="18.5" x14ac:dyDescent="0.35">
      <c r="A1" s="1" t="s">
        <v>0</v>
      </c>
      <c r="B1" s="36"/>
      <c r="C1" s="36"/>
      <c r="D1" s="36"/>
      <c r="E1" s="36"/>
      <c r="F1" s="36"/>
      <c r="G1" s="36"/>
      <c r="H1" s="36"/>
      <c r="I1" s="36"/>
      <c r="J1" s="36"/>
      <c r="K1" s="36"/>
      <c r="L1" s="36"/>
      <c r="M1" s="37"/>
      <c r="N1" s="36"/>
      <c r="O1" s="36"/>
      <c r="P1" s="36"/>
      <c r="Q1" s="36"/>
      <c r="R1" s="36"/>
      <c r="S1" s="36"/>
      <c r="T1" s="36"/>
      <c r="U1" s="36"/>
      <c r="V1" s="36"/>
      <c r="W1" s="36"/>
      <c r="X1" s="36"/>
      <c r="Y1" s="36"/>
      <c r="Z1" s="36"/>
      <c r="AA1" s="36"/>
      <c r="AB1" s="36"/>
    </row>
    <row r="2" spans="1:28" ht="16" x14ac:dyDescent="0.35">
      <c r="A2" s="2" t="s">
        <v>1</v>
      </c>
      <c r="B2" s="36"/>
      <c r="C2" s="36"/>
      <c r="D2" s="36"/>
      <c r="E2" s="36"/>
      <c r="F2" s="36"/>
      <c r="G2" s="36"/>
      <c r="H2" s="36"/>
      <c r="I2" s="36"/>
      <c r="J2" s="36"/>
      <c r="K2" s="36"/>
      <c r="L2" s="36"/>
      <c r="M2" s="37"/>
      <c r="N2" s="36"/>
      <c r="O2" s="36"/>
      <c r="P2" s="36"/>
      <c r="Q2" s="36"/>
      <c r="R2" s="36"/>
      <c r="S2" s="36"/>
      <c r="T2" s="36"/>
      <c r="U2" s="36"/>
      <c r="V2" s="36"/>
      <c r="W2" s="36"/>
      <c r="X2" s="36"/>
      <c r="Y2" s="36"/>
      <c r="Z2" s="36"/>
      <c r="AA2" s="36"/>
      <c r="AB2" s="36"/>
    </row>
    <row r="3" spans="1:28" ht="16" x14ac:dyDescent="0.4">
      <c r="A3" s="39" t="s">
        <v>2</v>
      </c>
      <c r="B3" s="36"/>
      <c r="C3" s="36"/>
      <c r="D3" s="36"/>
      <c r="E3" s="4" t="s">
        <v>3</v>
      </c>
      <c r="F3" s="4" t="s">
        <v>4</v>
      </c>
      <c r="G3" s="36"/>
      <c r="H3" s="36"/>
      <c r="I3" s="36"/>
      <c r="J3" s="36"/>
      <c r="K3" s="36"/>
      <c r="L3" s="36"/>
      <c r="M3" s="37"/>
      <c r="N3" s="36"/>
      <c r="O3" s="36"/>
      <c r="P3" s="36"/>
      <c r="Q3" s="36"/>
      <c r="R3" s="36"/>
      <c r="S3" s="36"/>
      <c r="T3" s="36"/>
      <c r="U3" s="4" t="s">
        <v>3</v>
      </c>
      <c r="V3" s="4"/>
      <c r="W3" s="4"/>
      <c r="X3" s="4"/>
      <c r="Y3" s="4"/>
      <c r="Z3" s="4" t="s">
        <v>4</v>
      </c>
      <c r="AA3" s="36"/>
      <c r="AB3" s="36"/>
    </row>
    <row r="4" spans="1:28" s="35" customFormat="1" ht="39" x14ac:dyDescent="0.35">
      <c r="A4" s="5" t="s">
        <v>5</v>
      </c>
      <c r="B4" s="6" t="s">
        <v>6</v>
      </c>
      <c r="C4" s="6" t="s">
        <v>7</v>
      </c>
      <c r="D4" s="6" t="s">
        <v>8</v>
      </c>
      <c r="E4" s="6" t="s">
        <v>9</v>
      </c>
      <c r="F4" s="6" t="s">
        <v>10</v>
      </c>
      <c r="G4" s="6" t="s">
        <v>11</v>
      </c>
      <c r="H4" s="6" t="s">
        <v>12</v>
      </c>
      <c r="I4" s="6" t="s">
        <v>13</v>
      </c>
      <c r="J4" s="6" t="s">
        <v>14</v>
      </c>
      <c r="K4" s="6" t="s">
        <v>15</v>
      </c>
      <c r="L4" s="6" t="s">
        <v>16</v>
      </c>
      <c r="M4" s="7" t="s">
        <v>17</v>
      </c>
      <c r="N4" s="6" t="s">
        <v>18</v>
      </c>
      <c r="O4" s="6" t="s">
        <v>19</v>
      </c>
      <c r="P4" s="6" t="s">
        <v>20</v>
      </c>
      <c r="Q4" s="6" t="s">
        <v>21</v>
      </c>
      <c r="R4" s="6" t="s">
        <v>22</v>
      </c>
      <c r="S4" s="6" t="s">
        <v>23</v>
      </c>
      <c r="T4" s="6" t="s">
        <v>24</v>
      </c>
      <c r="U4" s="6" t="s">
        <v>25</v>
      </c>
      <c r="V4" s="6"/>
      <c r="W4" s="6" t="s">
        <v>186</v>
      </c>
      <c r="X4" s="6" t="s">
        <v>187</v>
      </c>
      <c r="Y4" s="6" t="s">
        <v>188</v>
      </c>
      <c r="Z4" s="6" t="s">
        <v>26</v>
      </c>
      <c r="AA4" s="6" t="s">
        <v>27</v>
      </c>
      <c r="AB4" s="34"/>
    </row>
    <row r="5" spans="1:28" x14ac:dyDescent="0.35">
      <c r="A5" s="8">
        <v>1</v>
      </c>
      <c r="B5" s="40" t="s">
        <v>28</v>
      </c>
      <c r="C5" s="41" t="s">
        <v>29</v>
      </c>
      <c r="D5" s="42" t="s">
        <v>30</v>
      </c>
      <c r="E5" s="43">
        <v>45804</v>
      </c>
      <c r="F5" s="9" t="s">
        <v>31</v>
      </c>
      <c r="G5" s="44" t="s">
        <v>32</v>
      </c>
      <c r="H5" s="44" t="s">
        <v>33</v>
      </c>
      <c r="I5" s="45" t="s">
        <v>34</v>
      </c>
      <c r="J5" s="45" t="s">
        <v>35</v>
      </c>
      <c r="K5" s="45" t="s">
        <v>36</v>
      </c>
      <c r="L5" s="46">
        <v>351627714</v>
      </c>
      <c r="M5" s="43" t="s">
        <v>37</v>
      </c>
      <c r="N5" s="44">
        <v>52000</v>
      </c>
      <c r="O5" s="44">
        <v>2800</v>
      </c>
      <c r="P5" s="47" t="s">
        <v>38</v>
      </c>
      <c r="Q5" s="48">
        <v>45783</v>
      </c>
      <c r="R5" s="44">
        <v>5600</v>
      </c>
      <c r="S5" s="44">
        <v>0</v>
      </c>
      <c r="T5" s="44">
        <v>0</v>
      </c>
      <c r="U5" s="49">
        <v>5600</v>
      </c>
      <c r="V5" s="49"/>
      <c r="W5" s="49" t="s">
        <v>190</v>
      </c>
      <c r="X5" s="49">
        <f>U5</f>
        <v>5600</v>
      </c>
      <c r="Y5" s="49"/>
      <c r="Z5" s="9" t="s">
        <v>39</v>
      </c>
      <c r="AA5" s="10" t="s">
        <v>40</v>
      </c>
      <c r="AB5" s="36"/>
    </row>
    <row r="6" spans="1:28" x14ac:dyDescent="0.35">
      <c r="A6" s="8">
        <v>2</v>
      </c>
      <c r="B6" s="40" t="s">
        <v>28</v>
      </c>
      <c r="C6" s="41" t="s">
        <v>29</v>
      </c>
      <c r="D6" s="50" t="s">
        <v>30</v>
      </c>
      <c r="E6" s="43">
        <v>45804</v>
      </c>
      <c r="F6" s="9" t="s">
        <v>31</v>
      </c>
      <c r="G6" s="44" t="s">
        <v>32</v>
      </c>
      <c r="H6" s="44" t="s">
        <v>33</v>
      </c>
      <c r="I6" s="45" t="s">
        <v>34</v>
      </c>
      <c r="J6" s="45" t="s">
        <v>41</v>
      </c>
      <c r="K6" s="45" t="s">
        <v>42</v>
      </c>
      <c r="L6" s="46">
        <v>351812778</v>
      </c>
      <c r="M6" s="43" t="s">
        <v>43</v>
      </c>
      <c r="N6" s="44">
        <v>40000</v>
      </c>
      <c r="O6" s="44">
        <v>2130</v>
      </c>
      <c r="P6" s="47" t="s">
        <v>38</v>
      </c>
      <c r="Q6" s="48">
        <v>45783</v>
      </c>
      <c r="R6" s="44">
        <v>2130</v>
      </c>
      <c r="S6" s="44">
        <v>0</v>
      </c>
      <c r="T6" s="44">
        <v>0</v>
      </c>
      <c r="U6" s="49">
        <v>2130</v>
      </c>
      <c r="V6" s="49"/>
      <c r="W6" s="49" t="s">
        <v>190</v>
      </c>
      <c r="X6" s="49">
        <f t="shared" ref="X6:X15" si="0">U6</f>
        <v>2130</v>
      </c>
      <c r="Y6" s="49"/>
      <c r="Z6" s="9" t="s">
        <v>44</v>
      </c>
      <c r="AA6" s="51" t="s">
        <v>45</v>
      </c>
      <c r="AB6" s="36"/>
    </row>
    <row r="7" spans="1:28" x14ac:dyDescent="0.35">
      <c r="A7" s="8">
        <v>3</v>
      </c>
      <c r="B7" s="40" t="s">
        <v>28</v>
      </c>
      <c r="C7" s="41" t="s">
        <v>29</v>
      </c>
      <c r="D7" s="50" t="s">
        <v>30</v>
      </c>
      <c r="E7" s="43">
        <v>45804</v>
      </c>
      <c r="F7" s="9" t="s">
        <v>31</v>
      </c>
      <c r="G7" s="44" t="s">
        <v>32</v>
      </c>
      <c r="H7" s="44" t="s">
        <v>33</v>
      </c>
      <c r="I7" s="45" t="s">
        <v>34</v>
      </c>
      <c r="J7" s="45" t="s">
        <v>46</v>
      </c>
      <c r="K7" s="45" t="s">
        <v>47</v>
      </c>
      <c r="L7" s="46">
        <v>352474678</v>
      </c>
      <c r="M7" s="43" t="s">
        <v>48</v>
      </c>
      <c r="N7" s="44">
        <v>52000</v>
      </c>
      <c r="O7" s="44">
        <v>2780</v>
      </c>
      <c r="P7" s="47" t="s">
        <v>38</v>
      </c>
      <c r="Q7" s="48">
        <v>45783</v>
      </c>
      <c r="R7" s="44">
        <v>2780</v>
      </c>
      <c r="S7" s="44">
        <v>0</v>
      </c>
      <c r="T7" s="44">
        <v>0</v>
      </c>
      <c r="U7" s="49">
        <v>2780</v>
      </c>
      <c r="V7" s="49"/>
      <c r="W7" s="49" t="s">
        <v>190</v>
      </c>
      <c r="X7" s="49">
        <f t="shared" si="0"/>
        <v>2780</v>
      </c>
      <c r="Y7" s="49"/>
      <c r="Z7" s="9" t="s">
        <v>49</v>
      </c>
      <c r="AA7" s="51" t="s">
        <v>50</v>
      </c>
      <c r="AB7" s="36"/>
    </row>
    <row r="8" spans="1:28" x14ac:dyDescent="0.35">
      <c r="A8" s="8">
        <v>4</v>
      </c>
      <c r="B8" s="40" t="s">
        <v>28</v>
      </c>
      <c r="C8" s="41" t="s">
        <v>29</v>
      </c>
      <c r="D8" s="50" t="s">
        <v>30</v>
      </c>
      <c r="E8" s="43">
        <v>45804</v>
      </c>
      <c r="F8" s="9" t="s">
        <v>31</v>
      </c>
      <c r="G8" s="44" t="s">
        <v>32</v>
      </c>
      <c r="H8" s="44" t="s">
        <v>33</v>
      </c>
      <c r="I8" s="45" t="s">
        <v>34</v>
      </c>
      <c r="J8" s="45" t="s">
        <v>51</v>
      </c>
      <c r="K8" s="45" t="s">
        <v>52</v>
      </c>
      <c r="L8" s="46">
        <v>352567126</v>
      </c>
      <c r="M8" s="43" t="s">
        <v>48</v>
      </c>
      <c r="N8" s="44">
        <v>52000</v>
      </c>
      <c r="O8" s="44">
        <v>2780</v>
      </c>
      <c r="P8" s="47" t="s">
        <v>38</v>
      </c>
      <c r="Q8" s="48">
        <v>45783</v>
      </c>
      <c r="R8" s="44">
        <v>2780</v>
      </c>
      <c r="S8" s="44">
        <v>0</v>
      </c>
      <c r="T8" s="44">
        <v>0</v>
      </c>
      <c r="U8" s="49">
        <v>2780</v>
      </c>
      <c r="V8" s="49"/>
      <c r="W8" s="49" t="s">
        <v>190</v>
      </c>
      <c r="X8" s="49">
        <f t="shared" si="0"/>
        <v>2780</v>
      </c>
      <c r="Y8" s="49"/>
      <c r="Z8" s="9" t="s">
        <v>49</v>
      </c>
      <c r="AA8" s="51" t="s">
        <v>53</v>
      </c>
      <c r="AB8" s="36"/>
    </row>
    <row r="9" spans="1:28" x14ac:dyDescent="0.35">
      <c r="A9" s="8">
        <v>5</v>
      </c>
      <c r="B9" s="40" t="s">
        <v>28</v>
      </c>
      <c r="C9" s="41" t="s">
        <v>29</v>
      </c>
      <c r="D9" s="50" t="s">
        <v>30</v>
      </c>
      <c r="E9" s="43">
        <v>45804</v>
      </c>
      <c r="F9" s="9" t="s">
        <v>31</v>
      </c>
      <c r="G9" s="44" t="s">
        <v>32</v>
      </c>
      <c r="H9" s="44" t="s">
        <v>33</v>
      </c>
      <c r="I9" s="45" t="s">
        <v>34</v>
      </c>
      <c r="J9" s="45" t="s">
        <v>54</v>
      </c>
      <c r="K9" s="45" t="s">
        <v>55</v>
      </c>
      <c r="L9" s="46">
        <v>352897588</v>
      </c>
      <c r="M9" s="43" t="s">
        <v>56</v>
      </c>
      <c r="N9" s="44">
        <v>40000</v>
      </c>
      <c r="O9" s="44">
        <v>2130</v>
      </c>
      <c r="P9" s="47" t="s">
        <v>38</v>
      </c>
      <c r="Q9" s="48">
        <v>45783</v>
      </c>
      <c r="R9" s="44">
        <v>2130</v>
      </c>
      <c r="S9" s="44">
        <v>0</v>
      </c>
      <c r="T9" s="44">
        <v>0</v>
      </c>
      <c r="U9" s="49">
        <v>2130</v>
      </c>
      <c r="V9" s="49"/>
      <c r="W9" s="49" t="s">
        <v>190</v>
      </c>
      <c r="X9" s="49">
        <f t="shared" si="0"/>
        <v>2130</v>
      </c>
      <c r="Y9" s="49"/>
      <c r="Z9" s="9" t="s">
        <v>44</v>
      </c>
      <c r="AA9" s="51" t="s">
        <v>57</v>
      </c>
      <c r="AB9" s="36"/>
    </row>
    <row r="10" spans="1:28" x14ac:dyDescent="0.35">
      <c r="A10" s="8">
        <v>6</v>
      </c>
      <c r="B10" s="40" t="s">
        <v>28</v>
      </c>
      <c r="C10" s="41" t="s">
        <v>29</v>
      </c>
      <c r="D10" s="50" t="s">
        <v>30</v>
      </c>
      <c r="E10" s="43">
        <v>45804</v>
      </c>
      <c r="F10" s="9" t="s">
        <v>31</v>
      </c>
      <c r="G10" s="44" t="s">
        <v>32</v>
      </c>
      <c r="H10" s="44" t="s">
        <v>33</v>
      </c>
      <c r="I10" s="45" t="s">
        <v>34</v>
      </c>
      <c r="J10" s="45" t="s">
        <v>58</v>
      </c>
      <c r="K10" s="45" t="s">
        <v>59</v>
      </c>
      <c r="L10" s="46">
        <v>352952100</v>
      </c>
      <c r="M10" s="43" t="s">
        <v>60</v>
      </c>
      <c r="N10" s="44">
        <v>42000</v>
      </c>
      <c r="O10" s="44">
        <v>2240</v>
      </c>
      <c r="P10" s="47" t="s">
        <v>38</v>
      </c>
      <c r="Q10" s="48">
        <v>45783</v>
      </c>
      <c r="R10" s="44">
        <v>2240</v>
      </c>
      <c r="S10" s="44">
        <v>0</v>
      </c>
      <c r="T10" s="44">
        <v>0</v>
      </c>
      <c r="U10" s="49">
        <v>2240</v>
      </c>
      <c r="V10" s="49"/>
      <c r="W10" s="49" t="s">
        <v>190</v>
      </c>
      <c r="X10" s="49">
        <f t="shared" si="0"/>
        <v>2240</v>
      </c>
      <c r="Y10" s="49"/>
      <c r="Z10" s="9" t="s">
        <v>49</v>
      </c>
      <c r="AA10" s="51" t="s">
        <v>61</v>
      </c>
      <c r="AB10" s="36"/>
    </row>
    <row r="11" spans="1:28" x14ac:dyDescent="0.35">
      <c r="A11" s="8">
        <v>7</v>
      </c>
      <c r="B11" s="40" t="s">
        <v>28</v>
      </c>
      <c r="C11" s="41" t="s">
        <v>29</v>
      </c>
      <c r="D11" s="50" t="s">
        <v>30</v>
      </c>
      <c r="E11" s="43">
        <v>45804</v>
      </c>
      <c r="F11" s="9" t="s">
        <v>31</v>
      </c>
      <c r="G11" s="44" t="s">
        <v>32</v>
      </c>
      <c r="H11" s="44" t="s">
        <v>33</v>
      </c>
      <c r="I11" s="45" t="s">
        <v>34</v>
      </c>
      <c r="J11" s="45" t="s">
        <v>62</v>
      </c>
      <c r="K11" s="45" t="s">
        <v>63</v>
      </c>
      <c r="L11" s="46">
        <v>353343759</v>
      </c>
      <c r="M11" s="43" t="s">
        <v>64</v>
      </c>
      <c r="N11" s="44">
        <v>42000</v>
      </c>
      <c r="O11" s="44">
        <v>2240</v>
      </c>
      <c r="P11" s="47" t="s">
        <v>38</v>
      </c>
      <c r="Q11" s="48">
        <v>45783</v>
      </c>
      <c r="R11" s="44">
        <v>2240</v>
      </c>
      <c r="S11" s="44">
        <v>0</v>
      </c>
      <c r="T11" s="44">
        <v>0</v>
      </c>
      <c r="U11" s="49">
        <v>2240</v>
      </c>
      <c r="V11" s="49"/>
      <c r="W11" s="49" t="s">
        <v>190</v>
      </c>
      <c r="X11" s="49">
        <f t="shared" si="0"/>
        <v>2240</v>
      </c>
      <c r="Y11" s="49"/>
      <c r="Z11" s="9" t="s">
        <v>49</v>
      </c>
      <c r="AA11" s="51" t="s">
        <v>65</v>
      </c>
      <c r="AB11" s="36"/>
    </row>
    <row r="12" spans="1:28" x14ac:dyDescent="0.35">
      <c r="A12" s="8">
        <v>8</v>
      </c>
      <c r="B12" s="40" t="s">
        <v>28</v>
      </c>
      <c r="C12" s="41" t="s">
        <v>29</v>
      </c>
      <c r="D12" s="50" t="s">
        <v>30</v>
      </c>
      <c r="E12" s="43">
        <v>45804</v>
      </c>
      <c r="F12" s="9" t="s">
        <v>31</v>
      </c>
      <c r="G12" s="44" t="s">
        <v>32</v>
      </c>
      <c r="H12" s="44" t="s">
        <v>33</v>
      </c>
      <c r="I12" s="45" t="s">
        <v>34</v>
      </c>
      <c r="J12" s="45" t="s">
        <v>66</v>
      </c>
      <c r="K12" s="45" t="s">
        <v>67</v>
      </c>
      <c r="L12" s="46">
        <v>353976346</v>
      </c>
      <c r="M12" s="43" t="s">
        <v>68</v>
      </c>
      <c r="N12" s="44">
        <v>40000</v>
      </c>
      <c r="O12" s="44">
        <v>2130</v>
      </c>
      <c r="P12" s="47" t="s">
        <v>38</v>
      </c>
      <c r="Q12" s="48">
        <v>45783</v>
      </c>
      <c r="R12" s="44">
        <v>2130</v>
      </c>
      <c r="S12" s="44">
        <v>0</v>
      </c>
      <c r="T12" s="44">
        <v>0</v>
      </c>
      <c r="U12" s="49">
        <v>2130</v>
      </c>
      <c r="V12" s="49"/>
      <c r="W12" s="49" t="s">
        <v>190</v>
      </c>
      <c r="X12" s="49">
        <f t="shared" si="0"/>
        <v>2130</v>
      </c>
      <c r="Y12" s="49"/>
      <c r="Z12" s="9" t="s">
        <v>49</v>
      </c>
      <c r="AA12" s="51" t="s">
        <v>69</v>
      </c>
      <c r="AB12" s="36"/>
    </row>
    <row r="13" spans="1:28" x14ac:dyDescent="0.35">
      <c r="A13" s="8">
        <v>9</v>
      </c>
      <c r="B13" s="40" t="s">
        <v>28</v>
      </c>
      <c r="C13" s="41" t="s">
        <v>29</v>
      </c>
      <c r="D13" s="50" t="s">
        <v>30</v>
      </c>
      <c r="E13" s="43">
        <v>45804</v>
      </c>
      <c r="F13" s="9" t="s">
        <v>31</v>
      </c>
      <c r="G13" s="44" t="s">
        <v>32</v>
      </c>
      <c r="H13" s="44" t="s">
        <v>33</v>
      </c>
      <c r="I13" s="45" t="s">
        <v>70</v>
      </c>
      <c r="J13" s="45" t="s">
        <v>71</v>
      </c>
      <c r="K13" s="45" t="s">
        <v>72</v>
      </c>
      <c r="L13" s="46">
        <v>354371483</v>
      </c>
      <c r="M13" s="43" t="s">
        <v>73</v>
      </c>
      <c r="N13" s="44">
        <v>30000</v>
      </c>
      <c r="O13" s="44">
        <v>2020</v>
      </c>
      <c r="P13" s="47" t="s">
        <v>38</v>
      </c>
      <c r="Q13" s="48">
        <v>45783</v>
      </c>
      <c r="R13" s="44">
        <v>2020</v>
      </c>
      <c r="S13" s="44">
        <v>0</v>
      </c>
      <c r="T13" s="44">
        <v>0</v>
      </c>
      <c r="U13" s="49">
        <v>2020</v>
      </c>
      <c r="V13" s="49"/>
      <c r="W13" s="49" t="s">
        <v>190</v>
      </c>
      <c r="X13" s="49">
        <f t="shared" si="0"/>
        <v>2020</v>
      </c>
      <c r="Y13" s="49"/>
      <c r="Z13" s="9" t="s">
        <v>49</v>
      </c>
      <c r="AA13" s="51" t="s">
        <v>74</v>
      </c>
      <c r="AB13" s="36"/>
    </row>
    <row r="14" spans="1:28" x14ac:dyDescent="0.35">
      <c r="A14" s="8">
        <v>10</v>
      </c>
      <c r="B14" s="40" t="s">
        <v>28</v>
      </c>
      <c r="C14" s="41" t="s">
        <v>29</v>
      </c>
      <c r="D14" s="50" t="s">
        <v>30</v>
      </c>
      <c r="E14" s="43">
        <v>45804</v>
      </c>
      <c r="F14" s="9" t="s">
        <v>31</v>
      </c>
      <c r="G14" s="44" t="s">
        <v>32</v>
      </c>
      <c r="H14" s="44" t="s">
        <v>33</v>
      </c>
      <c r="I14" s="45" t="s">
        <v>75</v>
      </c>
      <c r="J14" s="45" t="s">
        <v>76</v>
      </c>
      <c r="K14" s="45" t="s">
        <v>77</v>
      </c>
      <c r="L14" s="46">
        <v>354372374</v>
      </c>
      <c r="M14" s="43" t="s">
        <v>78</v>
      </c>
      <c r="N14" s="44">
        <v>73000</v>
      </c>
      <c r="O14" s="44">
        <v>3900</v>
      </c>
      <c r="P14" s="47" t="s">
        <v>38</v>
      </c>
      <c r="Q14" s="48">
        <v>45783</v>
      </c>
      <c r="R14" s="44">
        <v>3900</v>
      </c>
      <c r="S14" s="44">
        <v>0</v>
      </c>
      <c r="T14" s="44">
        <v>0</v>
      </c>
      <c r="U14" s="49">
        <v>3900</v>
      </c>
      <c r="V14" s="49"/>
      <c r="W14" s="49" t="s">
        <v>190</v>
      </c>
      <c r="X14" s="49">
        <f t="shared" si="0"/>
        <v>3900</v>
      </c>
      <c r="Y14" s="49"/>
      <c r="Z14" s="9" t="s">
        <v>49</v>
      </c>
      <c r="AA14" s="51" t="s">
        <v>79</v>
      </c>
      <c r="AB14" s="36"/>
    </row>
    <row r="15" spans="1:28" x14ac:dyDescent="0.35">
      <c r="A15" s="8">
        <v>11</v>
      </c>
      <c r="B15" s="40" t="s">
        <v>28</v>
      </c>
      <c r="C15" s="41" t="s">
        <v>29</v>
      </c>
      <c r="D15" s="50" t="s">
        <v>30</v>
      </c>
      <c r="E15" s="43">
        <v>45804</v>
      </c>
      <c r="F15" s="9" t="s">
        <v>31</v>
      </c>
      <c r="G15" s="44" t="s">
        <v>32</v>
      </c>
      <c r="H15" s="44" t="s">
        <v>33</v>
      </c>
      <c r="I15" s="45" t="s">
        <v>80</v>
      </c>
      <c r="J15" s="45" t="s">
        <v>81</v>
      </c>
      <c r="K15" s="45" t="s">
        <v>82</v>
      </c>
      <c r="L15" s="46">
        <v>354452490</v>
      </c>
      <c r="M15" s="43" t="s">
        <v>83</v>
      </c>
      <c r="N15" s="44">
        <v>73000</v>
      </c>
      <c r="O15" s="44">
        <v>3900</v>
      </c>
      <c r="P15" s="47" t="s">
        <v>38</v>
      </c>
      <c r="Q15" s="48">
        <v>45783</v>
      </c>
      <c r="R15" s="44">
        <v>3900</v>
      </c>
      <c r="S15" s="44">
        <v>0</v>
      </c>
      <c r="T15" s="44">
        <v>0</v>
      </c>
      <c r="U15" s="49">
        <v>3900</v>
      </c>
      <c r="V15" s="49"/>
      <c r="W15" s="49" t="s">
        <v>190</v>
      </c>
      <c r="X15" s="49">
        <f t="shared" si="0"/>
        <v>3900</v>
      </c>
      <c r="Y15" s="49"/>
      <c r="Z15" s="9" t="s">
        <v>49</v>
      </c>
      <c r="AA15" s="51" t="s">
        <v>84</v>
      </c>
      <c r="AB15" s="36"/>
    </row>
    <row r="16" spans="1:28" x14ac:dyDescent="0.35">
      <c r="A16" s="8">
        <v>12</v>
      </c>
      <c r="B16" s="40" t="s">
        <v>28</v>
      </c>
      <c r="C16" s="41" t="s">
        <v>29</v>
      </c>
      <c r="D16" s="50" t="s">
        <v>30</v>
      </c>
      <c r="E16" s="43">
        <v>45804</v>
      </c>
      <c r="F16" s="9" t="s">
        <v>31</v>
      </c>
      <c r="G16" s="44" t="s">
        <v>32</v>
      </c>
      <c r="H16" s="44" t="s">
        <v>33</v>
      </c>
      <c r="I16" s="45" t="s">
        <v>34</v>
      </c>
      <c r="J16" s="45" t="s">
        <v>85</v>
      </c>
      <c r="K16" s="45" t="s">
        <v>86</v>
      </c>
      <c r="L16" s="46">
        <v>354462849</v>
      </c>
      <c r="M16" s="43" t="s">
        <v>87</v>
      </c>
      <c r="N16" s="44">
        <v>30000</v>
      </c>
      <c r="O16" s="44">
        <v>2020</v>
      </c>
      <c r="P16" s="47" t="s">
        <v>38</v>
      </c>
      <c r="Q16" s="48">
        <v>45783</v>
      </c>
      <c r="R16" s="44">
        <v>2020</v>
      </c>
      <c r="S16" s="44">
        <v>0</v>
      </c>
      <c r="T16" s="44">
        <v>0</v>
      </c>
      <c r="U16" s="49">
        <v>2020</v>
      </c>
      <c r="V16" s="49"/>
      <c r="W16" s="49" t="s">
        <v>189</v>
      </c>
      <c r="X16" s="49">
        <v>1928</v>
      </c>
      <c r="Y16" s="49">
        <f>U16-X16</f>
        <v>92</v>
      </c>
      <c r="Z16" s="9" t="s">
        <v>49</v>
      </c>
      <c r="AA16" s="51" t="s">
        <v>88</v>
      </c>
      <c r="AB16" s="36"/>
    </row>
    <row r="17" spans="1:28" x14ac:dyDescent="0.35">
      <c r="A17" s="8">
        <v>13</v>
      </c>
      <c r="B17" s="40" t="s">
        <v>28</v>
      </c>
      <c r="C17" s="41" t="s">
        <v>29</v>
      </c>
      <c r="D17" s="50" t="s">
        <v>30</v>
      </c>
      <c r="E17" s="43">
        <v>45804</v>
      </c>
      <c r="F17" s="9" t="s">
        <v>31</v>
      </c>
      <c r="G17" s="44" t="s">
        <v>32</v>
      </c>
      <c r="H17" s="44" t="s">
        <v>33</v>
      </c>
      <c r="I17" s="45" t="s">
        <v>80</v>
      </c>
      <c r="J17" s="45" t="s">
        <v>89</v>
      </c>
      <c r="K17" s="45" t="s">
        <v>90</v>
      </c>
      <c r="L17" s="46">
        <v>354616269</v>
      </c>
      <c r="M17" s="43" t="s">
        <v>91</v>
      </c>
      <c r="N17" s="44">
        <v>30000</v>
      </c>
      <c r="O17" s="44">
        <v>2020</v>
      </c>
      <c r="P17" s="47" t="s">
        <v>38</v>
      </c>
      <c r="Q17" s="48">
        <v>45783</v>
      </c>
      <c r="R17" s="44">
        <v>1900</v>
      </c>
      <c r="S17" s="44">
        <v>0</v>
      </c>
      <c r="T17" s="44">
        <v>0</v>
      </c>
      <c r="U17" s="49">
        <v>1900</v>
      </c>
      <c r="V17" s="49"/>
      <c r="W17" s="49" t="s">
        <v>190</v>
      </c>
      <c r="X17" s="49">
        <f t="shared" ref="X17:X29" si="1">U17</f>
        <v>1900</v>
      </c>
      <c r="Y17" s="49"/>
      <c r="Z17" s="9" t="s">
        <v>49</v>
      </c>
      <c r="AA17" s="51" t="s">
        <v>92</v>
      </c>
      <c r="AB17" s="36"/>
    </row>
    <row r="18" spans="1:28" x14ac:dyDescent="0.35">
      <c r="A18" s="8">
        <v>14</v>
      </c>
      <c r="B18" s="40" t="s">
        <v>28</v>
      </c>
      <c r="C18" s="41" t="s">
        <v>29</v>
      </c>
      <c r="D18" s="50" t="s">
        <v>30</v>
      </c>
      <c r="E18" s="43">
        <v>45804</v>
      </c>
      <c r="F18" s="9" t="s">
        <v>31</v>
      </c>
      <c r="G18" s="44" t="s">
        <v>32</v>
      </c>
      <c r="H18" s="44" t="s">
        <v>33</v>
      </c>
      <c r="I18" s="45" t="s">
        <v>34</v>
      </c>
      <c r="J18" s="45" t="s">
        <v>46</v>
      </c>
      <c r="K18" s="45" t="s">
        <v>47</v>
      </c>
      <c r="L18" s="46">
        <v>355733532</v>
      </c>
      <c r="M18" s="43" t="s">
        <v>93</v>
      </c>
      <c r="N18" s="44">
        <v>40000</v>
      </c>
      <c r="O18" s="44">
        <v>2690</v>
      </c>
      <c r="P18" s="47" t="s">
        <v>38</v>
      </c>
      <c r="Q18" s="48">
        <v>45783</v>
      </c>
      <c r="R18" s="44">
        <v>2690</v>
      </c>
      <c r="S18" s="44">
        <v>0</v>
      </c>
      <c r="T18" s="44">
        <v>0</v>
      </c>
      <c r="U18" s="49">
        <v>2690</v>
      </c>
      <c r="V18" s="49"/>
      <c r="W18" s="49" t="s">
        <v>190</v>
      </c>
      <c r="X18" s="49">
        <f t="shared" si="1"/>
        <v>2690</v>
      </c>
      <c r="Y18" s="49"/>
      <c r="Z18" s="9" t="s">
        <v>49</v>
      </c>
      <c r="AA18" s="51" t="s">
        <v>94</v>
      </c>
      <c r="AB18" s="36"/>
    </row>
    <row r="19" spans="1:28" x14ac:dyDescent="0.35">
      <c r="A19" s="8">
        <v>15</v>
      </c>
      <c r="B19" s="40" t="s">
        <v>28</v>
      </c>
      <c r="C19" s="41" t="s">
        <v>29</v>
      </c>
      <c r="D19" s="50" t="s">
        <v>30</v>
      </c>
      <c r="E19" s="43">
        <v>45804</v>
      </c>
      <c r="F19" s="9" t="s">
        <v>31</v>
      </c>
      <c r="G19" s="44" t="s">
        <v>32</v>
      </c>
      <c r="H19" s="44" t="s">
        <v>33</v>
      </c>
      <c r="I19" s="45" t="s">
        <v>34</v>
      </c>
      <c r="J19" s="45" t="s">
        <v>51</v>
      </c>
      <c r="K19" s="45" t="s">
        <v>52</v>
      </c>
      <c r="L19" s="46">
        <v>355733609</v>
      </c>
      <c r="M19" s="43" t="s">
        <v>93</v>
      </c>
      <c r="N19" s="44">
        <v>40000</v>
      </c>
      <c r="O19" s="44">
        <v>2690</v>
      </c>
      <c r="P19" s="47" t="s">
        <v>38</v>
      </c>
      <c r="Q19" s="48">
        <v>45783</v>
      </c>
      <c r="R19" s="44">
        <v>2690</v>
      </c>
      <c r="S19" s="44">
        <v>0</v>
      </c>
      <c r="T19" s="44">
        <v>0</v>
      </c>
      <c r="U19" s="49">
        <v>2690</v>
      </c>
      <c r="V19" s="49"/>
      <c r="W19" s="49" t="s">
        <v>190</v>
      </c>
      <c r="X19" s="49">
        <f t="shared" si="1"/>
        <v>2690</v>
      </c>
      <c r="Y19" s="49"/>
      <c r="Z19" s="9" t="s">
        <v>49</v>
      </c>
      <c r="AA19" s="51" t="s">
        <v>95</v>
      </c>
      <c r="AB19" s="36"/>
    </row>
    <row r="20" spans="1:28" x14ac:dyDescent="0.35">
      <c r="A20" s="8">
        <v>16</v>
      </c>
      <c r="B20" s="40" t="s">
        <v>28</v>
      </c>
      <c r="C20" s="41" t="s">
        <v>29</v>
      </c>
      <c r="D20" s="50" t="s">
        <v>30</v>
      </c>
      <c r="E20" s="43">
        <v>45804</v>
      </c>
      <c r="F20" s="9" t="s">
        <v>31</v>
      </c>
      <c r="G20" s="44" t="s">
        <v>32</v>
      </c>
      <c r="H20" s="44" t="s">
        <v>33</v>
      </c>
      <c r="I20" s="45" t="s">
        <v>96</v>
      </c>
      <c r="J20" s="45" t="s">
        <v>97</v>
      </c>
      <c r="K20" s="45" t="s">
        <v>98</v>
      </c>
      <c r="L20" s="46">
        <v>355738125</v>
      </c>
      <c r="M20" s="43" t="s">
        <v>99</v>
      </c>
      <c r="N20" s="44">
        <v>42000</v>
      </c>
      <c r="O20" s="44">
        <v>2240</v>
      </c>
      <c r="P20" s="47" t="s">
        <v>38</v>
      </c>
      <c r="Q20" s="48">
        <v>45783</v>
      </c>
      <c r="R20" s="44">
        <v>2240</v>
      </c>
      <c r="S20" s="44">
        <v>0</v>
      </c>
      <c r="T20" s="44">
        <v>0</v>
      </c>
      <c r="U20" s="49">
        <v>2240</v>
      </c>
      <c r="V20" s="49"/>
      <c r="W20" s="49" t="s">
        <v>190</v>
      </c>
      <c r="X20" s="49">
        <f t="shared" si="1"/>
        <v>2240</v>
      </c>
      <c r="Y20" s="49"/>
      <c r="Z20" s="9" t="s">
        <v>49</v>
      </c>
      <c r="AA20" s="51" t="s">
        <v>100</v>
      </c>
      <c r="AB20" s="36"/>
    </row>
    <row r="21" spans="1:28" x14ac:dyDescent="0.35">
      <c r="A21" s="8">
        <v>17</v>
      </c>
      <c r="B21" s="40" t="s">
        <v>28</v>
      </c>
      <c r="C21" s="41" t="s">
        <v>29</v>
      </c>
      <c r="D21" s="50" t="s">
        <v>30</v>
      </c>
      <c r="E21" s="43">
        <v>45804</v>
      </c>
      <c r="F21" s="9" t="s">
        <v>31</v>
      </c>
      <c r="G21" s="44" t="s">
        <v>32</v>
      </c>
      <c r="H21" s="44" t="s">
        <v>33</v>
      </c>
      <c r="I21" s="45" t="s">
        <v>101</v>
      </c>
      <c r="J21" s="45" t="s">
        <v>102</v>
      </c>
      <c r="K21" s="45" t="s">
        <v>103</v>
      </c>
      <c r="L21" s="46">
        <v>356436464</v>
      </c>
      <c r="M21" s="43" t="s">
        <v>104</v>
      </c>
      <c r="N21" s="44">
        <v>63000</v>
      </c>
      <c r="O21" s="44">
        <v>3360</v>
      </c>
      <c r="P21" s="47" t="s">
        <v>38</v>
      </c>
      <c r="Q21" s="48">
        <v>45781</v>
      </c>
      <c r="R21" s="44">
        <v>3360</v>
      </c>
      <c r="S21" s="44">
        <v>0</v>
      </c>
      <c r="T21" s="44">
        <v>0</v>
      </c>
      <c r="U21" s="49">
        <v>3360</v>
      </c>
      <c r="V21" s="49"/>
      <c r="W21" s="49" t="s">
        <v>190</v>
      </c>
      <c r="X21" s="49">
        <f t="shared" si="1"/>
        <v>3360</v>
      </c>
      <c r="Y21" s="49"/>
      <c r="Z21" s="9" t="s">
        <v>49</v>
      </c>
      <c r="AA21" s="51" t="s">
        <v>105</v>
      </c>
      <c r="AB21" s="36"/>
    </row>
    <row r="22" spans="1:28" x14ac:dyDescent="0.35">
      <c r="A22" s="8">
        <v>18</v>
      </c>
      <c r="B22" s="40" t="s">
        <v>28</v>
      </c>
      <c r="C22" s="41" t="s">
        <v>29</v>
      </c>
      <c r="D22" s="50" t="s">
        <v>30</v>
      </c>
      <c r="E22" s="43">
        <v>45804</v>
      </c>
      <c r="F22" s="9" t="s">
        <v>31</v>
      </c>
      <c r="G22" s="44" t="s">
        <v>32</v>
      </c>
      <c r="H22" s="44" t="s">
        <v>33</v>
      </c>
      <c r="I22" s="45" t="s">
        <v>34</v>
      </c>
      <c r="J22" s="45" t="s">
        <v>106</v>
      </c>
      <c r="K22" s="45" t="s">
        <v>107</v>
      </c>
      <c r="L22" s="46">
        <v>357191421</v>
      </c>
      <c r="M22" s="43" t="s">
        <v>104</v>
      </c>
      <c r="N22" s="44">
        <v>52000</v>
      </c>
      <c r="O22" s="44">
        <v>2780</v>
      </c>
      <c r="P22" s="47" t="s">
        <v>38</v>
      </c>
      <c r="Q22" s="48">
        <v>45783</v>
      </c>
      <c r="R22" s="44">
        <v>2780</v>
      </c>
      <c r="S22" s="44">
        <v>0</v>
      </c>
      <c r="T22" s="44">
        <v>0</v>
      </c>
      <c r="U22" s="49">
        <v>2780</v>
      </c>
      <c r="V22" s="49"/>
      <c r="W22" s="49" t="s">
        <v>190</v>
      </c>
      <c r="X22" s="49">
        <f t="shared" si="1"/>
        <v>2780</v>
      </c>
      <c r="Y22" s="49"/>
      <c r="Z22" s="9" t="s">
        <v>49</v>
      </c>
      <c r="AA22" s="51" t="s">
        <v>108</v>
      </c>
      <c r="AB22" s="36"/>
    </row>
    <row r="23" spans="1:28" x14ac:dyDescent="0.35">
      <c r="A23" s="8">
        <v>19</v>
      </c>
      <c r="B23" s="40" t="s">
        <v>28</v>
      </c>
      <c r="C23" s="41" t="s">
        <v>29</v>
      </c>
      <c r="D23" s="50" t="s">
        <v>30</v>
      </c>
      <c r="E23" s="43">
        <v>45804</v>
      </c>
      <c r="F23" s="9" t="s">
        <v>31</v>
      </c>
      <c r="G23" s="44" t="s">
        <v>32</v>
      </c>
      <c r="H23" s="44" t="s">
        <v>33</v>
      </c>
      <c r="I23" s="45" t="s">
        <v>34</v>
      </c>
      <c r="J23" s="45" t="s">
        <v>109</v>
      </c>
      <c r="K23" s="45" t="s">
        <v>110</v>
      </c>
      <c r="L23" s="46">
        <v>357291370</v>
      </c>
      <c r="M23" s="43" t="s">
        <v>104</v>
      </c>
      <c r="N23" s="44">
        <v>56000</v>
      </c>
      <c r="O23" s="44">
        <v>2990</v>
      </c>
      <c r="P23" s="47" t="s">
        <v>38</v>
      </c>
      <c r="Q23" s="48">
        <v>45783</v>
      </c>
      <c r="R23" s="44">
        <v>2990</v>
      </c>
      <c r="S23" s="44">
        <v>0</v>
      </c>
      <c r="T23" s="44">
        <v>0</v>
      </c>
      <c r="U23" s="49">
        <v>2990</v>
      </c>
      <c r="V23" s="49"/>
      <c r="W23" s="49" t="s">
        <v>190</v>
      </c>
      <c r="X23" s="49">
        <f t="shared" si="1"/>
        <v>2990</v>
      </c>
      <c r="Y23" s="49"/>
      <c r="Z23" s="9" t="s">
        <v>49</v>
      </c>
      <c r="AA23" s="51" t="s">
        <v>111</v>
      </c>
      <c r="AB23" s="36"/>
    </row>
    <row r="24" spans="1:28" x14ac:dyDescent="0.35">
      <c r="A24" s="8">
        <v>20</v>
      </c>
      <c r="B24" s="40" t="s">
        <v>28</v>
      </c>
      <c r="C24" s="41" t="s">
        <v>29</v>
      </c>
      <c r="D24" s="50" t="s">
        <v>30</v>
      </c>
      <c r="E24" s="43">
        <v>45804</v>
      </c>
      <c r="F24" s="9" t="s">
        <v>31</v>
      </c>
      <c r="G24" s="44" t="s">
        <v>32</v>
      </c>
      <c r="H24" s="44" t="s">
        <v>33</v>
      </c>
      <c r="I24" s="45" t="s">
        <v>75</v>
      </c>
      <c r="J24" s="45" t="s">
        <v>112</v>
      </c>
      <c r="K24" s="45" t="s">
        <v>113</v>
      </c>
      <c r="L24" s="46">
        <v>357424014</v>
      </c>
      <c r="M24" s="43" t="s">
        <v>104</v>
      </c>
      <c r="N24" s="44">
        <v>73000</v>
      </c>
      <c r="O24" s="44">
        <v>3900</v>
      </c>
      <c r="P24" s="47" t="s">
        <v>38</v>
      </c>
      <c r="Q24" s="48">
        <v>45783</v>
      </c>
      <c r="R24" s="44">
        <v>3900</v>
      </c>
      <c r="S24" s="44">
        <v>0</v>
      </c>
      <c r="T24" s="44">
        <v>0</v>
      </c>
      <c r="U24" s="49">
        <v>3900</v>
      </c>
      <c r="V24" s="49"/>
      <c r="W24" s="49" t="s">
        <v>190</v>
      </c>
      <c r="X24" s="49">
        <f t="shared" si="1"/>
        <v>3900</v>
      </c>
      <c r="Y24" s="49"/>
      <c r="Z24" s="9" t="s">
        <v>49</v>
      </c>
      <c r="AA24" s="51" t="s">
        <v>114</v>
      </c>
      <c r="AB24" s="36"/>
    </row>
    <row r="25" spans="1:28" x14ac:dyDescent="0.35">
      <c r="A25" s="8">
        <v>21</v>
      </c>
      <c r="B25" s="40" t="s">
        <v>28</v>
      </c>
      <c r="C25" s="41" t="s">
        <v>29</v>
      </c>
      <c r="D25" s="50" t="s">
        <v>30</v>
      </c>
      <c r="E25" s="43">
        <v>45804</v>
      </c>
      <c r="F25" s="9" t="s">
        <v>31</v>
      </c>
      <c r="G25" s="44" t="s">
        <v>32</v>
      </c>
      <c r="H25" s="44" t="s">
        <v>33</v>
      </c>
      <c r="I25" s="45" t="s">
        <v>34</v>
      </c>
      <c r="J25" s="45" t="s">
        <v>115</v>
      </c>
      <c r="K25" s="45" t="s">
        <v>116</v>
      </c>
      <c r="L25" s="46">
        <v>357814263</v>
      </c>
      <c r="M25" s="43" t="s">
        <v>117</v>
      </c>
      <c r="N25" s="44">
        <v>65000</v>
      </c>
      <c r="O25" s="44">
        <v>3470</v>
      </c>
      <c r="P25" s="47" t="s">
        <v>38</v>
      </c>
      <c r="Q25" s="48">
        <v>45783</v>
      </c>
      <c r="R25" s="44">
        <v>3470</v>
      </c>
      <c r="S25" s="44">
        <v>0</v>
      </c>
      <c r="T25" s="44">
        <v>0</v>
      </c>
      <c r="U25" s="49">
        <v>3470</v>
      </c>
      <c r="V25" s="49"/>
      <c r="W25" s="49" t="s">
        <v>190</v>
      </c>
      <c r="X25" s="49">
        <f t="shared" si="1"/>
        <v>3470</v>
      </c>
      <c r="Y25" s="49"/>
      <c r="Z25" s="9" t="s">
        <v>49</v>
      </c>
      <c r="AA25" s="51" t="s">
        <v>118</v>
      </c>
      <c r="AB25" s="36"/>
    </row>
    <row r="26" spans="1:28" x14ac:dyDescent="0.35">
      <c r="A26" s="8">
        <v>22</v>
      </c>
      <c r="B26" s="40" t="s">
        <v>28</v>
      </c>
      <c r="C26" s="41" t="s">
        <v>29</v>
      </c>
      <c r="D26" s="50" t="s">
        <v>30</v>
      </c>
      <c r="E26" s="43">
        <v>45804</v>
      </c>
      <c r="F26" s="9" t="s">
        <v>31</v>
      </c>
      <c r="G26" s="44" t="s">
        <v>32</v>
      </c>
      <c r="H26" s="44" t="s">
        <v>33</v>
      </c>
      <c r="I26" s="45" t="s">
        <v>34</v>
      </c>
      <c r="J26" s="45" t="s">
        <v>119</v>
      </c>
      <c r="K26" s="45" t="s">
        <v>120</v>
      </c>
      <c r="L26" s="46">
        <v>357885627</v>
      </c>
      <c r="M26" s="43" t="s">
        <v>117</v>
      </c>
      <c r="N26" s="44">
        <v>65000</v>
      </c>
      <c r="O26" s="44">
        <v>3470</v>
      </c>
      <c r="P26" s="47" t="s">
        <v>38</v>
      </c>
      <c r="Q26" s="48">
        <v>45783</v>
      </c>
      <c r="R26" s="44">
        <v>3470</v>
      </c>
      <c r="S26" s="44">
        <v>0</v>
      </c>
      <c r="T26" s="44">
        <v>0</v>
      </c>
      <c r="U26" s="49">
        <v>3470</v>
      </c>
      <c r="V26" s="49"/>
      <c r="W26" s="49" t="s">
        <v>190</v>
      </c>
      <c r="X26" s="49">
        <f t="shared" si="1"/>
        <v>3470</v>
      </c>
      <c r="Y26" s="49"/>
      <c r="Z26" s="9" t="s">
        <v>49</v>
      </c>
      <c r="AA26" s="51" t="s">
        <v>121</v>
      </c>
      <c r="AB26" s="36"/>
    </row>
    <row r="27" spans="1:28" x14ac:dyDescent="0.35">
      <c r="A27" s="8">
        <v>23</v>
      </c>
      <c r="B27" s="40" t="s">
        <v>28</v>
      </c>
      <c r="C27" s="41" t="s">
        <v>29</v>
      </c>
      <c r="D27" s="50" t="s">
        <v>30</v>
      </c>
      <c r="E27" s="43">
        <v>45804</v>
      </c>
      <c r="F27" s="9" t="s">
        <v>31</v>
      </c>
      <c r="G27" s="44" t="s">
        <v>32</v>
      </c>
      <c r="H27" s="44" t="s">
        <v>33</v>
      </c>
      <c r="I27" s="45" t="s">
        <v>34</v>
      </c>
      <c r="J27" s="45" t="s">
        <v>122</v>
      </c>
      <c r="K27" s="45" t="s">
        <v>123</v>
      </c>
      <c r="L27" s="46">
        <v>357909981</v>
      </c>
      <c r="M27" s="43" t="s">
        <v>117</v>
      </c>
      <c r="N27" s="44">
        <v>65000</v>
      </c>
      <c r="O27" s="44">
        <v>3470</v>
      </c>
      <c r="P27" s="47" t="s">
        <v>38</v>
      </c>
      <c r="Q27" s="48">
        <v>45783</v>
      </c>
      <c r="R27" s="44">
        <v>3470</v>
      </c>
      <c r="S27" s="44">
        <v>0</v>
      </c>
      <c r="T27" s="44">
        <v>0</v>
      </c>
      <c r="U27" s="49">
        <v>3470</v>
      </c>
      <c r="V27" s="49"/>
      <c r="W27" s="49" t="s">
        <v>190</v>
      </c>
      <c r="X27" s="49">
        <f t="shared" si="1"/>
        <v>3470</v>
      </c>
      <c r="Y27" s="49"/>
      <c r="Z27" s="9" t="s">
        <v>49</v>
      </c>
      <c r="AA27" s="51" t="s">
        <v>124</v>
      </c>
      <c r="AB27" s="36"/>
    </row>
    <row r="28" spans="1:28" x14ac:dyDescent="0.35">
      <c r="A28" s="8">
        <v>24</v>
      </c>
      <c r="B28" s="40" t="s">
        <v>28</v>
      </c>
      <c r="C28" s="41" t="s">
        <v>29</v>
      </c>
      <c r="D28" s="50" t="s">
        <v>30</v>
      </c>
      <c r="E28" s="43">
        <v>45804</v>
      </c>
      <c r="F28" s="9" t="s">
        <v>31</v>
      </c>
      <c r="G28" s="44" t="s">
        <v>32</v>
      </c>
      <c r="H28" s="44" t="s">
        <v>33</v>
      </c>
      <c r="I28" s="45" t="s">
        <v>75</v>
      </c>
      <c r="J28" s="45" t="s">
        <v>125</v>
      </c>
      <c r="K28" s="45" t="s">
        <v>126</v>
      </c>
      <c r="L28" s="46">
        <v>358235590</v>
      </c>
      <c r="M28" s="43" t="s">
        <v>127</v>
      </c>
      <c r="N28" s="44">
        <v>53000</v>
      </c>
      <c r="O28" s="44">
        <v>2820</v>
      </c>
      <c r="P28" s="47" t="s">
        <v>38</v>
      </c>
      <c r="Q28" s="48">
        <v>45783</v>
      </c>
      <c r="R28" s="44">
        <v>2820</v>
      </c>
      <c r="S28" s="44">
        <v>0</v>
      </c>
      <c r="T28" s="44">
        <v>0</v>
      </c>
      <c r="U28" s="49">
        <v>2820</v>
      </c>
      <c r="V28" s="49"/>
      <c r="W28" s="49" t="s">
        <v>190</v>
      </c>
      <c r="X28" s="49">
        <f t="shared" si="1"/>
        <v>2820</v>
      </c>
      <c r="Y28" s="49"/>
      <c r="Z28" s="9" t="s">
        <v>49</v>
      </c>
      <c r="AA28" s="51" t="s">
        <v>128</v>
      </c>
      <c r="AB28" s="36"/>
    </row>
    <row r="29" spans="1:28" x14ac:dyDescent="0.35">
      <c r="A29" s="8">
        <v>25</v>
      </c>
      <c r="B29" s="40" t="s">
        <v>28</v>
      </c>
      <c r="C29" s="41" t="s">
        <v>29</v>
      </c>
      <c r="D29" s="50" t="s">
        <v>30</v>
      </c>
      <c r="E29" s="43">
        <v>45804</v>
      </c>
      <c r="F29" s="9" t="s">
        <v>31</v>
      </c>
      <c r="G29" s="44" t="s">
        <v>32</v>
      </c>
      <c r="H29" s="44" t="s">
        <v>33</v>
      </c>
      <c r="I29" s="45" t="s">
        <v>34</v>
      </c>
      <c r="J29" s="45" t="s">
        <v>129</v>
      </c>
      <c r="K29" s="45" t="s">
        <v>130</v>
      </c>
      <c r="L29" s="46">
        <v>358413625</v>
      </c>
      <c r="M29" s="43" t="s">
        <v>131</v>
      </c>
      <c r="N29" s="44">
        <v>65000</v>
      </c>
      <c r="O29" s="44">
        <v>3460</v>
      </c>
      <c r="P29" s="47" t="s">
        <v>38</v>
      </c>
      <c r="Q29" s="48">
        <v>45783</v>
      </c>
      <c r="R29" s="44">
        <v>3460</v>
      </c>
      <c r="S29" s="44">
        <v>0</v>
      </c>
      <c r="T29" s="44">
        <v>0</v>
      </c>
      <c r="U29" s="49">
        <v>3460</v>
      </c>
      <c r="V29" s="49"/>
      <c r="W29" s="49" t="s">
        <v>190</v>
      </c>
      <c r="X29" s="49">
        <f t="shared" si="1"/>
        <v>3460</v>
      </c>
      <c r="Y29" s="49"/>
      <c r="Z29" s="9" t="s">
        <v>44</v>
      </c>
      <c r="AA29" s="51" t="s">
        <v>132</v>
      </c>
      <c r="AB29" s="36"/>
    </row>
    <row r="30" spans="1:28" x14ac:dyDescent="0.35">
      <c r="A30" s="8">
        <v>26</v>
      </c>
      <c r="B30" s="40" t="s">
        <v>28</v>
      </c>
      <c r="C30" s="41" t="s">
        <v>29</v>
      </c>
      <c r="D30" s="50" t="s">
        <v>30</v>
      </c>
      <c r="E30" s="43">
        <v>45805</v>
      </c>
      <c r="F30" s="9" t="s">
        <v>31</v>
      </c>
      <c r="G30" s="44" t="s">
        <v>32</v>
      </c>
      <c r="H30" s="44" t="s">
        <v>33</v>
      </c>
      <c r="I30" s="45" t="s">
        <v>133</v>
      </c>
      <c r="J30" s="45" t="s">
        <v>134</v>
      </c>
      <c r="K30" s="45" t="s">
        <v>135</v>
      </c>
      <c r="L30" s="46">
        <v>354545291</v>
      </c>
      <c r="M30" s="43" t="s">
        <v>136</v>
      </c>
      <c r="N30" s="44">
        <v>30000</v>
      </c>
      <c r="O30" s="44">
        <v>2020</v>
      </c>
      <c r="P30" s="47" t="s">
        <v>38</v>
      </c>
      <c r="Q30" s="48">
        <v>45782</v>
      </c>
      <c r="R30" s="44">
        <v>1100</v>
      </c>
      <c r="S30" s="44">
        <v>0</v>
      </c>
      <c r="T30" s="44">
        <v>0</v>
      </c>
      <c r="U30" s="49">
        <v>1100</v>
      </c>
      <c r="V30" s="49">
        <v>2100</v>
      </c>
      <c r="W30" s="49" t="s">
        <v>189</v>
      </c>
      <c r="X30" s="49">
        <v>2020</v>
      </c>
      <c r="Y30" s="49">
        <f>V30-X30</f>
        <v>80</v>
      </c>
      <c r="Z30" s="9" t="s">
        <v>39</v>
      </c>
      <c r="AA30" s="51" t="s">
        <v>137</v>
      </c>
      <c r="AB30" s="36"/>
    </row>
    <row r="31" spans="1:28" x14ac:dyDescent="0.35">
      <c r="A31" s="8">
        <v>27</v>
      </c>
      <c r="B31" s="40" t="s">
        <v>28</v>
      </c>
      <c r="C31" s="41" t="s">
        <v>29</v>
      </c>
      <c r="D31" s="50" t="s">
        <v>30</v>
      </c>
      <c r="E31" s="43">
        <v>45805</v>
      </c>
      <c r="F31" s="9" t="s">
        <v>31</v>
      </c>
      <c r="G31" s="44" t="s">
        <v>32</v>
      </c>
      <c r="H31" s="44" t="s">
        <v>33</v>
      </c>
      <c r="I31" s="45" t="s">
        <v>133</v>
      </c>
      <c r="J31" s="45" t="s">
        <v>134</v>
      </c>
      <c r="K31" s="45" t="s">
        <v>135</v>
      </c>
      <c r="L31" s="46">
        <v>354545291</v>
      </c>
      <c r="M31" s="43" t="s">
        <v>136</v>
      </c>
      <c r="N31" s="44">
        <v>30000</v>
      </c>
      <c r="O31" s="44">
        <v>2020</v>
      </c>
      <c r="P31" s="47" t="s">
        <v>38</v>
      </c>
      <c r="Q31" s="48">
        <v>45783</v>
      </c>
      <c r="R31" s="44">
        <v>600</v>
      </c>
      <c r="S31" s="44">
        <v>0</v>
      </c>
      <c r="T31" s="44">
        <v>0</v>
      </c>
      <c r="U31" s="49">
        <v>600</v>
      </c>
      <c r="V31" s="49">
        <v>0</v>
      </c>
      <c r="W31" s="49">
        <v>0</v>
      </c>
      <c r="X31" s="49">
        <v>0</v>
      </c>
      <c r="Y31" s="49">
        <v>0</v>
      </c>
      <c r="Z31" s="9" t="s">
        <v>39</v>
      </c>
      <c r="AA31" s="51" t="s">
        <v>138</v>
      </c>
      <c r="AB31" s="36"/>
    </row>
    <row r="32" spans="1:28" x14ac:dyDescent="0.35">
      <c r="A32" s="8">
        <v>28</v>
      </c>
      <c r="B32" s="40" t="s">
        <v>28</v>
      </c>
      <c r="C32" s="41" t="s">
        <v>29</v>
      </c>
      <c r="D32" s="50" t="s">
        <v>30</v>
      </c>
      <c r="E32" s="43">
        <v>45805</v>
      </c>
      <c r="F32" s="9" t="s">
        <v>31</v>
      </c>
      <c r="G32" s="44" t="s">
        <v>32</v>
      </c>
      <c r="H32" s="44" t="s">
        <v>33</v>
      </c>
      <c r="I32" s="45" t="s">
        <v>133</v>
      </c>
      <c r="J32" s="45" t="s">
        <v>134</v>
      </c>
      <c r="K32" s="45" t="s">
        <v>135</v>
      </c>
      <c r="L32" s="46">
        <v>354545291</v>
      </c>
      <c r="M32" s="43" t="s">
        <v>136</v>
      </c>
      <c r="N32" s="44">
        <v>30000</v>
      </c>
      <c r="O32" s="44">
        <v>2020</v>
      </c>
      <c r="P32" s="47" t="s">
        <v>38</v>
      </c>
      <c r="Q32" s="48">
        <v>45784</v>
      </c>
      <c r="R32" s="44">
        <v>400</v>
      </c>
      <c r="S32" s="44">
        <v>0</v>
      </c>
      <c r="T32" s="44">
        <v>0</v>
      </c>
      <c r="U32" s="49">
        <v>400</v>
      </c>
      <c r="V32" s="49">
        <v>0</v>
      </c>
      <c r="W32" s="49">
        <v>0</v>
      </c>
      <c r="X32" s="49">
        <v>0</v>
      </c>
      <c r="Y32" s="49">
        <v>0</v>
      </c>
      <c r="Z32" s="9" t="s">
        <v>39</v>
      </c>
      <c r="AA32" s="51" t="s">
        <v>139</v>
      </c>
      <c r="AB32" s="36"/>
    </row>
    <row r="33" spans="1:28" x14ac:dyDescent="0.35">
      <c r="A33" s="36"/>
      <c r="B33" s="36"/>
      <c r="C33" s="36"/>
      <c r="D33" s="36"/>
      <c r="E33" s="36"/>
      <c r="F33" s="36"/>
      <c r="G33" s="36"/>
      <c r="H33" s="36"/>
      <c r="I33" s="36"/>
      <c r="J33" s="36"/>
      <c r="K33" s="36"/>
      <c r="L33" s="36"/>
      <c r="M33" s="37"/>
      <c r="N33" s="36"/>
      <c r="O33" s="36"/>
      <c r="P33" s="36"/>
      <c r="Q33" s="36"/>
      <c r="R33" s="36"/>
      <c r="S33" s="36"/>
      <c r="T33" s="36"/>
      <c r="U33" s="52"/>
      <c r="V33" s="52"/>
      <c r="W33" s="52"/>
      <c r="X33" s="52"/>
      <c r="Y33" s="52"/>
      <c r="Z33" s="36"/>
      <c r="AA33" s="36"/>
      <c r="AB33" s="36"/>
    </row>
  </sheetData>
  <autoFilter ref="A4:AB4" xr:uid="{B005F405-1D18-43B0-80A0-6CA1B76E9EDD}"/>
  <conditionalFormatting sqref="L5:L32">
    <cfRule type="duplicateValues" dxfId="0" priority="1" stopIfTrue="1"/>
  </conditionalFormatting>
  <dataValidations count="9">
    <dataValidation type="list" allowBlank="1" showInputMessage="1" showErrorMessage="1" sqref="Z5:Z32" xr:uid="{40BECE51-1D8F-478E-8363-37F45FA072AD}">
      <formula1>"Loan Card,Digital Payment,Cash Receipt,Borrower Written Statement,Deliquent Staff Written Statement,Center Meeting Register,Hand Written Receipt"</formula1>
    </dataValidation>
    <dataValidation type="date" operator="lessThanOrEqual" allowBlank="1" showInputMessage="1" showErrorMessage="1" errorTitle="Incorrect date Entered" error="Enter in Valid Date Format_x000a_ " promptTitle="Enter Valid Date" sqref="Q5:Q32" xr:uid="{60C3C9D5-30D7-487B-A98D-034432A8C166}">
      <formula1>IF(ISNUMBER(DATE(RIGHT(E5,4),MONTH(LEFT(MID(E5,4,3),2)&amp;"1"),LEFT(E5,2))),E5,9^9)</formula1>
    </dataValidation>
    <dataValidation type="list" allowBlank="1" showInputMessage="1" showErrorMessage="1" sqref="P5:P32" xr:uid="{915C3CDB-543D-42D8-8C60-E30E627F1BAC}">
      <formula1>Type</formula1>
    </dataValidation>
    <dataValidation type="date" allowBlank="1" showInputMessage="1" showErrorMessage="1" errorTitle="Incorrect Value Entered" error="Enter Valid Date" sqref="M5:M32" xr:uid="{FCE7B9FA-D768-4CF9-AD82-F7C64E0DECDC}">
      <formula1>42370</formula1>
      <formula2>47848</formula2>
    </dataValidation>
    <dataValidation type="custom" allowBlank="1" showInputMessage="1" showErrorMessage="1" sqref="E30:E32" xr:uid="{5B193FFD-F6EE-4F4F-872F-9D872667AEB5}">
      <formula1>ISNUMBER(E30)*(E30&gt;=DATE(2023,10,1))*(E30&lt;=DATE(2031,12,31))*(INT(E30)=E30)</formula1>
    </dataValidation>
    <dataValidation type="custom" allowBlank="1" showInputMessage="1" showErrorMessage="1" error="Enter Valid Date_x000a_" sqref="E5:E29" xr:uid="{62E08827-6459-49AD-BF9D-083B78504A0E}">
      <formula1>ISNUMBER(E5)*(E5&gt;=DATE(2023,10,1))*(E5&lt;=DATE(2031,12,31))*(INT(E5)=E5)</formula1>
    </dataValidation>
    <dataValidation allowBlank="1" showErrorMessage="1" sqref="C5 B5:B32" xr:uid="{E3F25577-2A5B-47CD-A4D6-C6DABFEAC8F1}"/>
    <dataValidation type="date" allowBlank="1" showInputMessage="1" showErrorMessage="1" sqref="M4 M33" xr:uid="{56F937DF-DE59-4FB2-AC53-BEDC7089EBFF}">
      <formula1>36526</formula1>
      <formula2>47848</formula2>
    </dataValidation>
    <dataValidation type="date" allowBlank="1" showInputMessage="1" showErrorMessage="1" errorTitle="Incorrect date Entered" error="Enter in Valid Date Format_x000a_ " promptTitle="Enter Valid Date" sqref="Q33" xr:uid="{52276D6A-3524-428D-ACC9-81150EFE8B7C}">
      <formula1>42370</formula1>
      <formula2>47484</formula2>
    </dataValidation>
  </dataValidations>
  <hyperlinks>
    <hyperlink ref="E3" location="'Fraud Investigation Report'!G5" display="Home" xr:uid="{734E2953-619C-47B9-A2C6-57E7FB3C7CDE}"/>
    <hyperlink ref="U3" location="'Fraud Investigation Report'!G5" display="Home" xr:uid="{E534EC5D-BC0E-414E-B4F0-5ED0BC82DFD2}"/>
    <hyperlink ref="F3" location="'Loan Outstanding Report'!BG5" display="Loan O/s Report" xr:uid="{B69C430E-98E8-4C82-8865-DCC44F04F856}"/>
    <hyperlink ref="Z3" location="'Loan Outstanding Report'!BG5" display="Loan O/s Report" xr:uid="{E08486AD-F14B-4EBB-AA44-FB3C3C8E66E3}"/>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7C5B-DEF3-4C14-8733-45FA48700ABB}">
  <dimension ref="A1:AP27"/>
  <sheetViews>
    <sheetView topLeftCell="AC4" workbookViewId="0">
      <selection activeCell="AF1" sqref="AF1:AF27"/>
    </sheetView>
  </sheetViews>
  <sheetFormatPr defaultRowHeight="14.5" x14ac:dyDescent="0.35"/>
  <sheetData>
    <row r="1" spans="1:42" x14ac:dyDescent="0.35">
      <c r="A1" s="53" t="s">
        <v>191</v>
      </c>
      <c r="B1" s="53" t="s">
        <v>192</v>
      </c>
      <c r="C1" s="53" t="s">
        <v>193</v>
      </c>
      <c r="D1" s="53" t="s">
        <v>194</v>
      </c>
      <c r="E1" s="53" t="s">
        <v>195</v>
      </c>
      <c r="F1" s="53" t="s">
        <v>196</v>
      </c>
      <c r="G1" s="53" t="s">
        <v>197</v>
      </c>
      <c r="H1" s="53" t="s">
        <v>198</v>
      </c>
      <c r="I1" s="53" t="s">
        <v>199</v>
      </c>
      <c r="J1" s="53" t="s">
        <v>200</v>
      </c>
      <c r="K1" s="53" t="s">
        <v>201</v>
      </c>
      <c r="L1" s="53" t="s">
        <v>202</v>
      </c>
      <c r="M1" s="53" t="s">
        <v>203</v>
      </c>
      <c r="N1" s="53" t="s">
        <v>204</v>
      </c>
      <c r="O1" s="53" t="s">
        <v>205</v>
      </c>
      <c r="P1" s="53" t="s">
        <v>206</v>
      </c>
      <c r="Q1" s="53" t="s">
        <v>207</v>
      </c>
      <c r="R1" s="53" t="s">
        <v>208</v>
      </c>
      <c r="S1" s="53" t="s">
        <v>209</v>
      </c>
      <c r="T1" s="53" t="s">
        <v>210</v>
      </c>
      <c r="U1" s="53" t="s">
        <v>211</v>
      </c>
      <c r="V1" s="53" t="s">
        <v>212</v>
      </c>
      <c r="W1" s="53" t="s">
        <v>213</v>
      </c>
      <c r="X1" s="53" t="s">
        <v>214</v>
      </c>
      <c r="Y1" s="53" t="s">
        <v>215</v>
      </c>
      <c r="Z1" s="53" t="s">
        <v>216</v>
      </c>
      <c r="AA1" s="53" t="s">
        <v>217</v>
      </c>
      <c r="AB1" s="53" t="s">
        <v>218</v>
      </c>
      <c r="AC1" s="53" t="s">
        <v>219</v>
      </c>
      <c r="AD1" s="53" t="s">
        <v>220</v>
      </c>
      <c r="AE1" s="53" t="s">
        <v>221</v>
      </c>
      <c r="AF1" s="53" t="s">
        <v>222</v>
      </c>
      <c r="AG1" s="53" t="s">
        <v>223</v>
      </c>
      <c r="AH1" s="53" t="s">
        <v>224</v>
      </c>
      <c r="AI1" s="53" t="s">
        <v>225</v>
      </c>
      <c r="AJ1" s="54" t="s">
        <v>226</v>
      </c>
      <c r="AK1" s="54" t="s">
        <v>227</v>
      </c>
      <c r="AL1" s="54" t="s">
        <v>228</v>
      </c>
      <c r="AM1" s="54" t="s">
        <v>229</v>
      </c>
      <c r="AN1" s="54" t="s">
        <v>230</v>
      </c>
      <c r="AO1" s="54" t="s">
        <v>231</v>
      </c>
      <c r="AP1" s="54" t="s">
        <v>232</v>
      </c>
    </row>
    <row r="2" spans="1:42" x14ac:dyDescent="0.35">
      <c r="A2" s="55">
        <v>1</v>
      </c>
      <c r="B2" s="55" t="s">
        <v>175</v>
      </c>
      <c r="C2" s="55" t="s">
        <v>176</v>
      </c>
      <c r="D2" s="55" t="s">
        <v>233</v>
      </c>
      <c r="E2" s="55" t="s">
        <v>29</v>
      </c>
      <c r="F2" s="55" t="s">
        <v>234</v>
      </c>
      <c r="G2" s="55" t="s">
        <v>28</v>
      </c>
      <c r="H2" s="55" t="s">
        <v>29</v>
      </c>
      <c r="I2" s="55" t="s">
        <v>235</v>
      </c>
      <c r="J2" s="55" t="s">
        <v>236</v>
      </c>
      <c r="K2" s="55" t="s">
        <v>237</v>
      </c>
      <c r="L2" s="55">
        <v>239869</v>
      </c>
      <c r="M2" s="55" t="s">
        <v>34</v>
      </c>
      <c r="N2" s="55">
        <v>418220</v>
      </c>
      <c r="O2" s="55" t="s">
        <v>238</v>
      </c>
      <c r="P2" s="55">
        <v>68</v>
      </c>
      <c r="Q2" s="55" t="s">
        <v>239</v>
      </c>
      <c r="R2" s="55" t="s">
        <v>85</v>
      </c>
      <c r="S2" s="55" t="s">
        <v>85</v>
      </c>
      <c r="T2" s="55">
        <v>354462849</v>
      </c>
      <c r="U2" s="55" t="s">
        <v>86</v>
      </c>
      <c r="V2" s="56">
        <v>45295</v>
      </c>
      <c r="W2" s="57">
        <v>30000</v>
      </c>
      <c r="X2" s="55"/>
      <c r="Y2" s="56">
        <v>45862</v>
      </c>
      <c r="Z2" s="58">
        <v>45862.598033182898</v>
      </c>
      <c r="AA2" s="55" t="s">
        <v>240</v>
      </c>
      <c r="AB2" s="55" t="s">
        <v>241</v>
      </c>
      <c r="AC2" s="57">
        <v>0</v>
      </c>
      <c r="AD2" s="57">
        <v>0</v>
      </c>
      <c r="AE2" s="59">
        <v>0</v>
      </c>
      <c r="AF2" s="57">
        <v>1928</v>
      </c>
      <c r="AG2" s="55"/>
      <c r="AH2" s="55">
        <v>233089624</v>
      </c>
      <c r="AI2" s="55"/>
      <c r="AJ2" s="55">
        <v>28</v>
      </c>
      <c r="AK2" s="55" t="s">
        <v>242</v>
      </c>
      <c r="AL2" s="55" t="s">
        <v>243</v>
      </c>
      <c r="AM2" s="55" t="s">
        <v>244</v>
      </c>
      <c r="AN2" s="55"/>
      <c r="AO2" s="55"/>
      <c r="AP2" s="55"/>
    </row>
    <row r="3" spans="1:42" x14ac:dyDescent="0.35">
      <c r="A3" s="55">
        <v>2</v>
      </c>
      <c r="B3" s="55" t="s">
        <v>175</v>
      </c>
      <c r="C3" s="55" t="s">
        <v>176</v>
      </c>
      <c r="D3" s="55" t="s">
        <v>233</v>
      </c>
      <c r="E3" s="55" t="s">
        <v>29</v>
      </c>
      <c r="F3" s="55" t="s">
        <v>234</v>
      </c>
      <c r="G3" s="55" t="s">
        <v>28</v>
      </c>
      <c r="H3" s="55" t="s">
        <v>29</v>
      </c>
      <c r="I3" s="55" t="s">
        <v>245</v>
      </c>
      <c r="J3" s="55" t="s">
        <v>236</v>
      </c>
      <c r="K3" s="55" t="s">
        <v>237</v>
      </c>
      <c r="L3" s="55">
        <v>236369</v>
      </c>
      <c r="M3" s="55" t="s">
        <v>133</v>
      </c>
      <c r="N3" s="55">
        <v>310972</v>
      </c>
      <c r="O3" s="55" t="s">
        <v>246</v>
      </c>
      <c r="P3" s="55">
        <v>68</v>
      </c>
      <c r="Q3" s="55" t="s">
        <v>239</v>
      </c>
      <c r="R3" s="55" t="s">
        <v>134</v>
      </c>
      <c r="S3" s="55" t="s">
        <v>134</v>
      </c>
      <c r="T3" s="55">
        <v>354545291</v>
      </c>
      <c r="U3" s="55" t="s">
        <v>135</v>
      </c>
      <c r="V3" s="56">
        <v>45296</v>
      </c>
      <c r="W3" s="57">
        <v>30000</v>
      </c>
      <c r="X3" s="55"/>
      <c r="Y3" s="56">
        <v>45862</v>
      </c>
      <c r="Z3" s="58">
        <v>45862.626033877299</v>
      </c>
      <c r="AA3" s="55" t="s">
        <v>240</v>
      </c>
      <c r="AB3" s="55" t="s">
        <v>241</v>
      </c>
      <c r="AC3" s="57">
        <v>0</v>
      </c>
      <c r="AD3" s="57">
        <v>0</v>
      </c>
      <c r="AE3" s="59">
        <v>0</v>
      </c>
      <c r="AF3" s="57">
        <v>2020</v>
      </c>
      <c r="AG3" s="55"/>
      <c r="AH3" s="55">
        <v>233094890</v>
      </c>
      <c r="AI3" s="55"/>
      <c r="AJ3" s="55">
        <v>27</v>
      </c>
      <c r="AK3" s="55" t="s">
        <v>242</v>
      </c>
      <c r="AL3" s="55" t="s">
        <v>243</v>
      </c>
      <c r="AM3" s="55" t="s">
        <v>244</v>
      </c>
      <c r="AN3" s="55"/>
      <c r="AO3" s="55"/>
      <c r="AP3" s="55"/>
    </row>
    <row r="4" spans="1:42" x14ac:dyDescent="0.35">
      <c r="A4" s="55">
        <v>3</v>
      </c>
      <c r="B4" s="55" t="s">
        <v>175</v>
      </c>
      <c r="C4" s="55" t="s">
        <v>176</v>
      </c>
      <c r="D4" s="55" t="s">
        <v>233</v>
      </c>
      <c r="E4" s="55" t="s">
        <v>29</v>
      </c>
      <c r="F4" s="55" t="s">
        <v>234</v>
      </c>
      <c r="G4" s="55" t="s">
        <v>28</v>
      </c>
      <c r="H4" s="55" t="s">
        <v>29</v>
      </c>
      <c r="I4" s="55" t="s">
        <v>235</v>
      </c>
      <c r="J4" s="55"/>
      <c r="K4" s="55"/>
      <c r="L4" s="55">
        <v>239869</v>
      </c>
      <c r="M4" s="55" t="s">
        <v>34</v>
      </c>
      <c r="N4" s="55">
        <v>315457</v>
      </c>
      <c r="O4" s="55" t="s">
        <v>247</v>
      </c>
      <c r="P4" s="55">
        <v>64</v>
      </c>
      <c r="Q4" s="55" t="s">
        <v>248</v>
      </c>
      <c r="R4" s="55" t="s">
        <v>35</v>
      </c>
      <c r="S4" s="55" t="s">
        <v>35</v>
      </c>
      <c r="T4" s="55">
        <v>351627714</v>
      </c>
      <c r="U4" s="55" t="s">
        <v>36</v>
      </c>
      <c r="V4" s="56">
        <v>45065</v>
      </c>
      <c r="W4" s="57">
        <v>52000</v>
      </c>
      <c r="X4" s="56">
        <v>45862</v>
      </c>
      <c r="Y4" s="56">
        <v>45862</v>
      </c>
      <c r="Z4" s="58">
        <v>45862.547319525504</v>
      </c>
      <c r="AA4" s="55" t="s">
        <v>249</v>
      </c>
      <c r="AB4" s="55" t="s">
        <v>241</v>
      </c>
      <c r="AC4" s="57">
        <v>0</v>
      </c>
      <c r="AD4" s="57">
        <v>0</v>
      </c>
      <c r="AE4" s="59">
        <v>0</v>
      </c>
      <c r="AF4" s="57">
        <v>5600</v>
      </c>
      <c r="AG4" s="55"/>
      <c r="AH4" s="55">
        <v>233086323</v>
      </c>
      <c r="AI4" s="55"/>
      <c r="AJ4" s="55">
        <v>56</v>
      </c>
      <c r="AK4" s="55" t="s">
        <v>250</v>
      </c>
      <c r="AL4" s="55" t="s">
        <v>251</v>
      </c>
      <c r="AM4" s="55" t="s">
        <v>244</v>
      </c>
      <c r="AN4" s="55"/>
      <c r="AO4" s="55"/>
      <c r="AP4" s="55"/>
    </row>
    <row r="5" spans="1:42" x14ac:dyDescent="0.35">
      <c r="A5" s="55">
        <v>4</v>
      </c>
      <c r="B5" s="55" t="s">
        <v>175</v>
      </c>
      <c r="C5" s="55" t="s">
        <v>176</v>
      </c>
      <c r="D5" s="55" t="s">
        <v>233</v>
      </c>
      <c r="E5" s="55" t="s">
        <v>29</v>
      </c>
      <c r="F5" s="55" t="s">
        <v>234</v>
      </c>
      <c r="G5" s="55" t="s">
        <v>28</v>
      </c>
      <c r="H5" s="55" t="s">
        <v>29</v>
      </c>
      <c r="I5" s="55" t="s">
        <v>235</v>
      </c>
      <c r="J5" s="55"/>
      <c r="K5" s="55"/>
      <c r="L5" s="55">
        <v>239869</v>
      </c>
      <c r="M5" s="55" t="s">
        <v>34</v>
      </c>
      <c r="N5" s="55">
        <v>315457</v>
      </c>
      <c r="O5" s="55" t="s">
        <v>247</v>
      </c>
      <c r="P5" s="55">
        <v>67</v>
      </c>
      <c r="Q5" s="55" t="s">
        <v>248</v>
      </c>
      <c r="R5" s="55" t="s">
        <v>41</v>
      </c>
      <c r="S5" s="55" t="s">
        <v>41</v>
      </c>
      <c r="T5" s="55">
        <v>351812778</v>
      </c>
      <c r="U5" s="55" t="s">
        <v>42</v>
      </c>
      <c r="V5" s="56">
        <v>45097</v>
      </c>
      <c r="W5" s="57">
        <v>40000</v>
      </c>
      <c r="X5" s="56">
        <v>45862</v>
      </c>
      <c r="Y5" s="56">
        <v>45862</v>
      </c>
      <c r="Z5" s="58">
        <v>45862.547321643498</v>
      </c>
      <c r="AA5" s="55" t="s">
        <v>249</v>
      </c>
      <c r="AB5" s="55" t="s">
        <v>241</v>
      </c>
      <c r="AC5" s="57">
        <v>0</v>
      </c>
      <c r="AD5" s="57">
        <v>0</v>
      </c>
      <c r="AE5" s="59">
        <v>0</v>
      </c>
      <c r="AF5" s="57">
        <v>2130</v>
      </c>
      <c r="AG5" s="55"/>
      <c r="AH5" s="55">
        <v>233086326</v>
      </c>
      <c r="AI5" s="55"/>
      <c r="AJ5" s="55">
        <v>28</v>
      </c>
      <c r="AK5" s="55" t="s">
        <v>252</v>
      </c>
      <c r="AL5" s="55" t="s">
        <v>243</v>
      </c>
      <c r="AM5" s="55" t="s">
        <v>244</v>
      </c>
      <c r="AN5" s="55"/>
      <c r="AO5" s="55"/>
      <c r="AP5" s="55"/>
    </row>
    <row r="6" spans="1:42" x14ac:dyDescent="0.35">
      <c r="A6" s="55">
        <v>5</v>
      </c>
      <c r="B6" s="55" t="s">
        <v>175</v>
      </c>
      <c r="C6" s="55" t="s">
        <v>176</v>
      </c>
      <c r="D6" s="55" t="s">
        <v>233</v>
      </c>
      <c r="E6" s="55" t="s">
        <v>29</v>
      </c>
      <c r="F6" s="55" t="s">
        <v>234</v>
      </c>
      <c r="G6" s="55" t="s">
        <v>28</v>
      </c>
      <c r="H6" s="55" t="s">
        <v>29</v>
      </c>
      <c r="I6" s="55" t="s">
        <v>235</v>
      </c>
      <c r="J6" s="55"/>
      <c r="K6" s="55"/>
      <c r="L6" s="55">
        <v>239869</v>
      </c>
      <c r="M6" s="55" t="s">
        <v>34</v>
      </c>
      <c r="N6" s="55">
        <v>315457</v>
      </c>
      <c r="O6" s="55" t="s">
        <v>247</v>
      </c>
      <c r="P6" s="55">
        <v>67</v>
      </c>
      <c r="Q6" s="55" t="s">
        <v>248</v>
      </c>
      <c r="R6" s="55" t="s">
        <v>46</v>
      </c>
      <c r="S6" s="55" t="s">
        <v>46</v>
      </c>
      <c r="T6" s="55">
        <v>352474678</v>
      </c>
      <c r="U6" s="55" t="s">
        <v>47</v>
      </c>
      <c r="V6" s="56">
        <v>45156</v>
      </c>
      <c r="W6" s="57">
        <v>52000</v>
      </c>
      <c r="X6" s="56">
        <v>45862</v>
      </c>
      <c r="Y6" s="56">
        <v>45862</v>
      </c>
      <c r="Z6" s="58">
        <v>45862.547323182902</v>
      </c>
      <c r="AA6" s="55" t="s">
        <v>249</v>
      </c>
      <c r="AB6" s="55" t="s">
        <v>241</v>
      </c>
      <c r="AC6" s="57">
        <v>0</v>
      </c>
      <c r="AD6" s="57">
        <v>0</v>
      </c>
      <c r="AE6" s="59">
        <v>0</v>
      </c>
      <c r="AF6" s="57">
        <v>2780</v>
      </c>
      <c r="AG6" s="55"/>
      <c r="AH6" s="55">
        <v>233086328</v>
      </c>
      <c r="AI6" s="55"/>
      <c r="AJ6" s="55">
        <v>28</v>
      </c>
      <c r="AK6" s="55" t="s">
        <v>250</v>
      </c>
      <c r="AL6" s="55" t="s">
        <v>243</v>
      </c>
      <c r="AM6" s="55" t="s">
        <v>244</v>
      </c>
      <c r="AN6" s="55"/>
      <c r="AO6" s="55"/>
      <c r="AP6" s="55"/>
    </row>
    <row r="7" spans="1:42" x14ac:dyDescent="0.35">
      <c r="A7" s="55">
        <v>6</v>
      </c>
      <c r="B7" s="55" t="s">
        <v>175</v>
      </c>
      <c r="C7" s="55" t="s">
        <v>176</v>
      </c>
      <c r="D7" s="55" t="s">
        <v>233</v>
      </c>
      <c r="E7" s="55" t="s">
        <v>29</v>
      </c>
      <c r="F7" s="55" t="s">
        <v>234</v>
      </c>
      <c r="G7" s="55" t="s">
        <v>28</v>
      </c>
      <c r="H7" s="55" t="s">
        <v>29</v>
      </c>
      <c r="I7" s="55" t="s">
        <v>235</v>
      </c>
      <c r="J7" s="55"/>
      <c r="K7" s="55"/>
      <c r="L7" s="55">
        <v>239869</v>
      </c>
      <c r="M7" s="55" t="s">
        <v>34</v>
      </c>
      <c r="N7" s="55">
        <v>315457</v>
      </c>
      <c r="O7" s="55" t="s">
        <v>247</v>
      </c>
      <c r="P7" s="55">
        <v>67</v>
      </c>
      <c r="Q7" s="55" t="s">
        <v>248</v>
      </c>
      <c r="R7" s="55" t="s">
        <v>51</v>
      </c>
      <c r="S7" s="55" t="s">
        <v>51</v>
      </c>
      <c r="T7" s="55">
        <v>352567126</v>
      </c>
      <c r="U7" s="55" t="s">
        <v>52</v>
      </c>
      <c r="V7" s="56">
        <v>45156</v>
      </c>
      <c r="W7" s="57">
        <v>52000</v>
      </c>
      <c r="X7" s="56">
        <v>45862</v>
      </c>
      <c r="Y7" s="56">
        <v>45862</v>
      </c>
      <c r="Z7" s="58">
        <v>45862.5473247685</v>
      </c>
      <c r="AA7" s="55" t="s">
        <v>249</v>
      </c>
      <c r="AB7" s="55" t="s">
        <v>241</v>
      </c>
      <c r="AC7" s="57">
        <v>0</v>
      </c>
      <c r="AD7" s="57">
        <v>0</v>
      </c>
      <c r="AE7" s="59">
        <v>0</v>
      </c>
      <c r="AF7" s="57">
        <v>2780</v>
      </c>
      <c r="AG7" s="55"/>
      <c r="AH7" s="55">
        <v>233086329</v>
      </c>
      <c r="AI7" s="55"/>
      <c r="AJ7" s="55">
        <v>28</v>
      </c>
      <c r="AK7" s="55" t="s">
        <v>250</v>
      </c>
      <c r="AL7" s="55" t="s">
        <v>243</v>
      </c>
      <c r="AM7" s="55" t="s">
        <v>244</v>
      </c>
      <c r="AN7" s="55"/>
      <c r="AO7" s="55"/>
      <c r="AP7" s="55"/>
    </row>
    <row r="8" spans="1:42" x14ac:dyDescent="0.35">
      <c r="A8" s="55">
        <v>7</v>
      </c>
      <c r="B8" s="55" t="s">
        <v>175</v>
      </c>
      <c r="C8" s="55" t="s">
        <v>176</v>
      </c>
      <c r="D8" s="55" t="s">
        <v>233</v>
      </c>
      <c r="E8" s="55" t="s">
        <v>29</v>
      </c>
      <c r="F8" s="55" t="s">
        <v>234</v>
      </c>
      <c r="G8" s="55" t="s">
        <v>28</v>
      </c>
      <c r="H8" s="55" t="s">
        <v>29</v>
      </c>
      <c r="I8" s="55" t="s">
        <v>235</v>
      </c>
      <c r="J8" s="55"/>
      <c r="K8" s="55"/>
      <c r="L8" s="55">
        <v>239869</v>
      </c>
      <c r="M8" s="55" t="s">
        <v>34</v>
      </c>
      <c r="N8" s="55">
        <v>315457</v>
      </c>
      <c r="O8" s="55" t="s">
        <v>247</v>
      </c>
      <c r="P8" s="55">
        <v>67</v>
      </c>
      <c r="Q8" s="55" t="s">
        <v>248</v>
      </c>
      <c r="R8" s="55" t="s">
        <v>54</v>
      </c>
      <c r="S8" s="55" t="s">
        <v>54</v>
      </c>
      <c r="T8" s="55">
        <v>352897588</v>
      </c>
      <c r="U8" s="55" t="s">
        <v>55</v>
      </c>
      <c r="V8" s="56">
        <v>45181</v>
      </c>
      <c r="W8" s="57">
        <v>40000</v>
      </c>
      <c r="X8" s="56">
        <v>45862</v>
      </c>
      <c r="Y8" s="56">
        <v>45862</v>
      </c>
      <c r="Z8" s="58">
        <v>45862.547325925902</v>
      </c>
      <c r="AA8" s="55" t="s">
        <v>249</v>
      </c>
      <c r="AB8" s="55" t="s">
        <v>241</v>
      </c>
      <c r="AC8" s="57">
        <v>0</v>
      </c>
      <c r="AD8" s="57">
        <v>0</v>
      </c>
      <c r="AE8" s="59">
        <v>0</v>
      </c>
      <c r="AF8" s="57">
        <v>2130</v>
      </c>
      <c r="AG8" s="55"/>
      <c r="AH8" s="55">
        <v>233086330</v>
      </c>
      <c r="AI8" s="55"/>
      <c r="AJ8" s="55">
        <v>28</v>
      </c>
      <c r="AK8" s="55" t="s">
        <v>252</v>
      </c>
      <c r="AL8" s="55" t="s">
        <v>243</v>
      </c>
      <c r="AM8" s="55" t="s">
        <v>244</v>
      </c>
      <c r="AN8" s="55"/>
      <c r="AO8" s="55"/>
      <c r="AP8" s="55"/>
    </row>
    <row r="9" spans="1:42" x14ac:dyDescent="0.35">
      <c r="A9" s="55">
        <v>8</v>
      </c>
      <c r="B9" s="55" t="s">
        <v>175</v>
      </c>
      <c r="C9" s="55" t="s">
        <v>176</v>
      </c>
      <c r="D9" s="55" t="s">
        <v>233</v>
      </c>
      <c r="E9" s="55" t="s">
        <v>29</v>
      </c>
      <c r="F9" s="55" t="s">
        <v>234</v>
      </c>
      <c r="G9" s="55" t="s">
        <v>28</v>
      </c>
      <c r="H9" s="55" t="s">
        <v>29</v>
      </c>
      <c r="I9" s="55" t="s">
        <v>235</v>
      </c>
      <c r="J9" s="55"/>
      <c r="K9" s="55"/>
      <c r="L9" s="55">
        <v>239869</v>
      </c>
      <c r="M9" s="55" t="s">
        <v>34</v>
      </c>
      <c r="N9" s="55">
        <v>315457</v>
      </c>
      <c r="O9" s="55" t="s">
        <v>247</v>
      </c>
      <c r="P9" s="55">
        <v>67</v>
      </c>
      <c r="Q9" s="55" t="s">
        <v>248</v>
      </c>
      <c r="R9" s="55" t="s">
        <v>58</v>
      </c>
      <c r="S9" s="55" t="s">
        <v>58</v>
      </c>
      <c r="T9" s="55">
        <v>352952100</v>
      </c>
      <c r="U9" s="55" t="s">
        <v>59</v>
      </c>
      <c r="V9" s="56">
        <v>45184</v>
      </c>
      <c r="W9" s="57">
        <v>42000</v>
      </c>
      <c r="X9" s="56">
        <v>45862</v>
      </c>
      <c r="Y9" s="56">
        <v>45862</v>
      </c>
      <c r="Z9" s="58">
        <v>45862.547327002299</v>
      </c>
      <c r="AA9" s="55" t="s">
        <v>249</v>
      </c>
      <c r="AB9" s="55" t="s">
        <v>241</v>
      </c>
      <c r="AC9" s="57">
        <v>0</v>
      </c>
      <c r="AD9" s="57">
        <v>0</v>
      </c>
      <c r="AE9" s="59">
        <v>0</v>
      </c>
      <c r="AF9" s="57">
        <v>2240</v>
      </c>
      <c r="AG9" s="55"/>
      <c r="AH9" s="55">
        <v>233086332</v>
      </c>
      <c r="AI9" s="55"/>
      <c r="AJ9" s="55">
        <v>28</v>
      </c>
      <c r="AK9" s="55" t="s">
        <v>252</v>
      </c>
      <c r="AL9" s="55" t="s">
        <v>243</v>
      </c>
      <c r="AM9" s="55" t="s">
        <v>244</v>
      </c>
      <c r="AN9" s="55"/>
      <c r="AO9" s="55"/>
      <c r="AP9" s="55"/>
    </row>
    <row r="10" spans="1:42" x14ac:dyDescent="0.35">
      <c r="A10" s="55">
        <v>9</v>
      </c>
      <c r="B10" s="55" t="s">
        <v>175</v>
      </c>
      <c r="C10" s="55" t="s">
        <v>176</v>
      </c>
      <c r="D10" s="55" t="s">
        <v>233</v>
      </c>
      <c r="E10" s="55" t="s">
        <v>29</v>
      </c>
      <c r="F10" s="55" t="s">
        <v>234</v>
      </c>
      <c r="G10" s="55" t="s">
        <v>28</v>
      </c>
      <c r="H10" s="55" t="s">
        <v>29</v>
      </c>
      <c r="I10" s="55" t="s">
        <v>235</v>
      </c>
      <c r="J10" s="55"/>
      <c r="K10" s="55"/>
      <c r="L10" s="55">
        <v>239869</v>
      </c>
      <c r="M10" s="55" t="s">
        <v>34</v>
      </c>
      <c r="N10" s="55">
        <v>315457</v>
      </c>
      <c r="O10" s="55" t="s">
        <v>247</v>
      </c>
      <c r="P10" s="55">
        <v>67</v>
      </c>
      <c r="Q10" s="55" t="s">
        <v>248</v>
      </c>
      <c r="R10" s="55" t="s">
        <v>62</v>
      </c>
      <c r="S10" s="55" t="s">
        <v>62</v>
      </c>
      <c r="T10" s="55">
        <v>353343759</v>
      </c>
      <c r="U10" s="55" t="s">
        <v>63</v>
      </c>
      <c r="V10" s="56">
        <v>45216</v>
      </c>
      <c r="W10" s="57">
        <v>42000</v>
      </c>
      <c r="X10" s="56">
        <v>45862</v>
      </c>
      <c r="Y10" s="56">
        <v>45862</v>
      </c>
      <c r="Z10" s="58">
        <v>45862.547327696797</v>
      </c>
      <c r="AA10" s="55" t="s">
        <v>249</v>
      </c>
      <c r="AB10" s="55" t="s">
        <v>241</v>
      </c>
      <c r="AC10" s="57">
        <v>0</v>
      </c>
      <c r="AD10" s="57">
        <v>0</v>
      </c>
      <c r="AE10" s="59">
        <v>0</v>
      </c>
      <c r="AF10" s="57">
        <v>2240</v>
      </c>
      <c r="AG10" s="55"/>
      <c r="AH10" s="55">
        <v>233086333</v>
      </c>
      <c r="AI10" s="55"/>
      <c r="AJ10" s="55">
        <v>28</v>
      </c>
      <c r="AK10" s="55" t="s">
        <v>252</v>
      </c>
      <c r="AL10" s="55" t="s">
        <v>243</v>
      </c>
      <c r="AM10" s="55" t="s">
        <v>244</v>
      </c>
      <c r="AN10" s="55"/>
      <c r="AO10" s="55"/>
      <c r="AP10" s="55"/>
    </row>
    <row r="11" spans="1:42" x14ac:dyDescent="0.35">
      <c r="A11" s="55">
        <v>10</v>
      </c>
      <c r="B11" s="55" t="s">
        <v>175</v>
      </c>
      <c r="C11" s="55" t="s">
        <v>176</v>
      </c>
      <c r="D11" s="55" t="s">
        <v>233</v>
      </c>
      <c r="E11" s="55" t="s">
        <v>29</v>
      </c>
      <c r="F11" s="55" t="s">
        <v>234</v>
      </c>
      <c r="G11" s="55" t="s">
        <v>28</v>
      </c>
      <c r="H11" s="55" t="s">
        <v>29</v>
      </c>
      <c r="I11" s="55" t="s">
        <v>235</v>
      </c>
      <c r="J11" s="55"/>
      <c r="K11" s="55"/>
      <c r="L11" s="55">
        <v>239869</v>
      </c>
      <c r="M11" s="55" t="s">
        <v>34</v>
      </c>
      <c r="N11" s="55">
        <v>315457</v>
      </c>
      <c r="O11" s="55" t="s">
        <v>247</v>
      </c>
      <c r="P11" s="55">
        <v>67</v>
      </c>
      <c r="Q11" s="55" t="s">
        <v>248</v>
      </c>
      <c r="R11" s="55" t="s">
        <v>66</v>
      </c>
      <c r="S11" s="55" t="s">
        <v>66</v>
      </c>
      <c r="T11" s="55">
        <v>353976346</v>
      </c>
      <c r="U11" s="55" t="s">
        <v>67</v>
      </c>
      <c r="V11" s="56">
        <v>45268</v>
      </c>
      <c r="W11" s="57">
        <v>40000</v>
      </c>
      <c r="X11" s="56">
        <v>45862</v>
      </c>
      <c r="Y11" s="56">
        <v>45862</v>
      </c>
      <c r="Z11" s="58">
        <v>45862.547328900502</v>
      </c>
      <c r="AA11" s="55" t="s">
        <v>249</v>
      </c>
      <c r="AB11" s="55" t="s">
        <v>241</v>
      </c>
      <c r="AC11" s="57">
        <v>0</v>
      </c>
      <c r="AD11" s="57">
        <v>0</v>
      </c>
      <c r="AE11" s="59">
        <v>0</v>
      </c>
      <c r="AF11" s="57">
        <v>2130</v>
      </c>
      <c r="AG11" s="55"/>
      <c r="AH11" s="55">
        <v>233086335</v>
      </c>
      <c r="AI11" s="55"/>
      <c r="AJ11" s="55">
        <v>56</v>
      </c>
      <c r="AK11" s="55" t="s">
        <v>252</v>
      </c>
      <c r="AL11" s="55" t="s">
        <v>251</v>
      </c>
      <c r="AM11" s="55" t="s">
        <v>244</v>
      </c>
      <c r="AN11" s="55"/>
      <c r="AO11" s="55"/>
      <c r="AP11" s="55"/>
    </row>
    <row r="12" spans="1:42" x14ac:dyDescent="0.35">
      <c r="A12" s="55">
        <v>11</v>
      </c>
      <c r="B12" s="55" t="s">
        <v>175</v>
      </c>
      <c r="C12" s="55" t="s">
        <v>176</v>
      </c>
      <c r="D12" s="55" t="s">
        <v>233</v>
      </c>
      <c r="E12" s="55" t="s">
        <v>29</v>
      </c>
      <c r="F12" s="55" t="s">
        <v>234</v>
      </c>
      <c r="G12" s="55" t="s">
        <v>28</v>
      </c>
      <c r="H12" s="55" t="s">
        <v>29</v>
      </c>
      <c r="I12" s="55" t="s">
        <v>253</v>
      </c>
      <c r="J12" s="55"/>
      <c r="K12" s="55"/>
      <c r="L12" s="55">
        <v>541927</v>
      </c>
      <c r="M12" s="55" t="s">
        <v>75</v>
      </c>
      <c r="N12" s="55">
        <v>901362</v>
      </c>
      <c r="O12" s="55" t="s">
        <v>254</v>
      </c>
      <c r="P12" s="55">
        <v>67</v>
      </c>
      <c r="Q12" s="55" t="s">
        <v>248</v>
      </c>
      <c r="R12" s="55" t="s">
        <v>76</v>
      </c>
      <c r="S12" s="55" t="s">
        <v>76</v>
      </c>
      <c r="T12" s="55">
        <v>354372374</v>
      </c>
      <c r="U12" s="55" t="s">
        <v>77</v>
      </c>
      <c r="V12" s="56">
        <v>45291</v>
      </c>
      <c r="W12" s="57">
        <v>73000</v>
      </c>
      <c r="X12" s="56">
        <v>45862</v>
      </c>
      <c r="Y12" s="56">
        <v>45862</v>
      </c>
      <c r="Z12" s="58">
        <v>45862.547330324101</v>
      </c>
      <c r="AA12" s="55" t="s">
        <v>249</v>
      </c>
      <c r="AB12" s="55" t="s">
        <v>241</v>
      </c>
      <c r="AC12" s="57">
        <v>0</v>
      </c>
      <c r="AD12" s="57">
        <v>0</v>
      </c>
      <c r="AE12" s="59">
        <v>0</v>
      </c>
      <c r="AF12" s="57">
        <v>3900</v>
      </c>
      <c r="AG12" s="55"/>
      <c r="AH12" s="55">
        <v>233086337</v>
      </c>
      <c r="AI12" s="55"/>
      <c r="AJ12" s="55">
        <v>28</v>
      </c>
      <c r="AK12" s="55" t="s">
        <v>255</v>
      </c>
      <c r="AL12" s="55" t="s">
        <v>243</v>
      </c>
      <c r="AM12" s="55" t="s">
        <v>244</v>
      </c>
      <c r="AN12" s="55"/>
      <c r="AO12" s="55"/>
      <c r="AP12" s="55"/>
    </row>
    <row r="13" spans="1:42" x14ac:dyDescent="0.35">
      <c r="A13" s="55">
        <v>12</v>
      </c>
      <c r="B13" s="55" t="s">
        <v>175</v>
      </c>
      <c r="C13" s="55" t="s">
        <v>176</v>
      </c>
      <c r="D13" s="55" t="s">
        <v>233</v>
      </c>
      <c r="E13" s="55" t="s">
        <v>29</v>
      </c>
      <c r="F13" s="55" t="s">
        <v>234</v>
      </c>
      <c r="G13" s="55" t="s">
        <v>28</v>
      </c>
      <c r="H13" s="55" t="s">
        <v>29</v>
      </c>
      <c r="I13" s="55" t="s">
        <v>256</v>
      </c>
      <c r="J13" s="55"/>
      <c r="K13" s="55"/>
      <c r="L13" s="55">
        <v>232145</v>
      </c>
      <c r="M13" s="55" t="s">
        <v>70</v>
      </c>
      <c r="N13" s="55">
        <v>386758</v>
      </c>
      <c r="O13" s="55" t="s">
        <v>257</v>
      </c>
      <c r="P13" s="55">
        <v>68</v>
      </c>
      <c r="Q13" s="55" t="s">
        <v>239</v>
      </c>
      <c r="R13" s="55" t="s">
        <v>71</v>
      </c>
      <c r="S13" s="55" t="s">
        <v>71</v>
      </c>
      <c r="T13" s="55">
        <v>354371483</v>
      </c>
      <c r="U13" s="55" t="s">
        <v>72</v>
      </c>
      <c r="V13" s="56">
        <v>45288</v>
      </c>
      <c r="W13" s="57">
        <v>30000</v>
      </c>
      <c r="X13" s="56">
        <v>45862</v>
      </c>
      <c r="Y13" s="56">
        <v>45862</v>
      </c>
      <c r="Z13" s="58">
        <v>45862.547329548601</v>
      </c>
      <c r="AA13" s="55" t="s">
        <v>249</v>
      </c>
      <c r="AB13" s="55" t="s">
        <v>241</v>
      </c>
      <c r="AC13" s="57">
        <v>0</v>
      </c>
      <c r="AD13" s="57">
        <v>0</v>
      </c>
      <c r="AE13" s="59">
        <v>0</v>
      </c>
      <c r="AF13" s="57">
        <v>2020</v>
      </c>
      <c r="AG13" s="55"/>
      <c r="AH13" s="55">
        <v>233086336</v>
      </c>
      <c r="AI13" s="55"/>
      <c r="AJ13" s="55">
        <v>25</v>
      </c>
      <c r="AK13" s="55" t="s">
        <v>242</v>
      </c>
      <c r="AL13" s="55" t="s">
        <v>243</v>
      </c>
      <c r="AM13" s="55" t="s">
        <v>244</v>
      </c>
      <c r="AN13" s="55"/>
      <c r="AO13" s="55"/>
      <c r="AP13" s="55"/>
    </row>
    <row r="14" spans="1:42" x14ac:dyDescent="0.35">
      <c r="A14" s="55">
        <v>13</v>
      </c>
      <c r="B14" s="55" t="s">
        <v>175</v>
      </c>
      <c r="C14" s="55" t="s">
        <v>176</v>
      </c>
      <c r="D14" s="55" t="s">
        <v>233</v>
      </c>
      <c r="E14" s="55" t="s">
        <v>29</v>
      </c>
      <c r="F14" s="55" t="s">
        <v>234</v>
      </c>
      <c r="G14" s="55" t="s">
        <v>28</v>
      </c>
      <c r="H14" s="55" t="s">
        <v>29</v>
      </c>
      <c r="I14" s="55" t="s">
        <v>258</v>
      </c>
      <c r="J14" s="55"/>
      <c r="K14" s="55"/>
      <c r="L14" s="55">
        <v>233323</v>
      </c>
      <c r="M14" s="55" t="s">
        <v>80</v>
      </c>
      <c r="N14" s="55">
        <v>331703</v>
      </c>
      <c r="O14" s="55" t="s">
        <v>259</v>
      </c>
      <c r="P14" s="55">
        <v>67</v>
      </c>
      <c r="Q14" s="55" t="s">
        <v>248</v>
      </c>
      <c r="R14" s="55" t="s">
        <v>81</v>
      </c>
      <c r="S14" s="55" t="s">
        <v>81</v>
      </c>
      <c r="T14" s="55">
        <v>354452490</v>
      </c>
      <c r="U14" s="55" t="s">
        <v>82</v>
      </c>
      <c r="V14" s="56">
        <v>45294</v>
      </c>
      <c r="W14" s="57">
        <v>73000</v>
      </c>
      <c r="X14" s="56">
        <v>45862</v>
      </c>
      <c r="Y14" s="56">
        <v>45862</v>
      </c>
      <c r="Z14" s="58">
        <v>45862.547330937501</v>
      </c>
      <c r="AA14" s="55" t="s">
        <v>249</v>
      </c>
      <c r="AB14" s="55" t="s">
        <v>241</v>
      </c>
      <c r="AC14" s="57">
        <v>0</v>
      </c>
      <c r="AD14" s="57">
        <v>0</v>
      </c>
      <c r="AE14" s="59">
        <v>0</v>
      </c>
      <c r="AF14" s="57">
        <v>3900</v>
      </c>
      <c r="AG14" s="55"/>
      <c r="AH14" s="55">
        <v>233086338</v>
      </c>
      <c r="AI14" s="55"/>
      <c r="AJ14" s="55">
        <v>25</v>
      </c>
      <c r="AK14" s="55" t="s">
        <v>255</v>
      </c>
      <c r="AL14" s="55" t="s">
        <v>243</v>
      </c>
      <c r="AM14" s="55" t="s">
        <v>244</v>
      </c>
      <c r="AN14" s="55"/>
      <c r="AO14" s="55"/>
      <c r="AP14" s="55"/>
    </row>
    <row r="15" spans="1:42" x14ac:dyDescent="0.35">
      <c r="A15" s="55">
        <v>14</v>
      </c>
      <c r="B15" s="55" t="s">
        <v>175</v>
      </c>
      <c r="C15" s="55" t="s">
        <v>176</v>
      </c>
      <c r="D15" s="55" t="s">
        <v>233</v>
      </c>
      <c r="E15" s="55" t="s">
        <v>29</v>
      </c>
      <c r="F15" s="55" t="s">
        <v>234</v>
      </c>
      <c r="G15" s="55" t="s">
        <v>28</v>
      </c>
      <c r="H15" s="55" t="s">
        <v>29</v>
      </c>
      <c r="I15" s="55" t="s">
        <v>258</v>
      </c>
      <c r="J15" s="55"/>
      <c r="K15" s="55"/>
      <c r="L15" s="55">
        <v>233323</v>
      </c>
      <c r="M15" s="55" t="s">
        <v>80</v>
      </c>
      <c r="N15" s="55">
        <v>331703</v>
      </c>
      <c r="O15" s="55" t="s">
        <v>259</v>
      </c>
      <c r="P15" s="55">
        <v>68</v>
      </c>
      <c r="Q15" s="55" t="s">
        <v>239</v>
      </c>
      <c r="R15" s="55" t="s">
        <v>89</v>
      </c>
      <c r="S15" s="55" t="s">
        <v>89</v>
      </c>
      <c r="T15" s="55">
        <v>354616269</v>
      </c>
      <c r="U15" s="55" t="s">
        <v>90</v>
      </c>
      <c r="V15" s="56">
        <v>45302</v>
      </c>
      <c r="W15" s="57">
        <v>30000</v>
      </c>
      <c r="X15" s="56">
        <v>45862</v>
      </c>
      <c r="Y15" s="56">
        <v>45862</v>
      </c>
      <c r="Z15" s="58">
        <v>45862.547332673603</v>
      </c>
      <c r="AA15" s="55" t="s">
        <v>249</v>
      </c>
      <c r="AB15" s="55" t="s">
        <v>241</v>
      </c>
      <c r="AC15" s="57">
        <v>0</v>
      </c>
      <c r="AD15" s="57">
        <v>0</v>
      </c>
      <c r="AE15" s="59">
        <v>0</v>
      </c>
      <c r="AF15" s="57">
        <v>1900</v>
      </c>
      <c r="AG15" s="55"/>
      <c r="AH15" s="55">
        <v>233086341</v>
      </c>
      <c r="AI15" s="55"/>
      <c r="AJ15" s="55">
        <v>25</v>
      </c>
      <c r="AK15" s="55" t="s">
        <v>242</v>
      </c>
      <c r="AL15" s="55" t="s">
        <v>243</v>
      </c>
      <c r="AM15" s="55" t="s">
        <v>244</v>
      </c>
      <c r="AN15" s="55"/>
      <c r="AO15" s="55"/>
      <c r="AP15" s="55"/>
    </row>
    <row r="16" spans="1:42" x14ac:dyDescent="0.35">
      <c r="A16" s="55">
        <v>15</v>
      </c>
      <c r="B16" s="55" t="s">
        <v>175</v>
      </c>
      <c r="C16" s="55" t="s">
        <v>176</v>
      </c>
      <c r="D16" s="55" t="s">
        <v>233</v>
      </c>
      <c r="E16" s="55" t="s">
        <v>29</v>
      </c>
      <c r="F16" s="55" t="s">
        <v>234</v>
      </c>
      <c r="G16" s="55" t="s">
        <v>28</v>
      </c>
      <c r="H16" s="55" t="s">
        <v>29</v>
      </c>
      <c r="I16" s="55" t="s">
        <v>235</v>
      </c>
      <c r="J16" s="55"/>
      <c r="K16" s="55"/>
      <c r="L16" s="55">
        <v>239869</v>
      </c>
      <c r="M16" s="55" t="s">
        <v>34</v>
      </c>
      <c r="N16" s="55">
        <v>315457</v>
      </c>
      <c r="O16" s="55" t="s">
        <v>247</v>
      </c>
      <c r="P16" s="55">
        <v>68</v>
      </c>
      <c r="Q16" s="55" t="s">
        <v>239</v>
      </c>
      <c r="R16" s="55" t="s">
        <v>46</v>
      </c>
      <c r="S16" s="55" t="s">
        <v>46</v>
      </c>
      <c r="T16" s="55">
        <v>355733532</v>
      </c>
      <c r="U16" s="55" t="s">
        <v>47</v>
      </c>
      <c r="V16" s="56">
        <v>45355</v>
      </c>
      <c r="W16" s="57">
        <v>40000</v>
      </c>
      <c r="X16" s="56">
        <v>45862</v>
      </c>
      <c r="Y16" s="56">
        <v>45862</v>
      </c>
      <c r="Z16" s="58">
        <v>45862.547344791703</v>
      </c>
      <c r="AA16" s="55" t="s">
        <v>249</v>
      </c>
      <c r="AB16" s="55" t="s">
        <v>241</v>
      </c>
      <c r="AC16" s="57">
        <v>0</v>
      </c>
      <c r="AD16" s="57">
        <v>0</v>
      </c>
      <c r="AE16" s="59">
        <v>0</v>
      </c>
      <c r="AF16" s="57">
        <v>2690</v>
      </c>
      <c r="AG16" s="55"/>
      <c r="AH16" s="55">
        <v>233086348</v>
      </c>
      <c r="AI16" s="55"/>
      <c r="AJ16" s="55">
        <v>28</v>
      </c>
      <c r="AK16" s="55" t="s">
        <v>242</v>
      </c>
      <c r="AL16" s="55" t="s">
        <v>243</v>
      </c>
      <c r="AM16" s="55" t="s">
        <v>244</v>
      </c>
      <c r="AN16" s="55"/>
      <c r="AO16" s="55"/>
      <c r="AP16" s="55"/>
    </row>
    <row r="17" spans="1:42" x14ac:dyDescent="0.35">
      <c r="A17" s="55">
        <v>16</v>
      </c>
      <c r="B17" s="55" t="s">
        <v>175</v>
      </c>
      <c r="C17" s="55" t="s">
        <v>176</v>
      </c>
      <c r="D17" s="55" t="s">
        <v>233</v>
      </c>
      <c r="E17" s="55" t="s">
        <v>29</v>
      </c>
      <c r="F17" s="55" t="s">
        <v>234</v>
      </c>
      <c r="G17" s="55" t="s">
        <v>28</v>
      </c>
      <c r="H17" s="55" t="s">
        <v>29</v>
      </c>
      <c r="I17" s="55" t="s">
        <v>235</v>
      </c>
      <c r="J17" s="55"/>
      <c r="K17" s="55"/>
      <c r="L17" s="55">
        <v>386576</v>
      </c>
      <c r="M17" s="55" t="s">
        <v>96</v>
      </c>
      <c r="N17" s="55">
        <v>621779</v>
      </c>
      <c r="O17" s="55" t="s">
        <v>260</v>
      </c>
      <c r="P17" s="55">
        <v>67</v>
      </c>
      <c r="Q17" s="55" t="s">
        <v>248</v>
      </c>
      <c r="R17" s="55" t="s">
        <v>97</v>
      </c>
      <c r="S17" s="55" t="s">
        <v>97</v>
      </c>
      <c r="T17" s="55">
        <v>355738125</v>
      </c>
      <c r="U17" s="55" t="s">
        <v>98</v>
      </c>
      <c r="V17" s="56">
        <v>45365</v>
      </c>
      <c r="W17" s="57">
        <v>42000</v>
      </c>
      <c r="X17" s="56">
        <v>45862</v>
      </c>
      <c r="Y17" s="56">
        <v>45862</v>
      </c>
      <c r="Z17" s="58">
        <v>45862.547345798601</v>
      </c>
      <c r="AA17" s="55" t="s">
        <v>249</v>
      </c>
      <c r="AB17" s="55" t="s">
        <v>241</v>
      </c>
      <c r="AC17" s="57">
        <v>0</v>
      </c>
      <c r="AD17" s="57">
        <v>0</v>
      </c>
      <c r="AE17" s="59">
        <v>0</v>
      </c>
      <c r="AF17" s="57">
        <v>2240</v>
      </c>
      <c r="AG17" s="55"/>
      <c r="AH17" s="55">
        <v>233086350</v>
      </c>
      <c r="AI17" s="55"/>
      <c r="AJ17" s="55">
        <v>28</v>
      </c>
      <c r="AK17" s="55" t="s">
        <v>252</v>
      </c>
      <c r="AL17" s="55" t="s">
        <v>243</v>
      </c>
      <c r="AM17" s="55" t="s">
        <v>244</v>
      </c>
      <c r="AN17" s="55"/>
      <c r="AO17" s="55"/>
      <c r="AP17" s="55"/>
    </row>
    <row r="18" spans="1:42" x14ac:dyDescent="0.35">
      <c r="A18" s="55">
        <v>17</v>
      </c>
      <c r="B18" s="55" t="s">
        <v>175</v>
      </c>
      <c r="C18" s="55" t="s">
        <v>176</v>
      </c>
      <c r="D18" s="55" t="s">
        <v>233</v>
      </c>
      <c r="E18" s="55" t="s">
        <v>29</v>
      </c>
      <c r="F18" s="55" t="s">
        <v>234</v>
      </c>
      <c r="G18" s="55" t="s">
        <v>28</v>
      </c>
      <c r="H18" s="55" t="s">
        <v>29</v>
      </c>
      <c r="I18" s="55" t="s">
        <v>235</v>
      </c>
      <c r="J18" s="55"/>
      <c r="K18" s="55"/>
      <c r="L18" s="55">
        <v>239869</v>
      </c>
      <c r="M18" s="55" t="s">
        <v>34</v>
      </c>
      <c r="N18" s="55">
        <v>315457</v>
      </c>
      <c r="O18" s="55" t="s">
        <v>247</v>
      </c>
      <c r="P18" s="55">
        <v>68</v>
      </c>
      <c r="Q18" s="55" t="s">
        <v>239</v>
      </c>
      <c r="R18" s="55" t="s">
        <v>51</v>
      </c>
      <c r="S18" s="55" t="s">
        <v>51</v>
      </c>
      <c r="T18" s="55">
        <v>355733609</v>
      </c>
      <c r="U18" s="55" t="s">
        <v>52</v>
      </c>
      <c r="V18" s="56">
        <v>45355</v>
      </c>
      <c r="W18" s="57">
        <v>40000</v>
      </c>
      <c r="X18" s="56">
        <v>45862</v>
      </c>
      <c r="Y18" s="56">
        <v>45862</v>
      </c>
      <c r="Z18" s="58">
        <v>45862.547345254599</v>
      </c>
      <c r="AA18" s="55" t="s">
        <v>249</v>
      </c>
      <c r="AB18" s="55" t="s">
        <v>241</v>
      </c>
      <c r="AC18" s="57">
        <v>0</v>
      </c>
      <c r="AD18" s="57">
        <v>0</v>
      </c>
      <c r="AE18" s="59">
        <v>0</v>
      </c>
      <c r="AF18" s="57">
        <v>2690</v>
      </c>
      <c r="AG18" s="55"/>
      <c r="AH18" s="55">
        <v>233086349</v>
      </c>
      <c r="AI18" s="55"/>
      <c r="AJ18" s="55">
        <v>28</v>
      </c>
      <c r="AK18" s="55" t="s">
        <v>242</v>
      </c>
      <c r="AL18" s="55" t="s">
        <v>243</v>
      </c>
      <c r="AM18" s="55" t="s">
        <v>244</v>
      </c>
      <c r="AN18" s="55"/>
      <c r="AO18" s="55"/>
      <c r="AP18" s="55"/>
    </row>
    <row r="19" spans="1:42" x14ac:dyDescent="0.35">
      <c r="A19" s="55">
        <v>18</v>
      </c>
      <c r="B19" s="55" t="s">
        <v>175</v>
      </c>
      <c r="C19" s="55" t="s">
        <v>176</v>
      </c>
      <c r="D19" s="55" t="s">
        <v>233</v>
      </c>
      <c r="E19" s="55" t="s">
        <v>29</v>
      </c>
      <c r="F19" s="55" t="s">
        <v>234</v>
      </c>
      <c r="G19" s="55" t="s">
        <v>28</v>
      </c>
      <c r="H19" s="55" t="s">
        <v>29</v>
      </c>
      <c r="I19" s="55" t="s">
        <v>245</v>
      </c>
      <c r="J19" s="55"/>
      <c r="K19" s="55"/>
      <c r="L19" s="55">
        <v>240291</v>
      </c>
      <c r="M19" s="55" t="s">
        <v>101</v>
      </c>
      <c r="N19" s="55">
        <v>316000</v>
      </c>
      <c r="O19" s="55" t="s">
        <v>261</v>
      </c>
      <c r="P19" s="55">
        <v>67</v>
      </c>
      <c r="Q19" s="55" t="s">
        <v>248</v>
      </c>
      <c r="R19" s="55" t="s">
        <v>102</v>
      </c>
      <c r="S19" s="55" t="s">
        <v>102</v>
      </c>
      <c r="T19" s="55">
        <v>356436464</v>
      </c>
      <c r="U19" s="55" t="s">
        <v>103</v>
      </c>
      <c r="V19" s="56">
        <v>45445</v>
      </c>
      <c r="W19" s="57">
        <v>63000</v>
      </c>
      <c r="X19" s="56">
        <v>45862</v>
      </c>
      <c r="Y19" s="56">
        <v>45862</v>
      </c>
      <c r="Z19" s="58">
        <v>45862.547358368101</v>
      </c>
      <c r="AA19" s="55" t="s">
        <v>249</v>
      </c>
      <c r="AB19" s="55" t="s">
        <v>241</v>
      </c>
      <c r="AC19" s="57">
        <v>0</v>
      </c>
      <c r="AD19" s="57">
        <v>0</v>
      </c>
      <c r="AE19" s="59">
        <v>0</v>
      </c>
      <c r="AF19" s="57">
        <v>3360</v>
      </c>
      <c r="AG19" s="55"/>
      <c r="AH19" s="55">
        <v>233086355</v>
      </c>
      <c r="AI19" s="55"/>
      <c r="AJ19" s="55">
        <v>27</v>
      </c>
      <c r="AK19" s="55" t="s">
        <v>262</v>
      </c>
      <c r="AL19" s="55" t="s">
        <v>243</v>
      </c>
      <c r="AM19" s="55" t="s">
        <v>244</v>
      </c>
      <c r="AN19" s="55"/>
      <c r="AO19" s="55"/>
      <c r="AP19" s="55"/>
    </row>
    <row r="20" spans="1:42" x14ac:dyDescent="0.35">
      <c r="A20" s="55">
        <v>19</v>
      </c>
      <c r="B20" s="55" t="s">
        <v>175</v>
      </c>
      <c r="C20" s="55" t="s">
        <v>176</v>
      </c>
      <c r="D20" s="55" t="s">
        <v>233</v>
      </c>
      <c r="E20" s="55" t="s">
        <v>29</v>
      </c>
      <c r="F20" s="55" t="s">
        <v>234</v>
      </c>
      <c r="G20" s="55" t="s">
        <v>28</v>
      </c>
      <c r="H20" s="55" t="s">
        <v>29</v>
      </c>
      <c r="I20" s="55" t="s">
        <v>235</v>
      </c>
      <c r="J20" s="55"/>
      <c r="K20" s="55"/>
      <c r="L20" s="55">
        <v>239869</v>
      </c>
      <c r="M20" s="55" t="s">
        <v>34</v>
      </c>
      <c r="N20" s="55">
        <v>315457</v>
      </c>
      <c r="O20" s="55" t="s">
        <v>247</v>
      </c>
      <c r="P20" s="55">
        <v>67</v>
      </c>
      <c r="Q20" s="55" t="s">
        <v>248</v>
      </c>
      <c r="R20" s="55" t="s">
        <v>106</v>
      </c>
      <c r="S20" s="55" t="s">
        <v>106</v>
      </c>
      <c r="T20" s="55">
        <v>357191421</v>
      </c>
      <c r="U20" s="55" t="s">
        <v>107</v>
      </c>
      <c r="V20" s="56">
        <v>45445</v>
      </c>
      <c r="W20" s="57">
        <v>52000</v>
      </c>
      <c r="X20" s="56">
        <v>45862</v>
      </c>
      <c r="Y20" s="56">
        <v>45862</v>
      </c>
      <c r="Z20" s="58">
        <v>45862.547364004597</v>
      </c>
      <c r="AA20" s="55" t="s">
        <v>249</v>
      </c>
      <c r="AB20" s="55" t="s">
        <v>241</v>
      </c>
      <c r="AC20" s="57">
        <v>0</v>
      </c>
      <c r="AD20" s="57">
        <v>0</v>
      </c>
      <c r="AE20" s="59">
        <v>0</v>
      </c>
      <c r="AF20" s="57">
        <v>2780</v>
      </c>
      <c r="AG20" s="55"/>
      <c r="AH20" s="55">
        <v>233086358</v>
      </c>
      <c r="AI20" s="55"/>
      <c r="AJ20" s="55">
        <v>28</v>
      </c>
      <c r="AK20" s="55" t="s">
        <v>263</v>
      </c>
      <c r="AL20" s="55" t="s">
        <v>243</v>
      </c>
      <c r="AM20" s="55" t="s">
        <v>244</v>
      </c>
      <c r="AN20" s="55"/>
      <c r="AO20" s="55"/>
      <c r="AP20" s="55"/>
    </row>
    <row r="21" spans="1:42" x14ac:dyDescent="0.35">
      <c r="A21" s="55">
        <v>20</v>
      </c>
      <c r="B21" s="55" t="s">
        <v>175</v>
      </c>
      <c r="C21" s="55" t="s">
        <v>176</v>
      </c>
      <c r="D21" s="55" t="s">
        <v>233</v>
      </c>
      <c r="E21" s="55" t="s">
        <v>29</v>
      </c>
      <c r="F21" s="55" t="s">
        <v>234</v>
      </c>
      <c r="G21" s="55" t="s">
        <v>28</v>
      </c>
      <c r="H21" s="55" t="s">
        <v>29</v>
      </c>
      <c r="I21" s="55" t="s">
        <v>235</v>
      </c>
      <c r="J21" s="55"/>
      <c r="K21" s="55"/>
      <c r="L21" s="55">
        <v>239869</v>
      </c>
      <c r="M21" s="55" t="s">
        <v>34</v>
      </c>
      <c r="N21" s="55">
        <v>315457</v>
      </c>
      <c r="O21" s="55" t="s">
        <v>247</v>
      </c>
      <c r="P21" s="55">
        <v>67</v>
      </c>
      <c r="Q21" s="55" t="s">
        <v>248</v>
      </c>
      <c r="R21" s="55" t="s">
        <v>109</v>
      </c>
      <c r="S21" s="55" t="s">
        <v>109</v>
      </c>
      <c r="T21" s="55">
        <v>357291370</v>
      </c>
      <c r="U21" s="55" t="s">
        <v>110</v>
      </c>
      <c r="V21" s="56">
        <v>45445</v>
      </c>
      <c r="W21" s="57">
        <v>56000</v>
      </c>
      <c r="X21" s="56">
        <v>45862</v>
      </c>
      <c r="Y21" s="56">
        <v>45862</v>
      </c>
      <c r="Z21" s="58">
        <v>45862.547372419001</v>
      </c>
      <c r="AA21" s="55" t="s">
        <v>249</v>
      </c>
      <c r="AB21" s="55" t="s">
        <v>241</v>
      </c>
      <c r="AC21" s="57">
        <v>0</v>
      </c>
      <c r="AD21" s="57">
        <v>0</v>
      </c>
      <c r="AE21" s="59">
        <v>0</v>
      </c>
      <c r="AF21" s="57">
        <v>2990</v>
      </c>
      <c r="AG21" s="55"/>
      <c r="AH21" s="55">
        <v>233086360</v>
      </c>
      <c r="AI21" s="55"/>
      <c r="AJ21" s="55">
        <v>28</v>
      </c>
      <c r="AK21" s="55" t="s">
        <v>263</v>
      </c>
      <c r="AL21" s="55" t="s">
        <v>243</v>
      </c>
      <c r="AM21" s="55" t="s">
        <v>244</v>
      </c>
      <c r="AN21" s="55"/>
      <c r="AO21" s="55"/>
      <c r="AP21" s="55"/>
    </row>
    <row r="22" spans="1:42" x14ac:dyDescent="0.35">
      <c r="A22" s="55">
        <v>21</v>
      </c>
      <c r="B22" s="55" t="s">
        <v>175</v>
      </c>
      <c r="C22" s="55" t="s">
        <v>176</v>
      </c>
      <c r="D22" s="55" t="s">
        <v>233</v>
      </c>
      <c r="E22" s="55" t="s">
        <v>29</v>
      </c>
      <c r="F22" s="55" t="s">
        <v>234</v>
      </c>
      <c r="G22" s="55" t="s">
        <v>28</v>
      </c>
      <c r="H22" s="55" t="s">
        <v>29</v>
      </c>
      <c r="I22" s="55" t="s">
        <v>253</v>
      </c>
      <c r="J22" s="55"/>
      <c r="K22" s="55"/>
      <c r="L22" s="55">
        <v>541927</v>
      </c>
      <c r="M22" s="55" t="s">
        <v>75</v>
      </c>
      <c r="N22" s="55">
        <v>901362</v>
      </c>
      <c r="O22" s="55" t="s">
        <v>254</v>
      </c>
      <c r="P22" s="55">
        <v>67</v>
      </c>
      <c r="Q22" s="55" t="s">
        <v>248</v>
      </c>
      <c r="R22" s="55" t="s">
        <v>112</v>
      </c>
      <c r="S22" s="55" t="s">
        <v>112</v>
      </c>
      <c r="T22" s="55">
        <v>357424014</v>
      </c>
      <c r="U22" s="55" t="s">
        <v>113</v>
      </c>
      <c r="V22" s="56">
        <v>45445</v>
      </c>
      <c r="W22" s="57">
        <v>73000</v>
      </c>
      <c r="X22" s="56">
        <v>45862</v>
      </c>
      <c r="Y22" s="56">
        <v>45862</v>
      </c>
      <c r="Z22" s="58">
        <v>45862.547386689803</v>
      </c>
      <c r="AA22" s="55" t="s">
        <v>249</v>
      </c>
      <c r="AB22" s="55" t="s">
        <v>241</v>
      </c>
      <c r="AC22" s="57">
        <v>0</v>
      </c>
      <c r="AD22" s="57">
        <v>0</v>
      </c>
      <c r="AE22" s="59">
        <v>0</v>
      </c>
      <c r="AF22" s="57">
        <v>3900</v>
      </c>
      <c r="AG22" s="55"/>
      <c r="AH22" s="55">
        <v>233086362</v>
      </c>
      <c r="AI22" s="55"/>
      <c r="AJ22" s="55">
        <v>28</v>
      </c>
      <c r="AK22" s="55" t="s">
        <v>264</v>
      </c>
      <c r="AL22" s="55" t="s">
        <v>243</v>
      </c>
      <c r="AM22" s="55" t="s">
        <v>244</v>
      </c>
      <c r="AN22" s="55"/>
      <c r="AO22" s="55"/>
      <c r="AP22" s="55"/>
    </row>
    <row r="23" spans="1:42" x14ac:dyDescent="0.35">
      <c r="A23" s="55">
        <v>22</v>
      </c>
      <c r="B23" s="55" t="s">
        <v>175</v>
      </c>
      <c r="C23" s="55" t="s">
        <v>176</v>
      </c>
      <c r="D23" s="55" t="s">
        <v>233</v>
      </c>
      <c r="E23" s="55" t="s">
        <v>29</v>
      </c>
      <c r="F23" s="55" t="s">
        <v>234</v>
      </c>
      <c r="G23" s="55" t="s">
        <v>28</v>
      </c>
      <c r="H23" s="55" t="s">
        <v>29</v>
      </c>
      <c r="I23" s="55" t="s">
        <v>235</v>
      </c>
      <c r="J23" s="55"/>
      <c r="K23" s="55"/>
      <c r="L23" s="55">
        <v>239869</v>
      </c>
      <c r="M23" s="55" t="s">
        <v>34</v>
      </c>
      <c r="N23" s="55">
        <v>418220</v>
      </c>
      <c r="O23" s="55" t="s">
        <v>238</v>
      </c>
      <c r="P23" s="55">
        <v>67</v>
      </c>
      <c r="Q23" s="55" t="s">
        <v>248</v>
      </c>
      <c r="R23" s="55" t="s">
        <v>115</v>
      </c>
      <c r="S23" s="55" t="s">
        <v>115</v>
      </c>
      <c r="T23" s="55">
        <v>357814263</v>
      </c>
      <c r="U23" s="55" t="s">
        <v>116</v>
      </c>
      <c r="V23" s="56">
        <v>45508</v>
      </c>
      <c r="W23" s="57">
        <v>65000</v>
      </c>
      <c r="X23" s="56">
        <v>45862</v>
      </c>
      <c r="Y23" s="56">
        <v>45862</v>
      </c>
      <c r="Z23" s="58">
        <v>45862.547418831004</v>
      </c>
      <c r="AA23" s="55" t="s">
        <v>249</v>
      </c>
      <c r="AB23" s="55" t="s">
        <v>241</v>
      </c>
      <c r="AC23" s="57">
        <v>0</v>
      </c>
      <c r="AD23" s="57">
        <v>0</v>
      </c>
      <c r="AE23" s="59">
        <v>0</v>
      </c>
      <c r="AF23" s="57">
        <v>3470</v>
      </c>
      <c r="AG23" s="55"/>
      <c r="AH23" s="55">
        <v>233086368</v>
      </c>
      <c r="AI23" s="55"/>
      <c r="AJ23" s="55">
        <v>28</v>
      </c>
      <c r="AK23" s="55" t="s">
        <v>265</v>
      </c>
      <c r="AL23" s="55" t="s">
        <v>243</v>
      </c>
      <c r="AM23" s="55" t="s">
        <v>244</v>
      </c>
      <c r="AN23" s="55"/>
      <c r="AO23" s="55"/>
      <c r="AP23" s="55"/>
    </row>
    <row r="24" spans="1:42" x14ac:dyDescent="0.35">
      <c r="A24" s="55">
        <v>23</v>
      </c>
      <c r="B24" s="55" t="s">
        <v>175</v>
      </c>
      <c r="C24" s="55" t="s">
        <v>176</v>
      </c>
      <c r="D24" s="55" t="s">
        <v>233</v>
      </c>
      <c r="E24" s="55" t="s">
        <v>29</v>
      </c>
      <c r="F24" s="55" t="s">
        <v>234</v>
      </c>
      <c r="G24" s="55" t="s">
        <v>28</v>
      </c>
      <c r="H24" s="55" t="s">
        <v>29</v>
      </c>
      <c r="I24" s="55" t="s">
        <v>235</v>
      </c>
      <c r="J24" s="55"/>
      <c r="K24" s="55"/>
      <c r="L24" s="55">
        <v>239869</v>
      </c>
      <c r="M24" s="55" t="s">
        <v>34</v>
      </c>
      <c r="N24" s="55">
        <v>315457</v>
      </c>
      <c r="O24" s="55" t="s">
        <v>247</v>
      </c>
      <c r="P24" s="55">
        <v>67</v>
      </c>
      <c r="Q24" s="55" t="s">
        <v>248</v>
      </c>
      <c r="R24" s="55" t="s">
        <v>119</v>
      </c>
      <c r="S24" s="55" t="s">
        <v>119</v>
      </c>
      <c r="T24" s="55">
        <v>357885627</v>
      </c>
      <c r="U24" s="55" t="s">
        <v>120</v>
      </c>
      <c r="V24" s="56">
        <v>45508</v>
      </c>
      <c r="W24" s="57">
        <v>65000</v>
      </c>
      <c r="X24" s="56">
        <v>45862</v>
      </c>
      <c r="Y24" s="56">
        <v>45862</v>
      </c>
      <c r="Z24" s="58">
        <v>45862.5474258912</v>
      </c>
      <c r="AA24" s="55" t="s">
        <v>249</v>
      </c>
      <c r="AB24" s="55" t="s">
        <v>241</v>
      </c>
      <c r="AC24" s="57">
        <v>0</v>
      </c>
      <c r="AD24" s="57">
        <v>0</v>
      </c>
      <c r="AE24" s="59">
        <v>0</v>
      </c>
      <c r="AF24" s="57">
        <v>3470</v>
      </c>
      <c r="AG24" s="55"/>
      <c r="AH24" s="55">
        <v>233086370</v>
      </c>
      <c r="AI24" s="55"/>
      <c r="AJ24" s="55">
        <v>56</v>
      </c>
      <c r="AK24" s="55" t="s">
        <v>265</v>
      </c>
      <c r="AL24" s="55" t="s">
        <v>251</v>
      </c>
      <c r="AM24" s="55" t="s">
        <v>244</v>
      </c>
      <c r="AN24" s="55"/>
      <c r="AO24" s="55"/>
      <c r="AP24" s="55"/>
    </row>
    <row r="25" spans="1:42" x14ac:dyDescent="0.35">
      <c r="A25" s="55">
        <v>24</v>
      </c>
      <c r="B25" s="55" t="s">
        <v>175</v>
      </c>
      <c r="C25" s="55" t="s">
        <v>176</v>
      </c>
      <c r="D25" s="55" t="s">
        <v>233</v>
      </c>
      <c r="E25" s="55" t="s">
        <v>29</v>
      </c>
      <c r="F25" s="55" t="s">
        <v>234</v>
      </c>
      <c r="G25" s="55" t="s">
        <v>28</v>
      </c>
      <c r="H25" s="55" t="s">
        <v>29</v>
      </c>
      <c r="I25" s="55" t="s">
        <v>235</v>
      </c>
      <c r="J25" s="55"/>
      <c r="K25" s="55"/>
      <c r="L25" s="55">
        <v>239869</v>
      </c>
      <c r="M25" s="55" t="s">
        <v>34</v>
      </c>
      <c r="N25" s="55">
        <v>638066</v>
      </c>
      <c r="O25" s="55" t="s">
        <v>266</v>
      </c>
      <c r="P25" s="55">
        <v>67</v>
      </c>
      <c r="Q25" s="55" t="s">
        <v>248</v>
      </c>
      <c r="R25" s="55" t="s">
        <v>122</v>
      </c>
      <c r="S25" s="55" t="s">
        <v>122</v>
      </c>
      <c r="T25" s="55">
        <v>357909981</v>
      </c>
      <c r="U25" s="55" t="s">
        <v>123</v>
      </c>
      <c r="V25" s="56">
        <v>45508</v>
      </c>
      <c r="W25" s="57">
        <v>65000</v>
      </c>
      <c r="X25" s="56">
        <v>45862</v>
      </c>
      <c r="Y25" s="56">
        <v>45862</v>
      </c>
      <c r="Z25" s="58">
        <v>45862.547426655103</v>
      </c>
      <c r="AA25" s="55" t="s">
        <v>249</v>
      </c>
      <c r="AB25" s="55" t="s">
        <v>241</v>
      </c>
      <c r="AC25" s="57">
        <v>0</v>
      </c>
      <c r="AD25" s="57">
        <v>0</v>
      </c>
      <c r="AE25" s="59">
        <v>0</v>
      </c>
      <c r="AF25" s="57">
        <v>3470</v>
      </c>
      <c r="AG25" s="55"/>
      <c r="AH25" s="55">
        <v>233086371</v>
      </c>
      <c r="AI25" s="55"/>
      <c r="AJ25" s="55">
        <v>28</v>
      </c>
      <c r="AK25" s="55" t="s">
        <v>265</v>
      </c>
      <c r="AL25" s="55" t="s">
        <v>243</v>
      </c>
      <c r="AM25" s="55" t="s">
        <v>244</v>
      </c>
      <c r="AN25" s="55"/>
      <c r="AO25" s="55"/>
      <c r="AP25" s="55"/>
    </row>
    <row r="26" spans="1:42" x14ac:dyDescent="0.35">
      <c r="A26" s="55">
        <v>25</v>
      </c>
      <c r="B26" s="55" t="s">
        <v>175</v>
      </c>
      <c r="C26" s="55" t="s">
        <v>176</v>
      </c>
      <c r="D26" s="55" t="s">
        <v>233</v>
      </c>
      <c r="E26" s="55" t="s">
        <v>29</v>
      </c>
      <c r="F26" s="55" t="s">
        <v>234</v>
      </c>
      <c r="G26" s="55" t="s">
        <v>28</v>
      </c>
      <c r="H26" s="55" t="s">
        <v>29</v>
      </c>
      <c r="I26" s="55" t="s">
        <v>253</v>
      </c>
      <c r="J26" s="55"/>
      <c r="K26" s="55"/>
      <c r="L26" s="55">
        <v>541927</v>
      </c>
      <c r="M26" s="55" t="s">
        <v>75</v>
      </c>
      <c r="N26" s="55">
        <v>901362</v>
      </c>
      <c r="O26" s="55" t="s">
        <v>254</v>
      </c>
      <c r="P26" s="55">
        <v>67</v>
      </c>
      <c r="Q26" s="55" t="s">
        <v>248</v>
      </c>
      <c r="R26" s="55" t="s">
        <v>125</v>
      </c>
      <c r="S26" s="55" t="s">
        <v>125</v>
      </c>
      <c r="T26" s="55">
        <v>358235590</v>
      </c>
      <c r="U26" s="55" t="s">
        <v>126</v>
      </c>
      <c r="V26" s="56">
        <v>45536</v>
      </c>
      <c r="W26" s="57">
        <v>53000</v>
      </c>
      <c r="X26" s="56">
        <v>45862</v>
      </c>
      <c r="Y26" s="56">
        <v>45862</v>
      </c>
      <c r="Z26" s="58">
        <v>45862.547432638901</v>
      </c>
      <c r="AA26" s="55" t="s">
        <v>249</v>
      </c>
      <c r="AB26" s="55" t="s">
        <v>241</v>
      </c>
      <c r="AC26" s="57">
        <v>0</v>
      </c>
      <c r="AD26" s="57">
        <v>0</v>
      </c>
      <c r="AE26" s="59">
        <v>0</v>
      </c>
      <c r="AF26" s="57">
        <v>2820</v>
      </c>
      <c r="AG26" s="55"/>
      <c r="AH26" s="55">
        <v>233086373</v>
      </c>
      <c r="AI26" s="55"/>
      <c r="AJ26" s="55">
        <v>28</v>
      </c>
      <c r="AK26" s="55" t="s">
        <v>264</v>
      </c>
      <c r="AL26" s="55" t="s">
        <v>243</v>
      </c>
      <c r="AM26" s="55" t="s">
        <v>244</v>
      </c>
      <c r="AN26" s="55"/>
      <c r="AO26" s="55"/>
      <c r="AP26" s="55"/>
    </row>
    <row r="27" spans="1:42" x14ac:dyDescent="0.35">
      <c r="A27" s="55">
        <v>26</v>
      </c>
      <c r="B27" s="55" t="s">
        <v>175</v>
      </c>
      <c r="C27" s="55" t="s">
        <v>176</v>
      </c>
      <c r="D27" s="55" t="s">
        <v>233</v>
      </c>
      <c r="E27" s="55" t="s">
        <v>29</v>
      </c>
      <c r="F27" s="55" t="s">
        <v>234</v>
      </c>
      <c r="G27" s="55" t="s">
        <v>28</v>
      </c>
      <c r="H27" s="55" t="s">
        <v>29</v>
      </c>
      <c r="I27" s="55" t="s">
        <v>235</v>
      </c>
      <c r="J27" s="55"/>
      <c r="K27" s="55"/>
      <c r="L27" s="55">
        <v>239869</v>
      </c>
      <c r="M27" s="55" t="s">
        <v>34</v>
      </c>
      <c r="N27" s="55">
        <v>315457</v>
      </c>
      <c r="O27" s="55" t="s">
        <v>247</v>
      </c>
      <c r="P27" s="55">
        <v>67</v>
      </c>
      <c r="Q27" s="55" t="s">
        <v>248</v>
      </c>
      <c r="R27" s="55" t="s">
        <v>129</v>
      </c>
      <c r="S27" s="55" t="s">
        <v>129</v>
      </c>
      <c r="T27" s="55">
        <v>358413625</v>
      </c>
      <c r="U27" s="55" t="s">
        <v>130</v>
      </c>
      <c r="V27" s="56">
        <v>45566</v>
      </c>
      <c r="W27" s="57">
        <v>65000</v>
      </c>
      <c r="X27" s="56">
        <v>45862</v>
      </c>
      <c r="Y27" s="56">
        <v>45862</v>
      </c>
      <c r="Z27" s="58">
        <v>45862.547444178199</v>
      </c>
      <c r="AA27" s="55" t="s">
        <v>249</v>
      </c>
      <c r="AB27" s="55" t="s">
        <v>241</v>
      </c>
      <c r="AC27" s="57">
        <v>0</v>
      </c>
      <c r="AD27" s="57">
        <v>0</v>
      </c>
      <c r="AE27" s="59">
        <v>0</v>
      </c>
      <c r="AF27" s="57">
        <v>3460</v>
      </c>
      <c r="AG27" s="55"/>
      <c r="AH27" s="55">
        <v>233086375</v>
      </c>
      <c r="AI27" s="55"/>
      <c r="AJ27" s="55">
        <v>28</v>
      </c>
      <c r="AK27" s="55" t="s">
        <v>265</v>
      </c>
      <c r="AL27" s="55" t="s">
        <v>243</v>
      </c>
      <c r="AM27" s="55" t="s">
        <v>244</v>
      </c>
      <c r="AN27" s="55"/>
      <c r="AO27" s="55"/>
      <c r="AP27"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35D6-DD6A-4903-A1CB-CC54C01093AD}">
  <dimension ref="F6:O43"/>
  <sheetViews>
    <sheetView topLeftCell="A27" workbookViewId="0">
      <selection activeCell="H42" sqref="H42"/>
    </sheetView>
  </sheetViews>
  <sheetFormatPr defaultRowHeight="14.5" x14ac:dyDescent="0.35"/>
  <sheetData>
    <row r="6" spans="6:15" ht="78" x14ac:dyDescent="0.35">
      <c r="F6" s="6" t="s">
        <v>22</v>
      </c>
      <c r="G6" s="6" t="s">
        <v>23</v>
      </c>
      <c r="H6" s="6" t="s">
        <v>24</v>
      </c>
      <c r="I6" s="6" t="s">
        <v>25</v>
      </c>
      <c r="J6" s="6"/>
      <c r="K6" s="6" t="s">
        <v>186</v>
      </c>
      <c r="L6" s="6" t="s">
        <v>187</v>
      </c>
      <c r="M6" s="6" t="s">
        <v>188</v>
      </c>
      <c r="O6" s="53" t="s">
        <v>222</v>
      </c>
    </row>
    <row r="7" spans="6:15" x14ac:dyDescent="0.35">
      <c r="F7" s="44">
        <v>5600</v>
      </c>
      <c r="G7" s="44">
        <v>0</v>
      </c>
      <c r="H7" s="44">
        <v>0</v>
      </c>
      <c r="I7" s="49">
        <v>5600</v>
      </c>
      <c r="J7" s="49"/>
      <c r="K7" s="49" t="s">
        <v>190</v>
      </c>
      <c r="L7" s="49">
        <f>I7</f>
        <v>5600</v>
      </c>
      <c r="M7" s="49"/>
      <c r="O7" s="57">
        <v>1928</v>
      </c>
    </row>
    <row r="8" spans="6:15" x14ac:dyDescent="0.35">
      <c r="F8" s="44">
        <v>2130</v>
      </c>
      <c r="G8" s="44">
        <v>0</v>
      </c>
      <c r="H8" s="44">
        <v>0</v>
      </c>
      <c r="I8" s="49">
        <v>2130</v>
      </c>
      <c r="J8" s="49"/>
      <c r="K8" s="49" t="s">
        <v>190</v>
      </c>
      <c r="L8" s="49">
        <f t="shared" ref="L8:L17" si="0">I8</f>
        <v>2130</v>
      </c>
      <c r="M8" s="49"/>
      <c r="O8" s="57">
        <v>2020</v>
      </c>
    </row>
    <row r="9" spans="6:15" x14ac:dyDescent="0.35">
      <c r="F9" s="44">
        <v>2780</v>
      </c>
      <c r="G9" s="44">
        <v>0</v>
      </c>
      <c r="H9" s="44">
        <v>0</v>
      </c>
      <c r="I9" s="49">
        <v>2780</v>
      </c>
      <c r="J9" s="49"/>
      <c r="K9" s="49" t="s">
        <v>190</v>
      </c>
      <c r="L9" s="49">
        <f t="shared" si="0"/>
        <v>2780</v>
      </c>
      <c r="M9" s="49"/>
      <c r="O9" s="57">
        <v>5600</v>
      </c>
    </row>
    <row r="10" spans="6:15" x14ac:dyDescent="0.35">
      <c r="F10" s="44">
        <v>2780</v>
      </c>
      <c r="G10" s="44">
        <v>0</v>
      </c>
      <c r="H10" s="44">
        <v>0</v>
      </c>
      <c r="I10" s="49">
        <v>2780</v>
      </c>
      <c r="J10" s="49"/>
      <c r="K10" s="49" t="s">
        <v>190</v>
      </c>
      <c r="L10" s="49">
        <f t="shared" si="0"/>
        <v>2780</v>
      </c>
      <c r="M10" s="49"/>
      <c r="O10" s="57">
        <v>2130</v>
      </c>
    </row>
    <row r="11" spans="6:15" x14ac:dyDescent="0.35">
      <c r="F11" s="44">
        <v>2130</v>
      </c>
      <c r="G11" s="44">
        <v>0</v>
      </c>
      <c r="H11" s="44">
        <v>0</v>
      </c>
      <c r="I11" s="49">
        <v>2130</v>
      </c>
      <c r="J11" s="49"/>
      <c r="K11" s="49" t="s">
        <v>190</v>
      </c>
      <c r="L11" s="49">
        <f t="shared" si="0"/>
        <v>2130</v>
      </c>
      <c r="M11" s="49"/>
      <c r="O11" s="57">
        <v>2780</v>
      </c>
    </row>
    <row r="12" spans="6:15" x14ac:dyDescent="0.35">
      <c r="F12" s="44">
        <v>2240</v>
      </c>
      <c r="G12" s="44">
        <v>0</v>
      </c>
      <c r="H12" s="44">
        <v>0</v>
      </c>
      <c r="I12" s="49">
        <v>2240</v>
      </c>
      <c r="J12" s="49"/>
      <c r="K12" s="49" t="s">
        <v>190</v>
      </c>
      <c r="L12" s="49">
        <f t="shared" si="0"/>
        <v>2240</v>
      </c>
      <c r="M12" s="49"/>
      <c r="O12" s="57">
        <v>2780</v>
      </c>
    </row>
    <row r="13" spans="6:15" x14ac:dyDescent="0.35">
      <c r="F13" s="44">
        <v>2240</v>
      </c>
      <c r="G13" s="44">
        <v>0</v>
      </c>
      <c r="H13" s="44">
        <v>0</v>
      </c>
      <c r="I13" s="49">
        <v>2240</v>
      </c>
      <c r="J13" s="49"/>
      <c r="K13" s="49" t="s">
        <v>190</v>
      </c>
      <c r="L13" s="49">
        <f t="shared" si="0"/>
        <v>2240</v>
      </c>
      <c r="M13" s="49"/>
      <c r="O13" s="57">
        <v>2130</v>
      </c>
    </row>
    <row r="14" spans="6:15" x14ac:dyDescent="0.35">
      <c r="F14" s="44">
        <v>2130</v>
      </c>
      <c r="G14" s="44">
        <v>0</v>
      </c>
      <c r="H14" s="44">
        <v>0</v>
      </c>
      <c r="I14" s="49">
        <v>2130</v>
      </c>
      <c r="J14" s="49"/>
      <c r="K14" s="49" t="s">
        <v>190</v>
      </c>
      <c r="L14" s="49">
        <f t="shared" si="0"/>
        <v>2130</v>
      </c>
      <c r="M14" s="49"/>
      <c r="O14" s="57">
        <v>2240</v>
      </c>
    </row>
    <row r="15" spans="6:15" x14ac:dyDescent="0.35">
      <c r="F15" s="44">
        <v>2020</v>
      </c>
      <c r="G15" s="44">
        <v>0</v>
      </c>
      <c r="H15" s="44">
        <v>0</v>
      </c>
      <c r="I15" s="49">
        <v>2020</v>
      </c>
      <c r="J15" s="49"/>
      <c r="K15" s="49" t="s">
        <v>190</v>
      </c>
      <c r="L15" s="49">
        <f t="shared" si="0"/>
        <v>2020</v>
      </c>
      <c r="M15" s="49"/>
      <c r="O15" s="57">
        <v>2240</v>
      </c>
    </row>
    <row r="16" spans="6:15" x14ac:dyDescent="0.35">
      <c r="F16" s="44">
        <v>3900</v>
      </c>
      <c r="G16" s="44">
        <v>0</v>
      </c>
      <c r="H16" s="44">
        <v>0</v>
      </c>
      <c r="I16" s="49">
        <v>3900</v>
      </c>
      <c r="J16" s="49"/>
      <c r="K16" s="49" t="s">
        <v>190</v>
      </c>
      <c r="L16" s="49">
        <f t="shared" si="0"/>
        <v>3900</v>
      </c>
      <c r="M16" s="49"/>
      <c r="O16" s="57">
        <v>2130</v>
      </c>
    </row>
    <row r="17" spans="6:15" x14ac:dyDescent="0.35">
      <c r="F17" s="44">
        <v>3900</v>
      </c>
      <c r="G17" s="44">
        <v>0</v>
      </c>
      <c r="H17" s="44">
        <v>0</v>
      </c>
      <c r="I17" s="49">
        <v>3900</v>
      </c>
      <c r="J17" s="49"/>
      <c r="K17" s="49" t="s">
        <v>190</v>
      </c>
      <c r="L17" s="49">
        <f t="shared" si="0"/>
        <v>3900</v>
      </c>
      <c r="M17" s="49"/>
      <c r="O17" s="57">
        <v>3900</v>
      </c>
    </row>
    <row r="18" spans="6:15" x14ac:dyDescent="0.35">
      <c r="F18" s="44">
        <v>2020</v>
      </c>
      <c r="G18" s="44">
        <v>0</v>
      </c>
      <c r="H18" s="44">
        <v>0</v>
      </c>
      <c r="I18" s="49">
        <v>2020</v>
      </c>
      <c r="J18" s="49"/>
      <c r="K18" s="49" t="s">
        <v>189</v>
      </c>
      <c r="L18" s="49">
        <v>1928</v>
      </c>
      <c r="M18" s="49">
        <f>I18-L18</f>
        <v>92</v>
      </c>
      <c r="O18" s="57">
        <v>2020</v>
      </c>
    </row>
    <row r="19" spans="6:15" x14ac:dyDescent="0.35">
      <c r="F19" s="44">
        <v>1900</v>
      </c>
      <c r="G19" s="44">
        <v>0</v>
      </c>
      <c r="H19" s="44">
        <v>0</v>
      </c>
      <c r="I19" s="49">
        <v>1900</v>
      </c>
      <c r="J19" s="49"/>
      <c r="K19" s="49" t="s">
        <v>190</v>
      </c>
      <c r="L19" s="49">
        <f t="shared" ref="L19:L31" si="1">I19</f>
        <v>1900</v>
      </c>
      <c r="M19" s="49"/>
      <c r="O19" s="57">
        <v>3900</v>
      </c>
    </row>
    <row r="20" spans="6:15" x14ac:dyDescent="0.35">
      <c r="F20" s="44">
        <v>2690</v>
      </c>
      <c r="G20" s="44">
        <v>0</v>
      </c>
      <c r="H20" s="44">
        <v>0</v>
      </c>
      <c r="I20" s="49">
        <v>2690</v>
      </c>
      <c r="J20" s="49"/>
      <c r="K20" s="49" t="s">
        <v>190</v>
      </c>
      <c r="L20" s="49">
        <f t="shared" si="1"/>
        <v>2690</v>
      </c>
      <c r="M20" s="49"/>
      <c r="O20" s="57">
        <v>1900</v>
      </c>
    </row>
    <row r="21" spans="6:15" x14ac:dyDescent="0.35">
      <c r="F21" s="44">
        <v>2690</v>
      </c>
      <c r="G21" s="44">
        <v>0</v>
      </c>
      <c r="H21" s="44">
        <v>0</v>
      </c>
      <c r="I21" s="49">
        <v>2690</v>
      </c>
      <c r="J21" s="49"/>
      <c r="K21" s="49" t="s">
        <v>190</v>
      </c>
      <c r="L21" s="49">
        <f t="shared" si="1"/>
        <v>2690</v>
      </c>
      <c r="M21" s="49"/>
      <c r="O21" s="57">
        <v>2690</v>
      </c>
    </row>
    <row r="22" spans="6:15" x14ac:dyDescent="0.35">
      <c r="F22" s="44">
        <v>2240</v>
      </c>
      <c r="G22" s="44">
        <v>0</v>
      </c>
      <c r="H22" s="44">
        <v>0</v>
      </c>
      <c r="I22" s="49">
        <v>2240</v>
      </c>
      <c r="J22" s="49"/>
      <c r="K22" s="49" t="s">
        <v>190</v>
      </c>
      <c r="L22" s="49">
        <f t="shared" si="1"/>
        <v>2240</v>
      </c>
      <c r="M22" s="49"/>
      <c r="O22" s="57">
        <v>2240</v>
      </c>
    </row>
    <row r="23" spans="6:15" x14ac:dyDescent="0.35">
      <c r="F23" s="44">
        <v>3360</v>
      </c>
      <c r="G23" s="44">
        <v>0</v>
      </c>
      <c r="H23" s="44">
        <v>0</v>
      </c>
      <c r="I23" s="49">
        <v>3360</v>
      </c>
      <c r="J23" s="49"/>
      <c r="K23" s="49" t="s">
        <v>190</v>
      </c>
      <c r="L23" s="49">
        <f t="shared" si="1"/>
        <v>3360</v>
      </c>
      <c r="M23" s="49"/>
      <c r="O23" s="57">
        <v>2690</v>
      </c>
    </row>
    <row r="24" spans="6:15" x14ac:dyDescent="0.35">
      <c r="F24" s="44">
        <v>2780</v>
      </c>
      <c r="G24" s="44">
        <v>0</v>
      </c>
      <c r="H24" s="44">
        <v>0</v>
      </c>
      <c r="I24" s="49">
        <v>2780</v>
      </c>
      <c r="J24" s="49"/>
      <c r="K24" s="49" t="s">
        <v>190</v>
      </c>
      <c r="L24" s="49">
        <f t="shared" si="1"/>
        <v>2780</v>
      </c>
      <c r="M24" s="49"/>
      <c r="O24" s="57">
        <v>3360</v>
      </c>
    </row>
    <row r="25" spans="6:15" x14ac:dyDescent="0.35">
      <c r="F25" s="44">
        <v>2990</v>
      </c>
      <c r="G25" s="44">
        <v>0</v>
      </c>
      <c r="H25" s="44">
        <v>0</v>
      </c>
      <c r="I25" s="49">
        <v>2990</v>
      </c>
      <c r="J25" s="49"/>
      <c r="K25" s="49" t="s">
        <v>190</v>
      </c>
      <c r="L25" s="49">
        <f t="shared" si="1"/>
        <v>2990</v>
      </c>
      <c r="M25" s="49"/>
      <c r="O25" s="57">
        <v>2780</v>
      </c>
    </row>
    <row r="26" spans="6:15" x14ac:dyDescent="0.35">
      <c r="F26" s="44">
        <v>3900</v>
      </c>
      <c r="G26" s="44">
        <v>0</v>
      </c>
      <c r="H26" s="44">
        <v>0</v>
      </c>
      <c r="I26" s="49">
        <v>3900</v>
      </c>
      <c r="J26" s="49"/>
      <c r="K26" s="49" t="s">
        <v>190</v>
      </c>
      <c r="L26" s="49">
        <f t="shared" si="1"/>
        <v>3900</v>
      </c>
      <c r="M26" s="49"/>
      <c r="O26" s="57">
        <v>2990</v>
      </c>
    </row>
    <row r="27" spans="6:15" x14ac:dyDescent="0.35">
      <c r="F27" s="44">
        <v>3470</v>
      </c>
      <c r="G27" s="44">
        <v>0</v>
      </c>
      <c r="H27" s="44">
        <v>0</v>
      </c>
      <c r="I27" s="49">
        <v>3470</v>
      </c>
      <c r="J27" s="49"/>
      <c r="K27" s="49" t="s">
        <v>190</v>
      </c>
      <c r="L27" s="49">
        <f t="shared" si="1"/>
        <v>3470</v>
      </c>
      <c r="M27" s="49"/>
      <c r="O27" s="57">
        <v>3900</v>
      </c>
    </row>
    <row r="28" spans="6:15" x14ac:dyDescent="0.35">
      <c r="F28" s="44">
        <v>3470</v>
      </c>
      <c r="G28" s="44">
        <v>0</v>
      </c>
      <c r="H28" s="44">
        <v>0</v>
      </c>
      <c r="I28" s="49">
        <v>3470</v>
      </c>
      <c r="J28" s="49"/>
      <c r="K28" s="49" t="s">
        <v>190</v>
      </c>
      <c r="L28" s="49">
        <f t="shared" si="1"/>
        <v>3470</v>
      </c>
      <c r="M28" s="49"/>
      <c r="O28" s="57">
        <v>3470</v>
      </c>
    </row>
    <row r="29" spans="6:15" x14ac:dyDescent="0.35">
      <c r="F29" s="44">
        <v>3470</v>
      </c>
      <c r="G29" s="44">
        <v>0</v>
      </c>
      <c r="H29" s="44">
        <v>0</v>
      </c>
      <c r="I29" s="49">
        <v>3470</v>
      </c>
      <c r="J29" s="49"/>
      <c r="K29" s="49" t="s">
        <v>190</v>
      </c>
      <c r="L29" s="49">
        <f t="shared" si="1"/>
        <v>3470</v>
      </c>
      <c r="M29" s="49"/>
      <c r="O29" s="57">
        <v>3470</v>
      </c>
    </row>
    <row r="30" spans="6:15" x14ac:dyDescent="0.35">
      <c r="F30" s="44">
        <v>2820</v>
      </c>
      <c r="G30" s="44">
        <v>0</v>
      </c>
      <c r="H30" s="44">
        <v>0</v>
      </c>
      <c r="I30" s="49">
        <v>2820</v>
      </c>
      <c r="J30" s="49"/>
      <c r="K30" s="49" t="s">
        <v>190</v>
      </c>
      <c r="L30" s="49">
        <f t="shared" si="1"/>
        <v>2820</v>
      </c>
      <c r="M30" s="49"/>
      <c r="O30" s="57">
        <v>3470</v>
      </c>
    </row>
    <row r="31" spans="6:15" x14ac:dyDescent="0.35">
      <c r="F31" s="44">
        <v>3460</v>
      </c>
      <c r="G31" s="44">
        <v>0</v>
      </c>
      <c r="H31" s="44">
        <v>0</v>
      </c>
      <c r="I31" s="49">
        <v>3460</v>
      </c>
      <c r="J31" s="49"/>
      <c r="K31" s="49" t="s">
        <v>190</v>
      </c>
      <c r="L31" s="49">
        <f t="shared" si="1"/>
        <v>3460</v>
      </c>
      <c r="M31" s="49"/>
      <c r="O31" s="57">
        <v>2820</v>
      </c>
    </row>
    <row r="32" spans="6:15" x14ac:dyDescent="0.35">
      <c r="F32" s="44">
        <v>1100</v>
      </c>
      <c r="G32" s="44">
        <v>0</v>
      </c>
      <c r="H32" s="44">
        <v>0</v>
      </c>
      <c r="I32" s="49">
        <v>1100</v>
      </c>
      <c r="J32" s="49">
        <v>2100</v>
      </c>
      <c r="K32" s="49" t="s">
        <v>189</v>
      </c>
      <c r="L32" s="49">
        <v>2020</v>
      </c>
      <c r="M32" s="49">
        <f>J32-L32</f>
        <v>80</v>
      </c>
      <c r="O32" s="57">
        <v>3460</v>
      </c>
    </row>
    <row r="33" spans="6:13" x14ac:dyDescent="0.35">
      <c r="F33" s="44">
        <v>600</v>
      </c>
      <c r="G33" s="44">
        <v>0</v>
      </c>
      <c r="H33" s="44">
        <v>0</v>
      </c>
      <c r="I33" s="49">
        <v>600</v>
      </c>
      <c r="J33" s="49">
        <v>0</v>
      </c>
      <c r="K33" s="49">
        <v>0</v>
      </c>
      <c r="L33" s="49">
        <v>0</v>
      </c>
      <c r="M33" s="49">
        <v>0</v>
      </c>
    </row>
    <row r="34" spans="6:13" x14ac:dyDescent="0.35">
      <c r="F34" s="44">
        <v>400</v>
      </c>
      <c r="G34" s="44">
        <v>0</v>
      </c>
      <c r="H34" s="44">
        <v>0</v>
      </c>
      <c r="I34" s="49">
        <v>400</v>
      </c>
      <c r="J34" s="49">
        <v>0</v>
      </c>
      <c r="K34" s="49">
        <v>0</v>
      </c>
      <c r="L34" s="49">
        <v>0</v>
      </c>
      <c r="M34" s="49">
        <v>0</v>
      </c>
    </row>
    <row r="37" spans="6:13" x14ac:dyDescent="0.35">
      <c r="G37" t="s">
        <v>267</v>
      </c>
      <c r="H37">
        <f>SUM(F6:F34)</f>
        <v>75210</v>
      </c>
      <c r="K37" t="s">
        <v>268</v>
      </c>
      <c r="L37">
        <f>SUM(O6:O32)</f>
        <v>75038</v>
      </c>
    </row>
    <row r="39" spans="6:13" x14ac:dyDescent="0.35">
      <c r="H39" t="s">
        <v>269</v>
      </c>
      <c r="K39" t="s">
        <v>270</v>
      </c>
    </row>
    <row r="40" spans="6:13" x14ac:dyDescent="0.35">
      <c r="G40" t="s">
        <v>271</v>
      </c>
      <c r="H40">
        <f>L37</f>
        <v>75038</v>
      </c>
      <c r="K40">
        <f>H37</f>
        <v>75210</v>
      </c>
    </row>
    <row r="41" spans="6:13" x14ac:dyDescent="0.35">
      <c r="G41" t="s">
        <v>272</v>
      </c>
      <c r="H41">
        <v>0</v>
      </c>
    </row>
    <row r="42" spans="6:13" x14ac:dyDescent="0.35">
      <c r="H42">
        <v>172</v>
      </c>
    </row>
    <row r="43" spans="6:13" x14ac:dyDescent="0.35">
      <c r="H43" s="60">
        <f>SUM(H40:H42)</f>
        <v>75210</v>
      </c>
      <c r="I43" s="60">
        <f t="shared" ref="I43:K43" si="2">SUM(I40:I42)</f>
        <v>0</v>
      </c>
      <c r="J43" s="60">
        <f t="shared" si="2"/>
        <v>0</v>
      </c>
      <c r="K43" s="60">
        <f t="shared" si="2"/>
        <v>75210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EC78-BA82-4FCF-9B71-7133EF1CA8B7}">
  <dimension ref="A1"/>
  <sheetViews>
    <sheetView tabSelected="1" topLeftCell="A20" workbookViewId="0">
      <selection activeCell="C29" sqref="C29"/>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FRI</vt:lpstr>
      <vt:lpstr>BRW Details</vt:lpstr>
      <vt:lpstr>Sheet3</vt:lpstr>
      <vt:lpstr>Sheet4</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Saikrishna Chintala</dc:creator>
  <cp:lastModifiedBy>Saikrishna Chintala</cp:lastModifiedBy>
  <dcterms:created xsi:type="dcterms:W3CDTF">2025-07-24T08:48:13Z</dcterms:created>
  <dcterms:modified xsi:type="dcterms:W3CDTF">2025-07-24T09:40:02Z</dcterms:modified>
</cp:coreProperties>
</file>