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476/"/>
    </mc:Choice>
  </mc:AlternateContent>
  <xr:revisionPtr revIDLastSave="3" documentId="13_ncr:1_{5BB40893-6E88-4842-B56B-EDC6CC0D1EAB}" xr6:coauthVersionLast="47" xr6:coauthVersionMax="47" xr10:uidLastSave="{C3A54CC1-9E15-4B9B-9075-2DFBF850FC2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<sst xmlns="http://schemas.openxmlformats.org/spreadsheetml/2006/main" count="3628" uniqueCount="975">
  <si>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</si>
  <si>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</si>
  <si>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</si>
  <si>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</si>
  <si>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</si>
  <si>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</si>
  <si>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</si>
  <si>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</si>
  <si>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</si>
  <si>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</si>
  <si>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</si>
  <si>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</si>
  <si>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</si>
  <si>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</si>
  <si>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</si>
  <si>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</si>
  <si>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</si>
  <si>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</si>
  <si>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</si>
  <si>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</si>
  <si>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</si>
  <si>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</si>
  <si>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</si>
  <si>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</si>
  <si>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</si>
  <si>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</si>
  <si>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</si>
  <si>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</si>
  <si>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</si>
  <si>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</si>
  <si>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</si>
  <si>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</si>
  <si>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</si>
  <si>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</si>
  <si>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</si>
  <si>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</si>
  <si>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</si>
  <si>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</si>
  <si>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</si>
  <si>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</si>
  <si>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</si>
  <si>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</si>
  <si>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</si>
  <si>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</si>
  <si>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</si>
  <si>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</si>
  <si>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</si>
  <si>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</si>
  <si>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</si>
  <si>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</si>
  <si>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</si>
  <si>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</si>
  <si>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</si>
  <si>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</si>
  <si>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</si>
  <si>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</si>
  <si>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</si>
  <si>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</si>
  <si>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</si>
  <si>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</si>
  <si>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</si>
  <si>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</si>
  <si>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</si>
  <si>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</si>
  <si>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</si>
  <si>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</si>
  <si>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</si>
  <si>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</si>
  <si>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</si>
  <si>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</si>
  <si>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</si>
  <si>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</si>
  <si>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</si>
  <si>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</si>
  <si>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</si>
  <si>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</si>
  <si>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</si>
  <si>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</si>
  <si>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</si>
  <si>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</si>
  <si>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</si>
  <si>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</si>
  <si>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</si>
  <si>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</si>
  <si>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</si>
  <si>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</si>
  <si>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</si>
  <si>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</si>
  <si>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</si>
  <si>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</si>
  <si>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</si>
  <si>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</si>
  <si>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</si>
  <si>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</si>
  <si>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</si>
  <si>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</si>
  <si>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</si>
  <si>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</si>
  <si>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</si>
  <si>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</si>
  <si>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</si>
  <si>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</si>
  <si>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</si>
  <si>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</si>
  <si>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</si>
  <si>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</si>
  <si>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</si>
  <si>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</si>
  <si>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</si>
  <si>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</si>
  <si>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</si>
  <si>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</si>
  <si>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</si>
  <si>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</si>
  <si>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</si>
  <si>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</si>
  <si>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</si>
  <si>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</si>
  <si>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</si>
  <si>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</si>
  <si>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</si>
  <si>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</si>
  <si>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</si>
  <si>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</si>
  <si>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</si>
  <si>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</si>
  <si>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</si>
  <si>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</si>
  <si>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</si>
  <si>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</si>
  <si>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</si>
  <si>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</si>
  <si>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</si>
  <si>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</si>
  <si>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</si>
  <si>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</si>
  <si>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</si>
  <si>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</si>
  <si>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</si>
  <si>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</si>
  <si>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</si>
  <si>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</si>
  <si>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</si>
  <si>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</si>
  <si>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</si>
  <si>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</si>
  <si>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</si>
  <si>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</si>
  <si>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</si>
  <si>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</si>
  <si>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</si>
  <si>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</si>
  <si>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</si>
  <si>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</si>
  <si>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</si>
  <si>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</si>
  <si>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</si>
  <si>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</si>
  <si>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</si>
  <si>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</si>
  <si>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</si>
  <si>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</si>
  <si>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</si>
  <si>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</si>
  <si>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</si>
  <si>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</si>
  <si>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</si>
  <si>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</si>
  <si>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</si>
  <si>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</si>
  <si>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</si>
  <si>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</si>
  <si>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</si>
  <si>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</si>
  <si>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</si>
  <si>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</si>
  <si>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</si>
  <si>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</si>
  <si>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</si>
  <si>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</si>
  <si>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</si>
  <si>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</si>
  <si>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</si>
  <si>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</si>
  <si>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</si>
  <si>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</si>
  <si>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</si>
  <si>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</si>
  <si>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</si>
  <si>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</si>
  <si>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</si>
  <si>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</si>
  <si>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</si>
  <si>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</si>
  <si>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</si>
  <si>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</si>
  <si>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</si>
  <si>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</si>
  <si>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</si>
  <si>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</si>
  <si>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</si>
  <si>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</si>
  <si>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</si>
  <si>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</si>
  <si>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</si>
  <si>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</si>
  <si>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</si>
  <si>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</si>
  <si>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</si>
  <si>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</si>
  <si>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</si>
  <si>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</si>
  <si>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</si>
  <si>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</si>
  <si>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</si>
  <si>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</si>
  <si>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</si>
  <si>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</si>
  <si>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</si>
  <si>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</si>
  <si>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</si>
  <si>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</si>
  <si>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</si>
  <si>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</si>
  <si>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</si>
  <si>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</si>
  <si>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</si>
  <si>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</si>
  <si>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</si>
  <si>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</si>
  <si>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</si>
  <si>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</si>
  <si>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</si>
  <si>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</si>
  <si>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</si>
  <si>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</si>
  <si>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</si>
  <si>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</si>
  <si>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</si>
  <si>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</si>
  <si>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</si>
  <si>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</si>
  <si>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</si>
  <si>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</si>
  <si>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</si>
  <si>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</si>
  <si>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</si>
  <si>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</si>
  <si>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</si>
  <si>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</si>
  <si>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</si>
  <si>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From Date : 08-Jun-2026</t>
  </si>
  <si>
    <t>To Date :  08-Jun-2026</t>
  </si>
  <si>
    <t>Reporting Time : Monday, June 8, 2026 10:39 PM</t>
  </si>
  <si>
    <t>Sonu Kumar Sharma</t>
  </si>
  <si>
    <t>SF0091661</t>
  </si>
  <si>
    <t>Loan Officer</t>
  </si>
  <si>
    <t>IA</t>
  </si>
  <si>
    <t>Binai Kumar Singh/SF0037128</t>
  </si>
  <si>
    <t>Chitta ranjan Rout/SF0010016</t>
  </si>
  <si>
    <t>Ashutosh /SF0103572</t>
  </si>
  <si>
    <t xml:space="preserve">
Deepak Kujur/SF0101649</t>
  </si>
  <si>
    <t>Tarun Kumar Dey</t>
  </si>
  <si>
    <t>SF0064180</t>
  </si>
  <si>
    <t>Completed-Report Submitted</t>
  </si>
  <si>
    <t>Terminated</t>
  </si>
  <si>
    <t>Binai Kumar Singh</t>
  </si>
  <si>
    <t>SF0037128</t>
  </si>
  <si>
    <t>East</t>
  </si>
  <si>
    <t>Jharkhand</t>
  </si>
  <si>
    <t>Deoghar</t>
  </si>
  <si>
    <t>Godda</t>
  </si>
  <si>
    <t>JHGL2124</t>
  </si>
  <si>
    <t>Dumka</t>
  </si>
  <si>
    <t>Shekharnawadih</t>
  </si>
  <si>
    <t>SF0099096</t>
  </si>
  <si>
    <t>Sunil Kumar Mahto</t>
  </si>
  <si>
    <t>Shekharnawadih C4</t>
  </si>
  <si>
    <t>PALO C4 G2</t>
  </si>
  <si>
    <t>Chetana</t>
  </si>
  <si>
    <t>SSF3296388</t>
  </si>
  <si>
    <t>GENERAL</t>
  </si>
  <si>
    <t>HINDU</t>
  </si>
  <si>
    <t>Chilli Business</t>
  </si>
  <si>
    <t>MANISHA KISKU</t>
  </si>
  <si>
    <t>9320643744</t>
  </si>
  <si>
    <t>10-Mar-2024</t>
  </si>
  <si>
    <t>08</t>
  </si>
  <si>
    <t>2</t>
  </si>
  <si>
    <t>3.36 Yrs</t>
  </si>
  <si>
    <t>30 Jan 2023</t>
  </si>
  <si>
    <t>&gt; 2 to 4 Years</t>
  </si>
  <si>
    <t>08-Apr-2024</t>
  </si>
  <si>
    <t>25-May-2026</t>
  </si>
  <si>
    <t>Open</t>
  </si>
  <si>
    <t/>
  </si>
  <si>
    <t>Tarun Kumar Dey/SF0064180</t>
  </si>
  <si>
    <t>Dual Staff</t>
  </si>
  <si>
    <t>Available &amp; Updated</t>
  </si>
  <si>
    <t>Md Shahid Sharif</t>
  </si>
  <si>
    <t>SF0098616</t>
  </si>
  <si>
    <t>Branch Manager</t>
  </si>
  <si>
    <t xml:space="preserve">
SF0099096</t>
  </si>
  <si>
    <t xml:space="preserve">
Branch Quality Manager Field</t>
  </si>
  <si>
    <t>Rangalia</t>
  </si>
  <si>
    <t>SF0101933</t>
  </si>
  <si>
    <t>Kishan Dutta</t>
  </si>
  <si>
    <t>33044</t>
  </si>
  <si>
    <t>Ran 2 33044 G2</t>
  </si>
  <si>
    <t>SSF3366617</t>
  </si>
  <si>
    <t>Hotel</t>
  </si>
  <si>
    <t>GITA DEVI</t>
  </si>
  <si>
    <t>8603198179</t>
  </si>
  <si>
    <t>07-Feb-2024</t>
  </si>
  <si>
    <t>09</t>
  </si>
  <si>
    <t>3.30 Yrs</t>
  </si>
  <si>
    <t>13 Feb 2023</t>
  </si>
  <si>
    <t>09-Mar-2024</t>
  </si>
  <si>
    <t>09-Feb-2026</t>
  </si>
  <si>
    <t>Rangliya 33044 G3</t>
  </si>
  <si>
    <t>SSF5743327</t>
  </si>
  <si>
    <t>OBC</t>
  </si>
  <si>
    <t>Centering Work</t>
  </si>
  <si>
    <t>SHANTI DEVI</t>
  </si>
  <si>
    <t>8797021420</t>
  </si>
  <si>
    <t>06-Mar-2024</t>
  </si>
  <si>
    <t>1</t>
  </si>
  <si>
    <t>2.26 Yrs</t>
  </si>
  <si>
    <t>06 Mar 2024</t>
  </si>
  <si>
    <t>09-Apr-2024</t>
  </si>
  <si>
    <t>26-May-2025</t>
  </si>
  <si>
    <t>Saharghati</t>
  </si>
  <si>
    <t>324644</t>
  </si>
  <si>
    <t>324644 Payal1</t>
  </si>
  <si>
    <t>SSF3384600</t>
  </si>
  <si>
    <t>Kirana shop</t>
  </si>
  <si>
    <t>NISHA HEMBRAM</t>
  </si>
  <si>
    <t>9631535752</t>
  </si>
  <si>
    <t>18-Mar-2024</t>
  </si>
  <si>
    <t>10</t>
  </si>
  <si>
    <t>21 Feb 2023</t>
  </si>
  <si>
    <t>10-May-2024</t>
  </si>
  <si>
    <t>13-Oct-2025</t>
  </si>
  <si>
    <t>Dudhani</t>
  </si>
  <si>
    <t>89</t>
  </si>
  <si>
    <t>Laxmi</t>
  </si>
  <si>
    <t>CID212401534</t>
  </si>
  <si>
    <t>Cotton Business</t>
  </si>
  <si>
    <t>BABY DEVI</t>
  </si>
  <si>
    <t>9934185016</t>
  </si>
  <si>
    <t>14-Mar-2024</t>
  </si>
  <si>
    <t>05</t>
  </si>
  <si>
    <t>8</t>
  </si>
  <si>
    <t>7.07 Yrs</t>
  </si>
  <si>
    <t>26 Sep 2020</t>
  </si>
  <si>
    <t>&gt; 6 to 10 Years</t>
  </si>
  <si>
    <t>05-Apr-2024</t>
  </si>
  <si>
    <t>13-Dec-2025</t>
  </si>
  <si>
    <t>SHANKAR    C4 G3</t>
  </si>
  <si>
    <t>SID2125633334</t>
  </si>
  <si>
    <t>SC</t>
  </si>
  <si>
    <t>Hardware Shop</t>
  </si>
  <si>
    <t>MUNNI DEVI</t>
  </si>
  <si>
    <t>7488615818</t>
  </si>
  <si>
    <t>4</t>
  </si>
  <si>
    <t>2.17 Yrs</t>
  </si>
  <si>
    <t>25 Sep 2019</t>
  </si>
  <si>
    <t>08-May-2024</t>
  </si>
  <si>
    <t>11-Nov-2025</t>
  </si>
  <si>
    <t>Bartala</t>
  </si>
  <si>
    <t>657814</t>
  </si>
  <si>
    <t>rose</t>
  </si>
  <si>
    <t>CID212404487</t>
  </si>
  <si>
    <t>EBC</t>
  </si>
  <si>
    <t>MUSLIM</t>
  </si>
  <si>
    <t>Agriculture &amp; Farming</t>
  </si>
  <si>
    <t>SAMINA BIBI</t>
  </si>
  <si>
    <t>9006066479</t>
  </si>
  <si>
    <t>28-Mar-2024</t>
  </si>
  <si>
    <t>03</t>
  </si>
  <si>
    <t>7</t>
  </si>
  <si>
    <t>11.18 Yrs</t>
  </si>
  <si>
    <t>01 Sep 2020</t>
  </si>
  <si>
    <t>&gt; 10 Years</t>
  </si>
  <si>
    <t>03-May-2024</t>
  </si>
  <si>
    <t>28-Feb-2026</t>
  </si>
  <si>
    <t>CID212404319</t>
  </si>
  <si>
    <t>RASIDA BIBI</t>
  </si>
  <si>
    <t>8757234894</t>
  </si>
  <si>
    <t>11.20 Yrs</t>
  </si>
  <si>
    <t>03-Feb-2026</t>
  </si>
  <si>
    <t>SID2125276223</t>
  </si>
  <si>
    <t>MATIJAN BIBI</t>
  </si>
  <si>
    <t>9279499762</t>
  </si>
  <si>
    <t>6</t>
  </si>
  <si>
    <t>10.25 Yrs</t>
  </si>
  <si>
    <t>09 Oct 2020</t>
  </si>
  <si>
    <t>23-Feb-2026</t>
  </si>
  <si>
    <t>444190</t>
  </si>
  <si>
    <t>radha</t>
  </si>
  <si>
    <t>SID951373556708</t>
  </si>
  <si>
    <t>LAKHI DEVI</t>
  </si>
  <si>
    <t>7070963499</t>
  </si>
  <si>
    <t>5</t>
  </si>
  <si>
    <t>8.05 Yrs</t>
  </si>
  <si>
    <t>15 Sep 2020</t>
  </si>
  <si>
    <t>05-May-2024</t>
  </si>
  <si>
    <t>05-May-2026</t>
  </si>
  <si>
    <t>Shekharnawadih C4 Gita1</t>
  </si>
  <si>
    <t>SSF2966110</t>
  </si>
  <si>
    <t>Fisheries</t>
  </si>
  <si>
    <t>PRATIMA DEVI</t>
  </si>
  <si>
    <t>8797713006</t>
  </si>
  <si>
    <t>GL-2</t>
  </si>
  <si>
    <t>3.55 Yrs</t>
  </si>
  <si>
    <t>21 Nov 2022</t>
  </si>
  <si>
    <t>08-Jun-2024</t>
  </si>
  <si>
    <t>08-Apr-2026</t>
  </si>
  <si>
    <t>Shekharnawadih C5</t>
  </si>
  <si>
    <t>Shekharnawadih C5 Rita Palojori1</t>
  </si>
  <si>
    <t>SSF3772248</t>
  </si>
  <si>
    <t>Barber Shop</t>
  </si>
  <si>
    <t>SUNITA DEVI</t>
  </si>
  <si>
    <t>7667732673</t>
  </si>
  <si>
    <t>21-May-2024</t>
  </si>
  <si>
    <t>3.14 Yrs</t>
  </si>
  <si>
    <t>20 Apr 2023</t>
  </si>
  <si>
    <t>08-Jul-2024</t>
  </si>
  <si>
    <t>664416</t>
  </si>
  <si>
    <t>SSF3950045</t>
  </si>
  <si>
    <t>ST</t>
  </si>
  <si>
    <t>LUSI SOREN</t>
  </si>
  <si>
    <t>7484881488</t>
  </si>
  <si>
    <t>02-Jun-2024</t>
  </si>
  <si>
    <t>2.99 Yrs</t>
  </si>
  <si>
    <t>13 Jun 2023</t>
  </si>
  <si>
    <t>10-Jul-2024</t>
  </si>
  <si>
    <t>23-Jan-2025</t>
  </si>
  <si>
    <t>Bandh Para</t>
  </si>
  <si>
    <t>369842</t>
  </si>
  <si>
    <t>mala</t>
  </si>
  <si>
    <t>SID2125486624</t>
  </si>
  <si>
    <t>SABINA TUDU</t>
  </si>
  <si>
    <t>6299445840</t>
  </si>
  <si>
    <t>02-Sep-2024</t>
  </si>
  <si>
    <t>GL-6</t>
  </si>
  <si>
    <t>9.41 Yrs</t>
  </si>
  <si>
    <t>16 Sep 2020</t>
  </si>
  <si>
    <t>10-Oct-2024</t>
  </si>
  <si>
    <t>10-Apr-2026</t>
  </si>
  <si>
    <t>Khejuria</t>
  </si>
  <si>
    <t>124</t>
  </si>
  <si>
    <t>Bismila</t>
  </si>
  <si>
    <t>Unnati</t>
  </si>
  <si>
    <t>SSF5327613</t>
  </si>
  <si>
    <t>SHURAN BIBI</t>
  </si>
  <si>
    <t>6204091726</t>
  </si>
  <si>
    <t>08-Dec-2024</t>
  </si>
  <si>
    <t>04</t>
  </si>
  <si>
    <t>IL-1</t>
  </si>
  <si>
    <t>2.39 Yrs</t>
  </si>
  <si>
    <t>17 Jan 2024</t>
  </si>
  <si>
    <t>04-Jan-2025</t>
  </si>
  <si>
    <t>12-May-2026</t>
  </si>
  <si>
    <t>Rose</t>
  </si>
  <si>
    <t>SSF2950525</t>
  </si>
  <si>
    <t>RADHA GUPTA</t>
  </si>
  <si>
    <t>8797949664</t>
  </si>
  <si>
    <t>15-Nov-2024</t>
  </si>
  <si>
    <t>3</t>
  </si>
  <si>
    <t>3.38 Yrs</t>
  </si>
  <si>
    <t>23 Jan 2023</t>
  </si>
  <si>
    <t>05-Dec-2024</t>
  </si>
  <si>
    <t>30-May-2026</t>
  </si>
  <si>
    <t>Tailor Shop</t>
  </si>
  <si>
    <t>13-Jun-2025</t>
  </si>
  <si>
    <t>04-Jul-2025</t>
  </si>
  <si>
    <t>07-May-2026</t>
  </si>
  <si>
    <t>Dudhani 444190 G2</t>
  </si>
  <si>
    <t>SSF3164417</t>
  </si>
  <si>
    <t>Battery Business</t>
  </si>
  <si>
    <t>TRIPTI PAL</t>
  </si>
  <si>
    <t>6207667583</t>
  </si>
  <si>
    <t>20-Jun-2025</t>
  </si>
  <si>
    <t>IL-2</t>
  </si>
  <si>
    <t>3.41 Yrs</t>
  </si>
  <si>
    <t>11 Jan 2023</t>
  </si>
  <si>
    <t>05-Jul-2025</t>
  </si>
  <si>
    <t>Rakhabani</t>
  </si>
  <si>
    <t>29</t>
  </si>
  <si>
    <t>raj</t>
  </si>
  <si>
    <t>SID951375057906</t>
  </si>
  <si>
    <t>Welding Shop</t>
  </si>
  <si>
    <t>7633930933</t>
  </si>
  <si>
    <t>16-Jun-2025</t>
  </si>
  <si>
    <t>02</t>
  </si>
  <si>
    <t>GL-4</t>
  </si>
  <si>
    <t>2.72 Yrs</t>
  </si>
  <si>
    <t>19 Oct 2020</t>
  </si>
  <si>
    <t>02-Jul-2025</t>
  </si>
  <si>
    <t>02-May-2026</t>
  </si>
  <si>
    <t>Dhawadangal</t>
  </si>
  <si>
    <t>Dhawadangal C1</t>
  </si>
  <si>
    <t>Dhawadangal C1 Sita1</t>
  </si>
  <si>
    <t>SSF2464812</t>
  </si>
  <si>
    <t>ANITA DEVI</t>
  </si>
  <si>
    <t>7091468202</t>
  </si>
  <si>
    <t>18-Jun-2025</t>
  </si>
  <si>
    <t>GL-3</t>
  </si>
  <si>
    <t>4.25 Yrs</t>
  </si>
  <si>
    <t>09 Mar 2022</t>
  </si>
  <si>
    <t>&gt; 4 to 6 Years</t>
  </si>
  <si>
    <t>08-Jul-2025</t>
  </si>
  <si>
    <t>08-May-2026</t>
  </si>
  <si>
    <t>25-Sep-2025</t>
  </si>
  <si>
    <t>05-Nov-2025</t>
  </si>
  <si>
    <t>23-May-2026</t>
  </si>
  <si>
    <t>SSF3772250</t>
  </si>
  <si>
    <t>PRITI DEVI</t>
  </si>
  <si>
    <t>8709350813</t>
  </si>
  <si>
    <t>26-Sep-2025</t>
  </si>
  <si>
    <t>2.75 Yrs</t>
  </si>
  <si>
    <t>08-Oct-2025</t>
  </si>
  <si>
    <t>15-May-2026</t>
  </si>
  <si>
    <t>Andipur</t>
  </si>
  <si>
    <t>184</t>
  </si>
  <si>
    <t>aiam</t>
  </si>
  <si>
    <t>CID212403287</t>
  </si>
  <si>
    <t>Animal Husbandry &amp; Poultry</t>
  </si>
  <si>
    <t>SHANTI MOHALI</t>
  </si>
  <si>
    <t>6207192152</t>
  </si>
  <si>
    <t>12-Jul-2023</t>
  </si>
  <si>
    <t>4.67 Yrs</t>
  </si>
  <si>
    <t>06 Oct 2021</t>
  </si>
  <si>
    <t>02-Sep-2023</t>
  </si>
  <si>
    <t>30-Apr-2025</t>
  </si>
  <si>
    <t xml:space="preserve">Lakhikundi </t>
  </si>
  <si>
    <t>36</t>
  </si>
  <si>
    <t>Rupa 1 36 G2</t>
  </si>
  <si>
    <t>CID212404881</t>
  </si>
  <si>
    <t>BHARTI DEVI</t>
  </si>
  <si>
    <t>6204528633</t>
  </si>
  <si>
    <t>15-Sep-2023</t>
  </si>
  <si>
    <t>8.23 Yrs</t>
  </si>
  <si>
    <t>29 Sep 2021</t>
  </si>
  <si>
    <t>04-Oct-2023</t>
  </si>
  <si>
    <t>29-Aug-2025</t>
  </si>
  <si>
    <t>691133</t>
  </si>
  <si>
    <t>691133 Ram 11</t>
  </si>
  <si>
    <t>SSF5108488</t>
  </si>
  <si>
    <t>SAFIRAN BIBI</t>
  </si>
  <si>
    <t>7847077226</t>
  </si>
  <si>
    <t>21-Dec-2023</t>
  </si>
  <si>
    <t>2.47 Yrs</t>
  </si>
  <si>
    <t>21 Dec 2023</t>
  </si>
  <si>
    <t>08-Feb-2024</t>
  </si>
  <si>
    <t>08-Nov-2025</t>
  </si>
  <si>
    <t>369842 Star1</t>
  </si>
  <si>
    <t>SSF2950171</t>
  </si>
  <si>
    <t>Bakery Business</t>
  </si>
  <si>
    <t>PRMILA TUDU</t>
  </si>
  <si>
    <t>8102652564</t>
  </si>
  <si>
    <t>29-Dec-2023</t>
  </si>
  <si>
    <t>3.57 Yrs</t>
  </si>
  <si>
    <t>14 Nov 2022</t>
  </si>
  <si>
    <t>10-Feb-2024</t>
  </si>
  <si>
    <t>10-Dec-2025</t>
  </si>
  <si>
    <t>Asanjor</t>
  </si>
  <si>
    <t>692185</t>
  </si>
  <si>
    <t>MAHIMA</t>
  </si>
  <si>
    <t>SID951375824514</t>
  </si>
  <si>
    <t>ANJU DEVI</t>
  </si>
  <si>
    <t>9334092850</t>
  </si>
  <si>
    <t>29-May-2024</t>
  </si>
  <si>
    <t>06</t>
  </si>
  <si>
    <t>6.20 Yrs</t>
  </si>
  <si>
    <t>13 Mar 2021</t>
  </si>
  <si>
    <t>06-Jul-2024</t>
  </si>
  <si>
    <t>31-Dec-2025</t>
  </si>
  <si>
    <t>laxmi2</t>
  </si>
  <si>
    <t>SSF6254396</t>
  </si>
  <si>
    <t>MINA KUMARI</t>
  </si>
  <si>
    <t>9279601128</t>
  </si>
  <si>
    <t>GL-1</t>
  </si>
  <si>
    <t>2.02 Yrs</t>
  </si>
  <si>
    <t>02 Jun 2024</t>
  </si>
  <si>
    <t>02-Jul-2024</t>
  </si>
  <si>
    <t>02-Apr-2026</t>
  </si>
  <si>
    <t>SSF6257335</t>
  </si>
  <si>
    <t>RASHMUNI DEVI</t>
  </si>
  <si>
    <t>9122910535</t>
  </si>
  <si>
    <t>21-May-2025</t>
  </si>
  <si>
    <t>477567</t>
  </si>
  <si>
    <t>912766</t>
  </si>
  <si>
    <t>SID2125114436</t>
  </si>
  <si>
    <t>GAFIRAN BIBI</t>
  </si>
  <si>
    <t>9546822343</t>
  </si>
  <si>
    <t>10.49 Yrs</t>
  </si>
  <si>
    <t>01 Jan 2020</t>
  </si>
  <si>
    <t>03-Aug-2024</t>
  </si>
  <si>
    <t>03-Sep-2025</t>
  </si>
  <si>
    <t>124 Bismillah 11</t>
  </si>
  <si>
    <t>SSF3007069</t>
  </si>
  <si>
    <t>RUPA DEVI</t>
  </si>
  <si>
    <t>7319644966</t>
  </si>
  <si>
    <t>3.52 Yrs</t>
  </si>
  <si>
    <t>01 Dec 2022</t>
  </si>
  <si>
    <t>04-Jul-2024</t>
  </si>
  <si>
    <t>11-May-2026</t>
  </si>
  <si>
    <t>841777</t>
  </si>
  <si>
    <t>SID951375505686</t>
  </si>
  <si>
    <t>ANIJA BIBI</t>
  </si>
  <si>
    <t>9334529595</t>
  </si>
  <si>
    <t>06-Aug-2024</t>
  </si>
  <si>
    <t>6.44 Yrs</t>
  </si>
  <si>
    <t>03-Sep-2024</t>
  </si>
  <si>
    <t>03-Jan-2026</t>
  </si>
  <si>
    <t>SSF3951940</t>
  </si>
  <si>
    <t>BAHAMUNI TUDU</t>
  </si>
  <si>
    <t>6202612844</t>
  </si>
  <si>
    <t>10-Sep-2024</t>
  </si>
  <si>
    <t>22-Jan-2025</t>
  </si>
  <si>
    <t>MAKUNI</t>
  </si>
  <si>
    <t>176</t>
  </si>
  <si>
    <t>Durga</t>
  </si>
  <si>
    <t>SSF6431600</t>
  </si>
  <si>
    <t>REENA DEVI</t>
  </si>
  <si>
    <t>8863934301</t>
  </si>
  <si>
    <t>23-Aug-2024</t>
  </si>
  <si>
    <t>1.79 Yrs</t>
  </si>
  <si>
    <t>23 Aug 2024</t>
  </si>
  <si>
    <t>&lt;= 2 Years</t>
  </si>
  <si>
    <t>06-Oct-2024</t>
  </si>
  <si>
    <t>Loan card tallied with LMS and no deviation observed</t>
  </si>
  <si>
    <t>As per borrower comment recovery fraud done by LO Sonu Kumar Sharma/SF0091661 he collected from borrower Rs-2780/- on dated 08-Nov-2025 but demand not post in FIMO.</t>
  </si>
  <si>
    <t>As per borrower comment recovery fraud done by LO Sonu Kumar Sharma/SF0091661 he collected from borrower Rs-3440/- on dated 08-Nov-2025 but demand not post in FIMO.</t>
  </si>
  <si>
    <t>Borrower Not available verify by Loan Card, No issue.</t>
  </si>
  <si>
    <t>Loan Card Not available verify by borrower, No issue.</t>
  </si>
  <si>
    <t>Nawadih</t>
  </si>
  <si>
    <t>162</t>
  </si>
  <si>
    <t>payal</t>
  </si>
  <si>
    <t>CID212402887</t>
  </si>
  <si>
    <t>RUKASANA BIBI</t>
  </si>
  <si>
    <t>8158949283</t>
  </si>
  <si>
    <t>06-Sep-2024</t>
  </si>
  <si>
    <t>GL-9</t>
  </si>
  <si>
    <t>12.09 Yrs</t>
  </si>
  <si>
    <t>15 Oct 2020</t>
  </si>
  <si>
    <t>18-May-2026</t>
  </si>
  <si>
    <t>SHAN 1 324644 G2</t>
  </si>
  <si>
    <t>SID2125145952</t>
  </si>
  <si>
    <t>SONOKA DASI</t>
  </si>
  <si>
    <t>7970666904</t>
  </si>
  <si>
    <t>GL-7</t>
  </si>
  <si>
    <t>10.26 Yrs</t>
  </si>
  <si>
    <t>25 Mar 2021</t>
  </si>
  <si>
    <t>10-Mar-2025</t>
  </si>
  <si>
    <t>10-May-2026</t>
  </si>
  <si>
    <t>shan</t>
  </si>
  <si>
    <t>SID2125147041</t>
  </si>
  <si>
    <t>SIWANTI SOREN</t>
  </si>
  <si>
    <t>6206573298</t>
  </si>
  <si>
    <t>27-Jun-2025</t>
  </si>
  <si>
    <t>GL-8</t>
  </si>
  <si>
    <t>10.53 Yrs</t>
  </si>
  <si>
    <t>10-Jul-2025</t>
  </si>
  <si>
    <t>SSF3384371</t>
  </si>
  <si>
    <t>SABODI MURMU</t>
  </si>
  <si>
    <t>9973468028</t>
  </si>
  <si>
    <t>3.31 Yrs</t>
  </si>
  <si>
    <t>16 Feb 2023</t>
  </si>
  <si>
    <t>353424</t>
  </si>
  <si>
    <t>BALI</t>
  </si>
  <si>
    <t>SID2125487355</t>
  </si>
  <si>
    <t>BAHAMUNI MURMU</t>
  </si>
  <si>
    <t>7250686370</t>
  </si>
  <si>
    <t>19-Oct-2025</t>
  </si>
  <si>
    <t>9.85 Yrs</t>
  </si>
  <si>
    <t>14 Oct 2020</t>
  </si>
  <si>
    <t>10-Nov-2025</t>
  </si>
  <si>
    <t>SID2125487353</t>
  </si>
  <si>
    <t>ALAMUNI BESRA</t>
  </si>
  <si>
    <t>8292361226</t>
  </si>
  <si>
    <t>17-Jul-2025</t>
  </si>
  <si>
    <t>9.46 Yrs</t>
  </si>
  <si>
    <t>10-Aug-2025</t>
  </si>
  <si>
    <t>31-May-2026</t>
  </si>
  <si>
    <t>SID951373339341</t>
  </si>
  <si>
    <t>CHRISTIAN</t>
  </si>
  <si>
    <t>PATARSIYA MARANDI</t>
  </si>
  <si>
    <t>6201527470</t>
  </si>
  <si>
    <t>28-Jun-2025</t>
  </si>
  <si>
    <t>GL-5</t>
  </si>
  <si>
    <t>5.73 Yrs</t>
  </si>
  <si>
    <t>SSF2950118</t>
  </si>
  <si>
    <t>General Store</t>
  </si>
  <si>
    <t>BESARAN BIBI</t>
  </si>
  <si>
    <t>9334907154</t>
  </si>
  <si>
    <t>24-Jun-2025</t>
  </si>
  <si>
    <t>SID951375911779</t>
  </si>
  <si>
    <t>MINI MURMU</t>
  </si>
  <si>
    <t>9955107217</t>
  </si>
  <si>
    <t>27-May-2024</t>
  </si>
  <si>
    <t>5.52 Yrs</t>
  </si>
  <si>
    <t>SSF2950119</t>
  </si>
  <si>
    <t>ALBIDA KHATUN</t>
  </si>
  <si>
    <t>8920504162</t>
  </si>
  <si>
    <t>21-May-2026</t>
  </si>
  <si>
    <t>Gousla Road</t>
  </si>
  <si>
    <t>28</t>
  </si>
  <si>
    <t>Maa</t>
  </si>
  <si>
    <t>SSF4041364</t>
  </si>
  <si>
    <t>MAMTA KUMARI</t>
  </si>
  <si>
    <t>9798197272</t>
  </si>
  <si>
    <t>30-Jun-2025</t>
  </si>
  <si>
    <t>2.96 Yrs</t>
  </si>
  <si>
    <t>25 Jun 2023</t>
  </si>
  <si>
    <t>05-Aug-2025</t>
  </si>
  <si>
    <t>05-Jun-2026</t>
  </si>
  <si>
    <t>SAI RAM 28 G1</t>
  </si>
  <si>
    <t>SSF4029795</t>
  </si>
  <si>
    <t>Cosmetics Business</t>
  </si>
  <si>
    <t>REKHA DEVI</t>
  </si>
  <si>
    <t>8789407430</t>
  </si>
  <si>
    <t>24 Jun 2023</t>
  </si>
  <si>
    <t>05-Aug-2024</t>
  </si>
  <si>
    <t>SID951375899599</t>
  </si>
  <si>
    <t>Electrical and Electronic Business</t>
  </si>
  <si>
    <t>VINA VERMA</t>
  </si>
  <si>
    <t>9508896424</t>
  </si>
  <si>
    <t>31-Jul-2024</t>
  </si>
  <si>
    <t>3.08 Yrs</t>
  </si>
  <si>
    <t>10 Sep 2020</t>
  </si>
  <si>
    <t>05-Sep-2024</t>
  </si>
  <si>
    <t>SSF3461360</t>
  </si>
  <si>
    <t>JASO KUMARI</t>
  </si>
  <si>
    <t>6299409155</t>
  </si>
  <si>
    <t>3.28 Yrs</t>
  </si>
  <si>
    <t>25 Feb 2023</t>
  </si>
  <si>
    <t>05-Oct-2024</t>
  </si>
  <si>
    <t>SSF3828542</t>
  </si>
  <si>
    <t>SANGEETA HANSDA</t>
  </si>
  <si>
    <t>9798510338</t>
  </si>
  <si>
    <t>3.07 Yrs</t>
  </si>
  <si>
    <t>15 May 2023</t>
  </si>
  <si>
    <t>SSF3237371</t>
  </si>
  <si>
    <t>SAVITRI SOREN</t>
  </si>
  <si>
    <t>8252937858</t>
  </si>
  <si>
    <t>27-Jan-2025</t>
  </si>
  <si>
    <t>21 Jan 2023</t>
  </si>
  <si>
    <t>05-Mar-2025</t>
  </si>
  <si>
    <t>SSF3880406</t>
  </si>
  <si>
    <t>Flex Banner Business</t>
  </si>
  <si>
    <t>PREMSHILA SOREN</t>
  </si>
  <si>
    <t>7091272767</t>
  </si>
  <si>
    <t>06-Jul-2025</t>
  </si>
  <si>
    <t>3.05 Yrs</t>
  </si>
  <si>
    <t>23 May 2023</t>
  </si>
  <si>
    <t>SSF3471534</t>
  </si>
  <si>
    <t>IRFANA  BIBI</t>
  </si>
  <si>
    <t>7739219467</t>
  </si>
  <si>
    <t>27 Feb 2023</t>
  </si>
  <si>
    <t>SSF2788057</t>
  </si>
  <si>
    <t>SHOBHA KUMARI</t>
  </si>
  <si>
    <t>6202141381</t>
  </si>
  <si>
    <t>01-Nov-2024</t>
  </si>
  <si>
    <t>3.63 Yrs</t>
  </si>
  <si>
    <t>24 Sep 2022</t>
  </si>
  <si>
    <t>CID212400125</t>
  </si>
  <si>
    <t>RAJMANI DEVI</t>
  </si>
  <si>
    <t>6201069541</t>
  </si>
  <si>
    <t>5.33 Yrs</t>
  </si>
  <si>
    <t>SSF3445481</t>
  </si>
  <si>
    <t>SHOBHA DEVI</t>
  </si>
  <si>
    <t>8864035802</t>
  </si>
  <si>
    <t>3.29 Yrs</t>
  </si>
  <si>
    <t>24 Feb 2023</t>
  </si>
  <si>
    <t>SID951375927737</t>
  </si>
  <si>
    <t>Animal Feed And Fodder</t>
  </si>
  <si>
    <t>MINA DEVI</t>
  </si>
  <si>
    <t>7004352876</t>
  </si>
  <si>
    <t>22-Aug-2025</t>
  </si>
  <si>
    <t>5.08 Yrs</t>
  </si>
  <si>
    <t>05-Sep-2025</t>
  </si>
  <si>
    <t>89 Gloub1</t>
  </si>
  <si>
    <t>SSF4346213</t>
  </si>
  <si>
    <t>MANJU DEVI</t>
  </si>
  <si>
    <t>9771378853</t>
  </si>
  <si>
    <t>18 Aug 2023</t>
  </si>
  <si>
    <t>SSF4551631</t>
  </si>
  <si>
    <t>SONAMUNI BASKI</t>
  </si>
  <si>
    <t>7857050631</t>
  </si>
  <si>
    <t>18 Sep 2023</t>
  </si>
  <si>
    <t>SSF4551663</t>
  </si>
  <si>
    <t>SUHAGINI KISKU</t>
  </si>
  <si>
    <t>6204046308</t>
  </si>
  <si>
    <t>GULAB 2 89 G2</t>
  </si>
  <si>
    <t>SSF3107815</t>
  </si>
  <si>
    <t>CHANDA DEVI</t>
  </si>
  <si>
    <t>7250586869</t>
  </si>
  <si>
    <t>3.46 Yrs</t>
  </si>
  <si>
    <t>24 Dec 2022</t>
  </si>
  <si>
    <t>CID212401497</t>
  </si>
  <si>
    <t>SHALINI DEVI</t>
  </si>
  <si>
    <t>8294066594</t>
  </si>
  <si>
    <t>5.56 Yrs</t>
  </si>
  <si>
    <t>29 Sep 2020</t>
  </si>
  <si>
    <t>SSF2749499</t>
  </si>
  <si>
    <t>FATAMA BIBI</t>
  </si>
  <si>
    <t>8942955770</t>
  </si>
  <si>
    <t>26-Jul-2024</t>
  </si>
  <si>
    <t>3.73 Yrs</t>
  </si>
  <si>
    <t>15 Sep 2022</t>
  </si>
  <si>
    <t>Daldali</t>
  </si>
  <si>
    <t>135</t>
  </si>
  <si>
    <t>135 Jama1231</t>
  </si>
  <si>
    <t>SSF2751918</t>
  </si>
  <si>
    <t>JYOTI DEVI</t>
  </si>
  <si>
    <t>6203911396</t>
  </si>
  <si>
    <t>02-Jan-2025</t>
  </si>
  <si>
    <t>3.62 Yrs</t>
  </si>
  <si>
    <t>19 Sep 2022</t>
  </si>
  <si>
    <t>06-Feb-2025</t>
  </si>
  <si>
    <t>06-Jun-2026</t>
  </si>
  <si>
    <t>135 Sita1</t>
  </si>
  <si>
    <t>SSF4572751</t>
  </si>
  <si>
    <t>MULKI DEVI</t>
  </si>
  <si>
    <t>6204918034</t>
  </si>
  <si>
    <t>21-Aug-2025</t>
  </si>
  <si>
    <t>2.71 Yrs</t>
  </si>
  <si>
    <t>23 Sep 2023</t>
  </si>
  <si>
    <t>06-Sep-2025</t>
  </si>
  <si>
    <t>11-Jul-2025</t>
  </si>
  <si>
    <t>06-Aug-2025</t>
  </si>
  <si>
    <t>SSF3923339</t>
  </si>
  <si>
    <t>SOBHA DEVI</t>
  </si>
  <si>
    <t>8102566089</t>
  </si>
  <si>
    <t>11-Sep-2025</t>
  </si>
  <si>
    <t>3.00 Yrs</t>
  </si>
  <si>
    <t>09 Jun 2023</t>
  </si>
  <si>
    <t>06-Oct-2025</t>
  </si>
  <si>
    <t>SSF2494623</t>
  </si>
  <si>
    <t>RAJNI DEVI</t>
  </si>
  <si>
    <t>7488799031</t>
  </si>
  <si>
    <t>20-Oct-2025</t>
  </si>
  <si>
    <t>4.20 Yrs</t>
  </si>
  <si>
    <t>14 Mar 2022</t>
  </si>
  <si>
    <t>06-Nov-2025</t>
  </si>
  <si>
    <t>lata 135 G2</t>
  </si>
  <si>
    <t>SSF3697749</t>
  </si>
  <si>
    <t>HEMA DEVI</t>
  </si>
  <si>
    <t>9572577362</t>
  </si>
  <si>
    <t>3.19 Yrs</t>
  </si>
  <si>
    <t>30 Mar 2023</t>
  </si>
  <si>
    <t>Durga 1 176 G1</t>
  </si>
  <si>
    <t>SSF3989001</t>
  </si>
  <si>
    <t>PATRIKA KUMARI</t>
  </si>
  <si>
    <t>8969144565</t>
  </si>
  <si>
    <t>2.97 Yrs</t>
  </si>
  <si>
    <t>19 Jun 2023</t>
  </si>
  <si>
    <t>28-May-2026</t>
  </si>
  <si>
    <t>692185 Rita1</t>
  </si>
  <si>
    <t>SSF2308179</t>
  </si>
  <si>
    <t>CAR Business</t>
  </si>
  <si>
    <t>9631705466</t>
  </si>
  <si>
    <t>24-Oct-2024</t>
  </si>
  <si>
    <t>4.35 Yrs</t>
  </si>
  <si>
    <t>01 Feb 2022</t>
  </si>
  <si>
    <t>06-Dec-2024</t>
  </si>
  <si>
    <t>SSF5846908</t>
  </si>
  <si>
    <t>ROSHNI KUMARI</t>
  </si>
  <si>
    <t>7485034370</t>
  </si>
  <si>
    <t>15-Jul-2025</t>
  </si>
  <si>
    <t>2.22 Yrs</t>
  </si>
  <si>
    <t>20 Mar 2024</t>
  </si>
  <si>
    <t>shiv</t>
  </si>
  <si>
    <t>SID951375744469</t>
  </si>
  <si>
    <t>Sanitaryware Business</t>
  </si>
  <si>
    <t>FUDO DEVI</t>
  </si>
  <si>
    <t>6200019415</t>
  </si>
  <si>
    <t>6.06 Yrs</t>
  </si>
  <si>
    <t>SID951375744730</t>
  </si>
  <si>
    <t>PUTLI DEVI</t>
  </si>
  <si>
    <t>7061728248</t>
  </si>
  <si>
    <t>6.12 Yrs</t>
  </si>
  <si>
    <t>25 Feb 2020</t>
  </si>
  <si>
    <t>SSF3283021</t>
  </si>
  <si>
    <t>RATANI DEVI</t>
  </si>
  <si>
    <t>7870375817</t>
  </si>
  <si>
    <t>28 Jan 2023</t>
  </si>
  <si>
    <t>SSF2308178</t>
  </si>
  <si>
    <t>PINKI DEVI</t>
  </si>
  <si>
    <t>9955652316</t>
  </si>
  <si>
    <t>17-Oct-2025</t>
  </si>
  <si>
    <t>4.32 Yrs</t>
  </si>
  <si>
    <t>SSF6292921</t>
  </si>
  <si>
    <t>MUNDIKA DEVI</t>
  </si>
  <si>
    <t>7070495375</t>
  </si>
  <si>
    <t>24-Jun-2024</t>
  </si>
  <si>
    <t>1.96 Yrs</t>
  </si>
  <si>
    <t>24 Jun 2024</t>
  </si>
  <si>
    <t>Asanjor C1</t>
  </si>
  <si>
    <t>Raksha C1 G2</t>
  </si>
  <si>
    <t>SSF2886972</t>
  </si>
  <si>
    <t>Mobile Service Center</t>
  </si>
  <si>
    <t>NEETA KUMARI</t>
  </si>
  <si>
    <t>8969257631</t>
  </si>
  <si>
    <t>3.64 Yrs</t>
  </si>
  <si>
    <t>18 Oct 2022</t>
  </si>
  <si>
    <t>SSF2886970</t>
  </si>
  <si>
    <t>7061871831</t>
  </si>
  <si>
    <t>16-Jan-2025</t>
  </si>
  <si>
    <t>3.45 Yrs</t>
  </si>
  <si>
    <t>06-Mar-2025</t>
  </si>
  <si>
    <t>07-Jun-2026</t>
  </si>
  <si>
    <t>Bandarjori</t>
  </si>
  <si>
    <t>143</t>
  </si>
  <si>
    <t>CHAND2</t>
  </si>
  <si>
    <t>CID212402422</t>
  </si>
  <si>
    <t>ROWSONA BIBI</t>
  </si>
  <si>
    <t>9708533385</t>
  </si>
  <si>
    <t>26-Jun-2025</t>
  </si>
  <si>
    <t>5.57 Yrs</t>
  </si>
  <si>
    <t>04 Oct 2020</t>
  </si>
  <si>
    <t>04-Aug-2025</t>
  </si>
  <si>
    <t>04-Jun-2026</t>
  </si>
  <si>
    <t>SID2125002992</t>
  </si>
  <si>
    <t>LAILA BEGAM</t>
  </si>
  <si>
    <t>7903811486</t>
  </si>
  <si>
    <t>10.51 Yrs</t>
  </si>
  <si>
    <t>CID212402420</t>
  </si>
  <si>
    <t>SHABNA BIBI</t>
  </si>
  <si>
    <t>7061737828</t>
  </si>
  <si>
    <t>GL-10</t>
  </si>
  <si>
    <t>12.73 Yrs</t>
  </si>
  <si>
    <t>CID212402421</t>
  </si>
  <si>
    <t>RAJIYA KHATUN</t>
  </si>
  <si>
    <t>9142607889</t>
  </si>
  <si>
    <t>5.68 Yrs</t>
  </si>
  <si>
    <t>04-Aug-2024</t>
  </si>
  <si>
    <t>52</t>
  </si>
  <si>
    <t>Shiv</t>
  </si>
  <si>
    <t>CID212401090</t>
  </si>
  <si>
    <t>LAGANI DEVI</t>
  </si>
  <si>
    <t>7320999070</t>
  </si>
  <si>
    <t>25-Oct-2024</t>
  </si>
  <si>
    <t>12.46 Yrs</t>
  </si>
  <si>
    <t>28 Aug 2020</t>
  </si>
  <si>
    <t>04-Dec-2024</t>
  </si>
  <si>
    <t>SID951376158613</t>
  </si>
  <si>
    <t>9973489039</t>
  </si>
  <si>
    <t>17-Jun-2025</t>
  </si>
  <si>
    <t>4.70 Yrs</t>
  </si>
  <si>
    <t>27 Sep 2021</t>
  </si>
  <si>
    <t>CID212401085</t>
  </si>
  <si>
    <t>SABITA DEVI</t>
  </si>
  <si>
    <t>9199874454</t>
  </si>
  <si>
    <t>7.70 Yrs</t>
  </si>
  <si>
    <t>02 Sep 2020</t>
  </si>
  <si>
    <t>04-Mar-2025</t>
  </si>
  <si>
    <t>SID951373261539</t>
  </si>
  <si>
    <t>RUBI KESHRI</t>
  </si>
  <si>
    <t>7906074870</t>
  </si>
  <si>
    <t>12-Jul-2025</t>
  </si>
  <si>
    <t>0.91 Yrs</t>
  </si>
  <si>
    <t>CID212400581</t>
  </si>
  <si>
    <t>BINA DEVI</t>
  </si>
  <si>
    <t>9065891711</t>
  </si>
  <si>
    <t>GL-11</t>
  </si>
  <si>
    <t>12.78 Yrs</t>
  </si>
  <si>
    <t>Borrower Not available verify by Loan Card, No Issue.</t>
  </si>
  <si>
    <t>During field verification observed that LOSonu Kumar Sharma/SF0091661 had embezzled 01 Borrower Loan Instalments of Rs. 2780/- but demand Not post in FIMO. So, Net Fraud Amount is Rs-2780/-
We have collected evidence of borrowers i.e., Loan cards &amp; sub ledger and Borrower written statement.</t>
  </si>
  <si>
    <t>As per Video clip and borrower written statement LO Sonu Kumar Sharma/SF0091661 collected of Rs.2780 on dated 10-11-2025 from Manisha Kisku but EMI not accounted in FIMO.</t>
  </si>
  <si>
    <t>As per borrower written statement LO Sonu Kumar Sharma/SF0091661 collected of Rs.2780 on dated 10-11-2025 from Manisha Kisku but EMI not accounted in FIMO.</t>
  </si>
  <si>
    <t>FN26-27-00476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</si>
</sst>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8" xfId="0" applyFont="1" applyBorder="1" applyAlignment="1" applyProtection="1">
      <alignment wrapText="1"/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JHGL2124</v>
      </c>
      <c r="D5" s="64" t="str">
        <f>IF('Physical Cash at Safe'!D28="Yes", 'Physical Cash at Safe'!A4, 'Borrower Wise Details'!C5)</f>
        <v>Dumka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46154</v>
      </c>
      <c r="H5" s="62" t="s">
        <v>257</v>
      </c>
      <c r="I5" s="61">
        <v>46157</v>
      </c>
      <c r="J5" s="79" t="str">
        <f>IF('Physical Cash at Safe'!D28="Yes",'Physical Cash at Safe'!E28,IF('Borrower Wise Details'!D5&lt;&gt;"",'Borrower Wise Details'!D5,""))</f>
        <v>FN26-27-00476</v>
      </c>
      <c r="K5" s="89">
        <v>1</v>
      </c>
      <c r="L5" s="90">
        <v>2780</v>
      </c>
      <c r="M5" s="90">
        <v>0</v>
      </c>
      <c r="N5" s="90" t="s">
        <v>258</v>
      </c>
      <c r="O5" s="90" t="s">
        <v>259</v>
      </c>
      <c r="P5" s="90" t="s">
        <v>260</v>
      </c>
      <c r="Q5" s="90" t="s">
        <v>261</v>
      </c>
      <c r="R5" s="80" t="str">
        <f>IF('Physical Cash at Safe'!$D$28="Yes", 'Physical Cash at Safe'!$A$28, IF('Borrower Wise Details'!F5&lt;&gt;"", 'Borrower Wise Details'!F5, ""))</f>
        <v>Sonu Kumar Sharma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SF0091661</v>
      </c>
      <c r="U5" s="83" t="s">
        <v>265</v>
      </c>
      <c r="V5" s="61">
        <v>45972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264</v>
      </c>
      <c r="Z5" s="61">
        <v>46181</v>
      </c>
      <c r="AA5" s="61">
        <v>46185</v>
      </c>
      <c r="AB5" s="61" t="s">
        <v>266</v>
      </c>
      <c r="AC5" s="61" t="s">
        <v>267</v>
      </c>
      <c r="AD5" s="61"/>
      <c r="AE5" s="61" t="s">
        <v>262</v>
      </c>
      <c r="AF5" s="61" t="s">
        <v>263</v>
      </c>
      <c r="AG5" s="135">
        <v>34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2780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2780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46188</v>
      </c>
      <c r="AO5" s="75" t="s">
        <v>971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JHGL2124</v>
      </c>
      <c r="C5" s="50" t="str">
        <f>IF('Fraud Investigation Report'!D5="", "", 'Fraud Investigation Report'!D5)</f>
        <v>Dumka</v>
      </c>
      <c r="D5" s="73" t="str">
        <f>IF(OR('Fraud Investigation Report'!R5="", 'Fraud Investigation Report'!R5=0), "", 'Fraud Investigation Report'!R5)</f>
        <v>Sonu Kumar Sharma</v>
      </c>
      <c r="E5" s="73" t="str">
        <f>IF(OR('Fraud Investigation Report'!T5="", 'Fraud Investigation Report'!T5=0), "", 'Fraud Investigation Report'!T5)</f>
        <v>SF0091661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2780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2780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2780</v>
      </c>
      <c r="Q5" s="49"/>
      <c r="R5" s="94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26" sqref="A26:E2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8" t="s">
        <v>2</v>
      </c>
      <c r="B1" s="149"/>
      <c r="C1" s="149"/>
      <c r="D1" s="149"/>
      <c r="E1" s="150"/>
    </row>
    <row r="2" spans="1:5" ht="18.5" x14ac:dyDescent="0.45">
      <c r="A2" s="14"/>
      <c r="B2" s="151" t="s">
        <v>224</v>
      </c>
      <c r="C2" s="151"/>
      <c r="D2" s="15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272</v>
      </c>
      <c r="B4" s="41" t="s">
        <v>273</v>
      </c>
      <c r="C4" s="41" t="s">
        <v>271</v>
      </c>
      <c r="D4" s="41" t="s">
        <v>270</v>
      </c>
      <c r="E4" s="41" t="s">
        <v>268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269</v>
      </c>
      <c r="B6" s="18">
        <v>46181</v>
      </c>
      <c r="C6" s="18">
        <v>46180</v>
      </c>
      <c r="D6" s="18">
        <v>46181</v>
      </c>
      <c r="E6" s="19">
        <v>0.90486111111111112</v>
      </c>
    </row>
    <row r="7" spans="1:5" ht="15.5" x14ac:dyDescent="0.35">
      <c r="A7" s="152" t="s">
        <v>65</v>
      </c>
      <c r="B7" s="153"/>
      <c r="C7" s="153"/>
      <c r="D7" s="153"/>
      <c r="E7" s="153"/>
    </row>
    <row r="8" spans="1:5" ht="15" customHeight="1" x14ac:dyDescent="0.35">
      <c r="A8" s="154" t="s">
        <v>66</v>
      </c>
      <c r="B8" s="156" t="s">
        <v>86</v>
      </c>
      <c r="C8" s="157"/>
      <c r="D8" s="158" t="s">
        <v>67</v>
      </c>
      <c r="E8" s="159"/>
    </row>
    <row r="9" spans="1:5" ht="14.5" x14ac:dyDescent="0.35">
      <c r="A9" s="15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689</v>
      </c>
      <c r="C11" s="23">
        <f>B11*A11</f>
        <v>344500</v>
      </c>
      <c r="D11" s="25">
        <v>788</v>
      </c>
      <c r="E11" s="23">
        <f t="shared" ref="E11:E17" si="0">D11*A11</f>
        <v>394000</v>
      </c>
    </row>
    <row r="12" spans="1:5" ht="14.5" x14ac:dyDescent="0.35">
      <c r="A12" s="24">
        <v>200</v>
      </c>
      <c r="B12" s="25">
        <v>106</v>
      </c>
      <c r="C12" s="23">
        <f>B12*A12</f>
        <v>21200</v>
      </c>
      <c r="D12" s="25">
        <v>193</v>
      </c>
      <c r="E12" s="23">
        <f t="shared" si="0"/>
        <v>38600</v>
      </c>
    </row>
    <row r="13" spans="1:5" ht="14.5" x14ac:dyDescent="0.35">
      <c r="A13" s="24">
        <v>100</v>
      </c>
      <c r="B13" s="25">
        <v>482</v>
      </c>
      <c r="C13" s="23">
        <f t="shared" ref="C13:C17" si="1">B13*A13</f>
        <v>48200</v>
      </c>
      <c r="D13" s="25">
        <v>446</v>
      </c>
      <c r="E13" s="23">
        <f t="shared" si="0"/>
        <v>44600</v>
      </c>
    </row>
    <row r="14" spans="1:5" ht="14.5" x14ac:dyDescent="0.35">
      <c r="A14" s="24">
        <v>50</v>
      </c>
      <c r="B14" s="25">
        <v>47</v>
      </c>
      <c r="C14" s="23">
        <f t="shared" si="1"/>
        <v>2350</v>
      </c>
      <c r="D14" s="25">
        <v>54</v>
      </c>
      <c r="E14" s="23">
        <f t="shared" si="0"/>
        <v>2700</v>
      </c>
    </row>
    <row r="15" spans="1:5" ht="14.5" x14ac:dyDescent="0.35">
      <c r="A15" s="24">
        <v>20</v>
      </c>
      <c r="B15" s="25">
        <v>137</v>
      </c>
      <c r="C15" s="23">
        <f t="shared" si="1"/>
        <v>2740</v>
      </c>
      <c r="D15" s="25">
        <v>64</v>
      </c>
      <c r="E15" s="23">
        <f t="shared" si="0"/>
        <v>1280</v>
      </c>
    </row>
    <row r="16" spans="1:5" ht="14.5" x14ac:dyDescent="0.35">
      <c r="A16" s="24">
        <v>10</v>
      </c>
      <c r="B16" s="25">
        <v>25</v>
      </c>
      <c r="C16" s="23">
        <f t="shared" si="1"/>
        <v>250</v>
      </c>
      <c r="D16" s="25">
        <v>28</v>
      </c>
      <c r="E16" s="23">
        <f t="shared" si="0"/>
        <v>280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153</v>
      </c>
      <c r="C18" s="23">
        <f>B18</f>
        <v>153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419393</v>
      </c>
      <c r="D19" s="30" t="s">
        <v>71</v>
      </c>
      <c r="E19" s="31">
        <f>SUM(E10:E18)</f>
        <v>481460</v>
      </c>
    </row>
    <row r="20" spans="1:5" ht="30" customHeight="1" x14ac:dyDescent="0.35">
      <c r="A20" s="160" t="s">
        <v>91</v>
      </c>
      <c r="B20" s="161"/>
      <c r="C20" s="32"/>
      <c r="D20" s="33" t="s">
        <v>85</v>
      </c>
      <c r="E20" s="34">
        <v>600</v>
      </c>
    </row>
    <row r="21" spans="1:5" ht="30" customHeight="1" x14ac:dyDescent="0.35">
      <c r="A21" s="162" t="s">
        <v>82</v>
      </c>
      <c r="B21" s="163"/>
      <c r="C21" s="34">
        <v>616910</v>
      </c>
      <c r="D21" s="33" t="s">
        <v>83</v>
      </c>
      <c r="E21" s="34">
        <v>554243</v>
      </c>
    </row>
    <row r="22" spans="1:5" ht="30" customHeight="1" x14ac:dyDescent="0.35">
      <c r="A22" s="162" t="s">
        <v>72</v>
      </c>
      <c r="B22" s="163"/>
      <c r="C22" s="34"/>
      <c r="D22" s="35" t="s">
        <v>73</v>
      </c>
      <c r="E22" s="34"/>
    </row>
    <row r="23" spans="1:5" ht="30" customHeight="1" x14ac:dyDescent="0.35">
      <c r="A23" s="162" t="s">
        <v>74</v>
      </c>
      <c r="B23" s="16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7"/>
      <c r="C24" s="147"/>
      <c r="D24" s="147"/>
      <c r="E24" s="147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 t="s">
        <v>297</v>
      </c>
      <c r="C32" s="37" t="s">
        <v>76</v>
      </c>
      <c r="D32" s="172" t="s">
        <v>298</v>
      </c>
      <c r="E32" s="173"/>
    </row>
    <row r="33" spans="1:5" ht="18" customHeight="1" x14ac:dyDescent="0.35">
      <c r="A33" s="37" t="s">
        <v>77</v>
      </c>
      <c r="B33" s="126">
        <v>174931</v>
      </c>
      <c r="C33" s="39" t="s">
        <v>78</v>
      </c>
      <c r="D33" s="164">
        <v>302648</v>
      </c>
      <c r="E33" s="165"/>
    </row>
    <row r="34" spans="1:5" ht="26" x14ac:dyDescent="0.35">
      <c r="A34" s="39" t="s">
        <v>198</v>
      </c>
      <c r="B34" s="126" t="s">
        <v>299</v>
      </c>
      <c r="C34" s="39" t="s">
        <v>199</v>
      </c>
      <c r="D34" s="166" t="s">
        <v>276</v>
      </c>
      <c r="E34" s="167"/>
    </row>
    <row r="35" spans="1:5" ht="26.5" x14ac:dyDescent="0.35">
      <c r="A35" s="39" t="s">
        <v>200</v>
      </c>
      <c r="B35" s="126" t="s">
        <v>300</v>
      </c>
      <c r="C35" s="39" t="s">
        <v>202</v>
      </c>
      <c r="D35" s="168" t="s">
        <v>302</v>
      </c>
      <c r="E35" s="167"/>
    </row>
    <row r="36" spans="1:5" ht="25.5" customHeight="1" x14ac:dyDescent="0.35">
      <c r="A36" s="39" t="s">
        <v>201</v>
      </c>
      <c r="B36" s="127" t="s">
        <v>301</v>
      </c>
      <c r="C36" s="39" t="s">
        <v>203</v>
      </c>
      <c r="D36" s="169" t="s">
        <v>303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JHGL2124</v>
      </c>
      <c r="C5" s="60" t="str">
        <f>IF('Loan Outstanding Report'!$H$5="", "", 'Loan Outstanding Report'!$H$5)</f>
        <v>Dumka</v>
      </c>
      <c r="D5" s="128" t="s">
        <v>974</v>
      </c>
      <c r="E5" s="66">
        <v>46181</v>
      </c>
      <c r="F5" s="92" t="s">
        <v>254</v>
      </c>
      <c r="G5" s="49" t="s">
        <v>255</v>
      </c>
      <c r="H5" s="49" t="s">
        <v>256</v>
      </c>
      <c r="I5" s="49" t="s">
        <v>277</v>
      </c>
      <c r="J5" s="49" t="s">
        <v>280</v>
      </c>
      <c r="K5" s="49" t="s">
        <v>284</v>
      </c>
      <c r="L5" s="11">
        <v>355741089</v>
      </c>
      <c r="M5" s="67" t="s">
        <v>285</v>
      </c>
      <c r="N5" s="49" t="s">
        <v>286</v>
      </c>
      <c r="O5" s="49">
        <v>2780</v>
      </c>
      <c r="P5" s="67" t="s">
        <v>127</v>
      </c>
      <c r="Q5" s="88">
        <v>45971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185</v>
      </c>
      <c r="W5" s="69" t="s">
        <v>972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W1" zoomScaleNormal="90" workbookViewId="0">
      <pane ySplit="4" topLeftCell="A5" activePane="bottomLeft" state="frozen"/>
      <selection pane="bottomLeft" activeCell="X4" sqref="X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0.90625" style="113" customWidth="1"/>
    <col min="6" max="6" width="11.90625" style="113" customWidth="1"/>
    <col min="7" max="7" width="11.26953125" style="113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54296875" style="113" customWidth="1"/>
    <col min="29" max="29" width="8.81640625" style="113" customWidth="1"/>
    <col min="30" max="30" width="9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2.17968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39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0">
        <v>1</v>
      </c>
      <c r="B5" s="136" t="s">
        <v>268</v>
      </c>
      <c r="C5" s="136" t="s">
        <v>269</v>
      </c>
      <c r="D5" s="136" t="s">
        <v>270</v>
      </c>
      <c r="E5" s="136" t="s">
        <v>271</v>
      </c>
      <c r="F5" s="136" t="s">
        <v>271</v>
      </c>
      <c r="G5" s="136" t="s">
        <v>272</v>
      </c>
      <c r="H5" s="136" t="s">
        <v>273</v>
      </c>
      <c r="I5" s="136">
        <v>50100</v>
      </c>
      <c r="J5" s="136" t="s">
        <v>274</v>
      </c>
      <c r="K5" s="136">
        <v>50100</v>
      </c>
      <c r="L5" s="136" t="s">
        <v>275</v>
      </c>
      <c r="M5" s="136" t="s">
        <v>276</v>
      </c>
      <c r="N5" s="136">
        <v>362392</v>
      </c>
      <c r="O5" s="136" t="s">
        <v>277</v>
      </c>
      <c r="P5" s="136">
        <v>608361</v>
      </c>
      <c r="Q5" s="136" t="s">
        <v>278</v>
      </c>
      <c r="R5" s="136" t="s">
        <v>279</v>
      </c>
      <c r="S5" s="136" t="s">
        <v>280</v>
      </c>
      <c r="T5" s="136" t="s">
        <v>280</v>
      </c>
      <c r="U5" s="136" t="s">
        <v>281</v>
      </c>
      <c r="V5" s="136" t="s">
        <v>282</v>
      </c>
      <c r="W5" s="136">
        <v>0</v>
      </c>
      <c r="X5" s="136" t="s">
        <v>283</v>
      </c>
      <c r="Y5" s="136">
        <v>355741089</v>
      </c>
      <c r="Z5" s="136" t="s">
        <v>284</v>
      </c>
      <c r="AA5" s="136" t="s">
        <v>285</v>
      </c>
      <c r="AB5" s="137" t="s">
        <v>286</v>
      </c>
      <c r="AC5" s="136">
        <v>52000</v>
      </c>
      <c r="AD5" s="136" t="s">
        <v>287</v>
      </c>
      <c r="AE5" s="136">
        <v>24</v>
      </c>
      <c r="AF5" s="136" t="s">
        <v>288</v>
      </c>
      <c r="AG5" s="136" t="s">
        <v>289</v>
      </c>
      <c r="AH5" s="136" t="s">
        <v>290</v>
      </c>
      <c r="AI5" s="136" t="s">
        <v>291</v>
      </c>
      <c r="AJ5" s="137" t="s">
        <v>292</v>
      </c>
      <c r="AK5" s="137">
        <v>2780</v>
      </c>
      <c r="AL5" s="136">
        <v>2780</v>
      </c>
      <c r="AM5" s="137" t="s">
        <v>293</v>
      </c>
      <c r="AN5" s="137">
        <v>48208.69</v>
      </c>
      <c r="AO5" s="137">
        <v>14471.31</v>
      </c>
      <c r="AP5" s="137">
        <v>62680</v>
      </c>
      <c r="AQ5" s="137">
        <v>3791.31</v>
      </c>
      <c r="AR5" s="137">
        <v>48.69</v>
      </c>
      <c r="AS5" s="137">
        <v>3840</v>
      </c>
      <c r="AT5" s="137">
        <v>3791.31</v>
      </c>
      <c r="AU5" s="137">
        <v>48.69</v>
      </c>
      <c r="AV5" s="136">
        <v>3840</v>
      </c>
      <c r="AW5" s="138">
        <v>26</v>
      </c>
      <c r="AX5" s="138">
        <v>0</v>
      </c>
      <c r="AY5" s="139">
        <v>0</v>
      </c>
      <c r="AZ5" s="138">
        <v>0</v>
      </c>
      <c r="BA5" s="138">
        <v>0</v>
      </c>
      <c r="BB5" s="136">
        <v>0</v>
      </c>
      <c r="BC5" s="94" t="s">
        <v>294</v>
      </c>
      <c r="BD5" s="94" t="s">
        <v>295</v>
      </c>
      <c r="BE5" s="125">
        <v>0</v>
      </c>
      <c r="BF5" s="132" t="s">
        <v>280</v>
      </c>
      <c r="BG5" s="124"/>
      <c r="BH5" s="145" t="s">
        <v>296</v>
      </c>
      <c r="BI5" s="95" t="s">
        <v>100</v>
      </c>
      <c r="BJ5" s="121">
        <v>46181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94">
        <v>2780</v>
      </c>
      <c r="BP5" s="42" t="s">
        <v>185</v>
      </c>
      <c r="BQ5" s="144" t="s">
        <v>973</v>
      </c>
    </row>
    <row r="6" spans="1:69" ht="23" hidden="1" x14ac:dyDescent="0.35">
      <c r="A6" s="130">
        <v>2</v>
      </c>
      <c r="B6" s="136" t="s">
        <v>268</v>
      </c>
      <c r="C6" s="136" t="s">
        <v>269</v>
      </c>
      <c r="D6" s="136" t="s">
        <v>270</v>
      </c>
      <c r="E6" s="136" t="s">
        <v>271</v>
      </c>
      <c r="F6" s="136" t="s">
        <v>271</v>
      </c>
      <c r="G6" s="136" t="s">
        <v>272</v>
      </c>
      <c r="H6" s="136" t="s">
        <v>273</v>
      </c>
      <c r="I6" s="136">
        <v>49964</v>
      </c>
      <c r="J6" s="136" t="s">
        <v>304</v>
      </c>
      <c r="K6" s="136">
        <v>49964</v>
      </c>
      <c r="L6" s="136" t="s">
        <v>305</v>
      </c>
      <c r="M6" s="136" t="s">
        <v>306</v>
      </c>
      <c r="N6" s="136">
        <v>81840</v>
      </c>
      <c r="O6" s="136" t="s">
        <v>307</v>
      </c>
      <c r="P6" s="136">
        <v>778082</v>
      </c>
      <c r="Q6" s="136" t="s">
        <v>308</v>
      </c>
      <c r="R6" s="136" t="s">
        <v>279</v>
      </c>
      <c r="S6" s="136" t="s">
        <v>309</v>
      </c>
      <c r="T6" s="136" t="s">
        <v>309</v>
      </c>
      <c r="U6" s="136" t="s">
        <v>281</v>
      </c>
      <c r="V6" s="136" t="s">
        <v>282</v>
      </c>
      <c r="W6" s="136">
        <v>0</v>
      </c>
      <c r="X6" s="136" t="s">
        <v>310</v>
      </c>
      <c r="Y6" s="136">
        <v>355176386</v>
      </c>
      <c r="Z6" s="136" t="s">
        <v>311</v>
      </c>
      <c r="AA6" s="136" t="s">
        <v>312</v>
      </c>
      <c r="AB6" s="137" t="s">
        <v>313</v>
      </c>
      <c r="AC6" s="136">
        <v>52000</v>
      </c>
      <c r="AD6" s="136" t="s">
        <v>314</v>
      </c>
      <c r="AE6" s="136">
        <v>24</v>
      </c>
      <c r="AF6" s="136" t="s">
        <v>288</v>
      </c>
      <c r="AG6" s="136" t="s">
        <v>315</v>
      </c>
      <c r="AH6" s="136" t="s">
        <v>316</v>
      </c>
      <c r="AI6" s="136" t="s">
        <v>291</v>
      </c>
      <c r="AJ6" s="137" t="s">
        <v>317</v>
      </c>
      <c r="AK6" s="137">
        <v>2780</v>
      </c>
      <c r="AL6" s="136">
        <v>2780</v>
      </c>
      <c r="AM6" s="137" t="s">
        <v>318</v>
      </c>
      <c r="AN6" s="137">
        <v>49277.27</v>
      </c>
      <c r="AO6" s="137">
        <v>14609.73</v>
      </c>
      <c r="AP6" s="137">
        <v>63887</v>
      </c>
      <c r="AQ6" s="137">
        <v>2722.73</v>
      </c>
      <c r="AR6" s="137">
        <v>57.27</v>
      </c>
      <c r="AS6" s="137">
        <v>2780</v>
      </c>
      <c r="AT6" s="137">
        <v>2722.73</v>
      </c>
      <c r="AU6" s="137">
        <v>57.27</v>
      </c>
      <c r="AV6" s="136">
        <v>2780</v>
      </c>
      <c r="AW6" s="138">
        <v>27</v>
      </c>
      <c r="AX6" s="138">
        <v>0</v>
      </c>
      <c r="AY6" s="138">
        <v>0</v>
      </c>
      <c r="AZ6" s="138">
        <v>0</v>
      </c>
      <c r="BA6" s="138">
        <v>0</v>
      </c>
      <c r="BB6" s="136">
        <v>0</v>
      </c>
      <c r="BC6" s="94" t="s">
        <v>294</v>
      </c>
      <c r="BD6" s="94" t="s">
        <v>295</v>
      </c>
      <c r="BE6" s="125">
        <v>0</v>
      </c>
      <c r="BF6" s="132" t="s">
        <v>309</v>
      </c>
      <c r="BG6" s="124"/>
      <c r="BH6" s="124" t="s">
        <v>296</v>
      </c>
      <c r="BI6" s="95" t="s">
        <v>100</v>
      </c>
      <c r="BJ6" s="121">
        <v>46182</v>
      </c>
      <c r="BK6" s="94" t="s">
        <v>103</v>
      </c>
      <c r="BL6" s="95" t="s">
        <v>108</v>
      </c>
      <c r="BM6" s="96" t="s">
        <v>181</v>
      </c>
      <c r="BN6" s="94" t="s">
        <v>222</v>
      </c>
      <c r="BO6" s="94"/>
      <c r="BP6" s="42"/>
      <c r="BQ6" s="120" t="s">
        <v>637</v>
      </c>
    </row>
    <row r="7" spans="1:69" ht="16" hidden="1" customHeight="1" x14ac:dyDescent="0.35">
      <c r="A7" s="130">
        <v>3</v>
      </c>
      <c r="B7" s="138" t="s">
        <v>268</v>
      </c>
      <c r="C7" s="138" t="s">
        <v>269</v>
      </c>
      <c r="D7" s="138" t="s">
        <v>270</v>
      </c>
      <c r="E7" s="138" t="s">
        <v>271</v>
      </c>
      <c r="F7" s="138" t="s">
        <v>271</v>
      </c>
      <c r="G7" s="138" t="s">
        <v>272</v>
      </c>
      <c r="H7" s="138" t="s">
        <v>273</v>
      </c>
      <c r="I7" s="138">
        <v>49964</v>
      </c>
      <c r="J7" s="138" t="s">
        <v>304</v>
      </c>
      <c r="K7" s="138">
        <v>49964</v>
      </c>
      <c r="L7" s="138" t="s">
        <v>305</v>
      </c>
      <c r="M7" s="138" t="s">
        <v>306</v>
      </c>
      <c r="N7" s="138">
        <v>81840</v>
      </c>
      <c r="O7" s="138" t="s">
        <v>307</v>
      </c>
      <c r="P7" s="138">
        <v>808846</v>
      </c>
      <c r="Q7" s="138" t="s">
        <v>319</v>
      </c>
      <c r="R7" s="138" t="s">
        <v>279</v>
      </c>
      <c r="S7" s="138" t="s">
        <v>320</v>
      </c>
      <c r="T7" s="138" t="s">
        <v>320</v>
      </c>
      <c r="U7" s="138" t="s">
        <v>321</v>
      </c>
      <c r="V7" s="138" t="s">
        <v>282</v>
      </c>
      <c r="W7" s="138">
        <v>0</v>
      </c>
      <c r="X7" s="138" t="s">
        <v>322</v>
      </c>
      <c r="Y7" s="138">
        <v>355700366</v>
      </c>
      <c r="Z7" s="138" t="s">
        <v>323</v>
      </c>
      <c r="AA7" s="138" t="s">
        <v>324</v>
      </c>
      <c r="AB7" s="138" t="s">
        <v>325</v>
      </c>
      <c r="AC7" s="138">
        <v>33000</v>
      </c>
      <c r="AD7" s="138" t="s">
        <v>314</v>
      </c>
      <c r="AE7" s="138">
        <v>24</v>
      </c>
      <c r="AF7" s="138" t="s">
        <v>326</v>
      </c>
      <c r="AG7" s="138" t="s">
        <v>327</v>
      </c>
      <c r="AH7" s="138" t="s">
        <v>328</v>
      </c>
      <c r="AI7" s="138" t="s">
        <v>291</v>
      </c>
      <c r="AJ7" s="138" t="s">
        <v>329</v>
      </c>
      <c r="AK7" s="138">
        <v>1760</v>
      </c>
      <c r="AL7" s="138">
        <v>1760</v>
      </c>
      <c r="AM7" s="138" t="s">
        <v>330</v>
      </c>
      <c r="AN7" s="138">
        <v>10447.879999999999</v>
      </c>
      <c r="AO7" s="138">
        <v>5932.12</v>
      </c>
      <c r="AP7" s="138">
        <v>16380</v>
      </c>
      <c r="AQ7" s="138">
        <v>22552.12</v>
      </c>
      <c r="AR7" s="138">
        <v>3492.88</v>
      </c>
      <c r="AS7" s="138">
        <v>26045</v>
      </c>
      <c r="AT7" s="138">
        <v>22552.12</v>
      </c>
      <c r="AU7" s="138">
        <v>3492.88</v>
      </c>
      <c r="AV7" s="138">
        <v>26045</v>
      </c>
      <c r="AW7" s="138">
        <v>26</v>
      </c>
      <c r="AX7" s="138">
        <v>0</v>
      </c>
      <c r="AY7" s="138">
        <v>0</v>
      </c>
      <c r="AZ7" s="138">
        <v>0</v>
      </c>
      <c r="BA7" s="138">
        <v>0</v>
      </c>
      <c r="BB7" s="138">
        <v>0</v>
      </c>
      <c r="BC7" s="94" t="s">
        <v>294</v>
      </c>
      <c r="BD7" s="94" t="s">
        <v>295</v>
      </c>
      <c r="BE7" s="94">
        <v>0</v>
      </c>
      <c r="BF7" s="130" t="s">
        <v>320</v>
      </c>
      <c r="BG7" s="130"/>
      <c r="BH7" s="124" t="s">
        <v>296</v>
      </c>
      <c r="BI7" s="95" t="s">
        <v>100</v>
      </c>
      <c r="BJ7" s="121">
        <v>46182</v>
      </c>
      <c r="BK7" s="94" t="s">
        <v>104</v>
      </c>
      <c r="BL7" s="95" t="s">
        <v>119</v>
      </c>
      <c r="BM7" s="96" t="s">
        <v>180</v>
      </c>
      <c r="BN7" s="94" t="s">
        <v>222</v>
      </c>
      <c r="BO7" s="94"/>
      <c r="BP7" s="42"/>
      <c r="BQ7" s="120" t="s">
        <v>636</v>
      </c>
    </row>
    <row r="8" spans="1:69" ht="23" hidden="1" x14ac:dyDescent="0.35">
      <c r="A8" s="130">
        <v>4</v>
      </c>
      <c r="B8" s="138" t="s">
        <v>268</v>
      </c>
      <c r="C8" s="140" t="s">
        <v>269</v>
      </c>
      <c r="D8" s="140" t="s">
        <v>270</v>
      </c>
      <c r="E8" s="140" t="s">
        <v>271</v>
      </c>
      <c r="F8" s="140" t="s">
        <v>271</v>
      </c>
      <c r="G8" s="140" t="s">
        <v>272</v>
      </c>
      <c r="H8" s="140" t="s">
        <v>273</v>
      </c>
      <c r="I8" s="140">
        <v>49929</v>
      </c>
      <c r="J8" s="140" t="s">
        <v>331</v>
      </c>
      <c r="K8" s="140">
        <v>49929</v>
      </c>
      <c r="L8" s="140" t="s">
        <v>305</v>
      </c>
      <c r="M8" s="140" t="s">
        <v>306</v>
      </c>
      <c r="N8" s="140">
        <v>81815</v>
      </c>
      <c r="O8" s="140" t="s">
        <v>332</v>
      </c>
      <c r="P8" s="140">
        <v>571209</v>
      </c>
      <c r="Q8" s="140" t="s">
        <v>333</v>
      </c>
      <c r="R8" s="140" t="s">
        <v>279</v>
      </c>
      <c r="S8" s="138" t="s">
        <v>334</v>
      </c>
      <c r="T8" s="140" t="s">
        <v>334</v>
      </c>
      <c r="U8" s="140" t="s">
        <v>281</v>
      </c>
      <c r="V8" s="140" t="s">
        <v>282</v>
      </c>
      <c r="W8" s="140">
        <v>0</v>
      </c>
      <c r="X8" s="140" t="s">
        <v>335</v>
      </c>
      <c r="Y8" s="140">
        <v>355975279</v>
      </c>
      <c r="Z8" s="140" t="s">
        <v>336</v>
      </c>
      <c r="AA8" s="141" t="s">
        <v>337</v>
      </c>
      <c r="AB8" s="140" t="s">
        <v>338</v>
      </c>
      <c r="AC8" s="140">
        <v>60000</v>
      </c>
      <c r="AD8" s="140" t="s">
        <v>339</v>
      </c>
      <c r="AE8" s="140">
        <v>24</v>
      </c>
      <c r="AF8" s="141" t="s">
        <v>288</v>
      </c>
      <c r="AG8" s="141" t="s">
        <v>315</v>
      </c>
      <c r="AH8" s="140" t="s">
        <v>340</v>
      </c>
      <c r="AI8" s="141" t="s">
        <v>291</v>
      </c>
      <c r="AJ8" s="141" t="s">
        <v>341</v>
      </c>
      <c r="AK8" s="141">
        <v>3200</v>
      </c>
      <c r="AL8" s="141">
        <v>3200</v>
      </c>
      <c r="AM8" s="141" t="s">
        <v>342</v>
      </c>
      <c r="AN8" s="141">
        <v>30956.22</v>
      </c>
      <c r="AO8" s="141">
        <v>15343.78</v>
      </c>
      <c r="AP8" s="141">
        <v>46300</v>
      </c>
      <c r="AQ8" s="141">
        <v>29043.78</v>
      </c>
      <c r="AR8" s="140">
        <v>3075.22</v>
      </c>
      <c r="AS8" s="140">
        <v>32119</v>
      </c>
      <c r="AT8" s="140">
        <v>29043.78</v>
      </c>
      <c r="AU8" s="140">
        <v>3075.22</v>
      </c>
      <c r="AV8" s="140">
        <v>32119</v>
      </c>
      <c r="AW8" s="140">
        <v>25</v>
      </c>
      <c r="AX8" s="140">
        <v>0</v>
      </c>
      <c r="AY8" s="140">
        <v>0</v>
      </c>
      <c r="AZ8" s="140">
        <v>0</v>
      </c>
      <c r="BA8" s="141">
        <v>0</v>
      </c>
      <c r="BB8" s="141">
        <v>0</v>
      </c>
      <c r="BC8" s="134" t="s">
        <v>294</v>
      </c>
      <c r="BD8" s="134" t="s">
        <v>295</v>
      </c>
      <c r="BE8" s="134">
        <v>0</v>
      </c>
      <c r="BF8" s="130" t="s">
        <v>334</v>
      </c>
      <c r="BG8" s="130"/>
      <c r="BH8" s="124" t="s">
        <v>296</v>
      </c>
      <c r="BI8" s="95" t="s">
        <v>100</v>
      </c>
      <c r="BJ8" s="121">
        <v>46182</v>
      </c>
      <c r="BK8" s="94" t="s">
        <v>103</v>
      </c>
      <c r="BL8" s="95" t="s">
        <v>108</v>
      </c>
      <c r="BM8" s="96" t="s">
        <v>181</v>
      </c>
      <c r="BN8" s="94" t="s">
        <v>222</v>
      </c>
      <c r="BO8" s="94"/>
      <c r="BP8" s="42"/>
      <c r="BQ8" s="120" t="s">
        <v>637</v>
      </c>
    </row>
    <row r="9" spans="1:69" ht="23" hidden="1" x14ac:dyDescent="0.35">
      <c r="A9" s="130">
        <v>5</v>
      </c>
      <c r="B9" s="142" t="s">
        <v>268</v>
      </c>
      <c r="C9" s="142" t="s">
        <v>269</v>
      </c>
      <c r="D9" s="142" t="s">
        <v>270</v>
      </c>
      <c r="E9" s="142" t="s">
        <v>271</v>
      </c>
      <c r="F9" s="142" t="s">
        <v>271</v>
      </c>
      <c r="G9" s="142" t="s">
        <v>272</v>
      </c>
      <c r="H9" s="142" t="s">
        <v>273</v>
      </c>
      <c r="I9" s="142">
        <v>171755</v>
      </c>
      <c r="J9" s="142" t="s">
        <v>343</v>
      </c>
      <c r="K9" s="142">
        <v>171755</v>
      </c>
      <c r="L9" s="142" t="s">
        <v>305</v>
      </c>
      <c r="M9" s="142" t="s">
        <v>306</v>
      </c>
      <c r="N9" s="142">
        <v>82151</v>
      </c>
      <c r="O9" s="142" t="s">
        <v>344</v>
      </c>
      <c r="P9" s="142">
        <v>116225</v>
      </c>
      <c r="Q9" s="142" t="s">
        <v>345</v>
      </c>
      <c r="R9" s="142" t="s">
        <v>279</v>
      </c>
      <c r="S9" s="142" t="s">
        <v>346</v>
      </c>
      <c r="T9" s="142" t="s">
        <v>346</v>
      </c>
      <c r="U9" s="142" t="s">
        <v>281</v>
      </c>
      <c r="V9" s="142" t="s">
        <v>282</v>
      </c>
      <c r="W9" s="142">
        <v>0</v>
      </c>
      <c r="X9" s="142" t="s">
        <v>347</v>
      </c>
      <c r="Y9" s="142">
        <v>355812572</v>
      </c>
      <c r="Z9" s="142" t="s">
        <v>348</v>
      </c>
      <c r="AA9" s="142" t="s">
        <v>349</v>
      </c>
      <c r="AB9" s="143" t="s">
        <v>350</v>
      </c>
      <c r="AC9" s="142">
        <v>44000</v>
      </c>
      <c r="AD9" s="142" t="s">
        <v>351</v>
      </c>
      <c r="AE9" s="142">
        <v>24</v>
      </c>
      <c r="AF9" s="142" t="s">
        <v>352</v>
      </c>
      <c r="AG9" s="142" t="s">
        <v>353</v>
      </c>
      <c r="AH9" s="142" t="s">
        <v>354</v>
      </c>
      <c r="AI9" s="142" t="s">
        <v>355</v>
      </c>
      <c r="AJ9" s="143" t="s">
        <v>356</v>
      </c>
      <c r="AK9" s="143">
        <v>2350</v>
      </c>
      <c r="AL9" s="142">
        <v>2350</v>
      </c>
      <c r="AM9" s="143" t="s">
        <v>357</v>
      </c>
      <c r="AN9" s="143">
        <v>27229.16</v>
      </c>
      <c r="AO9" s="143">
        <v>10370.84</v>
      </c>
      <c r="AP9" s="143">
        <v>37600</v>
      </c>
      <c r="AQ9" s="143">
        <v>16770.84</v>
      </c>
      <c r="AR9" s="143">
        <v>1592.16</v>
      </c>
      <c r="AS9" s="143">
        <v>18363</v>
      </c>
      <c r="AT9" s="143">
        <v>16770.84</v>
      </c>
      <c r="AU9" s="143">
        <v>1592.16</v>
      </c>
      <c r="AV9" s="142">
        <v>18363</v>
      </c>
      <c r="AW9" s="142">
        <v>27</v>
      </c>
      <c r="AX9" s="142">
        <v>0</v>
      </c>
      <c r="AY9" s="142">
        <v>0</v>
      </c>
      <c r="AZ9" s="142">
        <v>0</v>
      </c>
      <c r="BA9" s="142">
        <v>0</v>
      </c>
      <c r="BB9" s="142">
        <v>0</v>
      </c>
      <c r="BC9" s="130" t="s">
        <v>294</v>
      </c>
      <c r="BD9" s="130" t="s">
        <v>295</v>
      </c>
      <c r="BE9" s="131">
        <v>0</v>
      </c>
      <c r="BF9" s="130" t="s">
        <v>346</v>
      </c>
      <c r="BG9" s="130"/>
      <c r="BH9" s="124" t="s">
        <v>296</v>
      </c>
      <c r="BI9" s="95" t="s">
        <v>100</v>
      </c>
      <c r="BJ9" s="121">
        <v>46182</v>
      </c>
      <c r="BK9" s="94" t="s">
        <v>103</v>
      </c>
      <c r="BL9" s="95" t="s">
        <v>108</v>
      </c>
      <c r="BM9" s="96" t="s">
        <v>180</v>
      </c>
      <c r="BN9" s="94" t="s">
        <v>222</v>
      </c>
      <c r="BO9" s="94"/>
      <c r="BP9" s="42"/>
      <c r="BQ9" s="120" t="s">
        <v>633</v>
      </c>
    </row>
    <row r="10" spans="1:69" ht="23" hidden="1" x14ac:dyDescent="0.35">
      <c r="A10" s="130">
        <v>6</v>
      </c>
      <c r="B10" s="142" t="s">
        <v>268</v>
      </c>
      <c r="C10" s="142" t="s">
        <v>269</v>
      </c>
      <c r="D10" s="142" t="s">
        <v>270</v>
      </c>
      <c r="E10" s="142" t="s">
        <v>271</v>
      </c>
      <c r="F10" s="142" t="s">
        <v>271</v>
      </c>
      <c r="G10" s="142" t="s">
        <v>272</v>
      </c>
      <c r="H10" s="142" t="s">
        <v>273</v>
      </c>
      <c r="I10" s="142">
        <v>50100</v>
      </c>
      <c r="J10" s="142" t="s">
        <v>274</v>
      </c>
      <c r="K10" s="142">
        <v>50100</v>
      </c>
      <c r="L10" s="142" t="s">
        <v>275</v>
      </c>
      <c r="M10" s="142" t="s">
        <v>276</v>
      </c>
      <c r="N10" s="142">
        <v>362392</v>
      </c>
      <c r="O10" s="142" t="s">
        <v>277</v>
      </c>
      <c r="P10" s="142">
        <v>630432</v>
      </c>
      <c r="Q10" s="142" t="s">
        <v>358</v>
      </c>
      <c r="R10" s="142" t="s">
        <v>279</v>
      </c>
      <c r="S10" s="142" t="s">
        <v>359</v>
      </c>
      <c r="T10" s="142" t="s">
        <v>359</v>
      </c>
      <c r="U10" s="142" t="s">
        <v>360</v>
      </c>
      <c r="V10" s="142" t="s">
        <v>282</v>
      </c>
      <c r="W10" s="142">
        <v>0</v>
      </c>
      <c r="X10" s="142" t="s">
        <v>361</v>
      </c>
      <c r="Y10" s="142">
        <v>356426043</v>
      </c>
      <c r="Z10" s="142" t="s">
        <v>362</v>
      </c>
      <c r="AA10" s="142" t="s">
        <v>363</v>
      </c>
      <c r="AB10" s="143" t="s">
        <v>292</v>
      </c>
      <c r="AC10" s="142">
        <v>52000</v>
      </c>
      <c r="AD10" s="142" t="s">
        <v>287</v>
      </c>
      <c r="AE10" s="142">
        <v>24</v>
      </c>
      <c r="AF10" s="142" t="s">
        <v>364</v>
      </c>
      <c r="AG10" s="142" t="s">
        <v>365</v>
      </c>
      <c r="AH10" s="142" t="s">
        <v>366</v>
      </c>
      <c r="AI10" s="142" t="s">
        <v>291</v>
      </c>
      <c r="AJ10" s="143" t="s">
        <v>367</v>
      </c>
      <c r="AK10" s="143">
        <v>2780</v>
      </c>
      <c r="AL10" s="142">
        <v>2780</v>
      </c>
      <c r="AM10" s="143" t="s">
        <v>368</v>
      </c>
      <c r="AN10" s="143">
        <v>39031.440000000002</v>
      </c>
      <c r="AO10" s="143">
        <v>13788.56</v>
      </c>
      <c r="AP10" s="143">
        <v>52820</v>
      </c>
      <c r="AQ10" s="143">
        <v>12968.56</v>
      </c>
      <c r="AR10" s="143">
        <v>813.44</v>
      </c>
      <c r="AS10" s="143">
        <v>13782</v>
      </c>
      <c r="AT10" s="143">
        <v>12968.56</v>
      </c>
      <c r="AU10" s="143">
        <v>813.44</v>
      </c>
      <c r="AV10" s="142">
        <v>13782</v>
      </c>
      <c r="AW10" s="142">
        <v>25</v>
      </c>
      <c r="AX10" s="142">
        <v>0</v>
      </c>
      <c r="AY10" s="142">
        <v>0</v>
      </c>
      <c r="AZ10" s="142">
        <v>0</v>
      </c>
      <c r="BA10" s="142">
        <v>0</v>
      </c>
      <c r="BB10" s="142">
        <v>0</v>
      </c>
      <c r="BC10" s="130" t="s">
        <v>294</v>
      </c>
      <c r="BD10" s="130" t="s">
        <v>295</v>
      </c>
      <c r="BE10" s="131">
        <v>0</v>
      </c>
      <c r="BF10" s="130" t="s">
        <v>359</v>
      </c>
      <c r="BG10" s="130"/>
      <c r="BH10" s="124" t="s">
        <v>296</v>
      </c>
      <c r="BI10" s="95" t="s">
        <v>100</v>
      </c>
      <c r="BJ10" s="121">
        <v>46182</v>
      </c>
      <c r="BK10" s="94" t="s">
        <v>103</v>
      </c>
      <c r="BL10" s="95" t="s">
        <v>108</v>
      </c>
      <c r="BM10" s="96" t="s">
        <v>181</v>
      </c>
      <c r="BN10" s="94" t="s">
        <v>222</v>
      </c>
      <c r="BO10" s="94"/>
      <c r="BP10" s="42"/>
      <c r="BQ10" s="120" t="s">
        <v>637</v>
      </c>
    </row>
    <row r="11" spans="1:69" ht="23" hidden="1" x14ac:dyDescent="0.35">
      <c r="A11" s="130">
        <v>7</v>
      </c>
      <c r="B11" s="142" t="s">
        <v>268</v>
      </c>
      <c r="C11" s="142" t="s">
        <v>269</v>
      </c>
      <c r="D11" s="142" t="s">
        <v>270</v>
      </c>
      <c r="E11" s="142" t="s">
        <v>271</v>
      </c>
      <c r="F11" s="142" t="s">
        <v>271</v>
      </c>
      <c r="G11" s="142" t="s">
        <v>272</v>
      </c>
      <c r="H11" s="142" t="s">
        <v>273</v>
      </c>
      <c r="I11" s="142">
        <v>49936</v>
      </c>
      <c r="J11" s="142" t="s">
        <v>369</v>
      </c>
      <c r="K11" s="142">
        <v>49936</v>
      </c>
      <c r="L11" s="142" t="s">
        <v>305</v>
      </c>
      <c r="M11" s="142" t="s">
        <v>306</v>
      </c>
      <c r="N11" s="142">
        <v>81824</v>
      </c>
      <c r="O11" s="142" t="s">
        <v>370</v>
      </c>
      <c r="P11" s="142">
        <v>115808</v>
      </c>
      <c r="Q11" s="142" t="s">
        <v>371</v>
      </c>
      <c r="R11" s="142" t="s">
        <v>279</v>
      </c>
      <c r="S11" s="142" t="s">
        <v>372</v>
      </c>
      <c r="T11" s="142" t="s">
        <v>372</v>
      </c>
      <c r="U11" s="142" t="s">
        <v>373</v>
      </c>
      <c r="V11" s="142" t="s">
        <v>374</v>
      </c>
      <c r="W11" s="142">
        <v>0</v>
      </c>
      <c r="X11" s="142" t="s">
        <v>375</v>
      </c>
      <c r="Y11" s="142">
        <v>356166973</v>
      </c>
      <c r="Z11" s="136" t="s">
        <v>376</v>
      </c>
      <c r="AA11" s="142" t="s">
        <v>377</v>
      </c>
      <c r="AB11" s="143" t="s">
        <v>378</v>
      </c>
      <c r="AC11" s="142">
        <v>75000</v>
      </c>
      <c r="AD11" s="142" t="s">
        <v>379</v>
      </c>
      <c r="AE11" s="142">
        <v>24</v>
      </c>
      <c r="AF11" s="142" t="s">
        <v>380</v>
      </c>
      <c r="AG11" s="142" t="s">
        <v>381</v>
      </c>
      <c r="AH11" s="142" t="s">
        <v>382</v>
      </c>
      <c r="AI11" s="142" t="s">
        <v>383</v>
      </c>
      <c r="AJ11" s="143" t="s">
        <v>384</v>
      </c>
      <c r="AK11" s="143">
        <v>4000</v>
      </c>
      <c r="AL11" s="142">
        <v>4000</v>
      </c>
      <c r="AM11" s="143" t="s">
        <v>385</v>
      </c>
      <c r="AN11" s="143">
        <v>66636.69</v>
      </c>
      <c r="AO11" s="143">
        <v>21363.31</v>
      </c>
      <c r="AP11" s="143">
        <v>88000</v>
      </c>
      <c r="AQ11" s="143">
        <v>8363.31</v>
      </c>
      <c r="AR11" s="143">
        <v>256.69</v>
      </c>
      <c r="AS11" s="143">
        <v>8620</v>
      </c>
      <c r="AT11" s="143">
        <v>8363.31</v>
      </c>
      <c r="AU11" s="143">
        <v>256.69</v>
      </c>
      <c r="AV11" s="142">
        <v>8620</v>
      </c>
      <c r="AW11" s="142">
        <v>26</v>
      </c>
      <c r="AX11" s="142">
        <v>0</v>
      </c>
      <c r="AY11" s="142">
        <v>0</v>
      </c>
      <c r="AZ11" s="142">
        <v>0</v>
      </c>
      <c r="BA11" s="142">
        <v>0</v>
      </c>
      <c r="BB11" s="142">
        <v>0</v>
      </c>
      <c r="BC11" s="130" t="s">
        <v>294</v>
      </c>
      <c r="BD11" s="130" t="s">
        <v>295</v>
      </c>
      <c r="BE11" s="131">
        <v>0</v>
      </c>
      <c r="BF11" s="130" t="s">
        <v>372</v>
      </c>
      <c r="BG11" s="130"/>
      <c r="BH11" s="124" t="s">
        <v>296</v>
      </c>
      <c r="BI11" s="95" t="s">
        <v>100</v>
      </c>
      <c r="BJ11" s="121">
        <v>46182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42"/>
      <c r="BQ11" s="120" t="s">
        <v>633</v>
      </c>
    </row>
    <row r="12" spans="1:69" ht="16" hidden="1" customHeight="1" x14ac:dyDescent="0.35">
      <c r="A12" s="130">
        <v>8</v>
      </c>
      <c r="B12" s="142" t="s">
        <v>268</v>
      </c>
      <c r="C12" s="142" t="s">
        <v>269</v>
      </c>
      <c r="D12" s="142" t="s">
        <v>270</v>
      </c>
      <c r="E12" s="142" t="s">
        <v>271</v>
      </c>
      <c r="F12" s="142" t="s">
        <v>271</v>
      </c>
      <c r="G12" s="142" t="s">
        <v>272</v>
      </c>
      <c r="H12" s="142" t="s">
        <v>273</v>
      </c>
      <c r="I12" s="142">
        <v>49936</v>
      </c>
      <c r="J12" s="142" t="s">
        <v>369</v>
      </c>
      <c r="K12" s="142">
        <v>49936</v>
      </c>
      <c r="L12" s="142" t="s">
        <v>305</v>
      </c>
      <c r="M12" s="142" t="s">
        <v>306</v>
      </c>
      <c r="N12" s="142">
        <v>81824</v>
      </c>
      <c r="O12" s="142" t="s">
        <v>370</v>
      </c>
      <c r="P12" s="142">
        <v>115808</v>
      </c>
      <c r="Q12" s="142" t="s">
        <v>371</v>
      </c>
      <c r="R12" s="142" t="s">
        <v>279</v>
      </c>
      <c r="S12" s="142" t="s">
        <v>386</v>
      </c>
      <c r="T12" s="142" t="s">
        <v>386</v>
      </c>
      <c r="U12" s="142" t="s">
        <v>373</v>
      </c>
      <c r="V12" s="142" t="s">
        <v>374</v>
      </c>
      <c r="W12" s="142">
        <v>0</v>
      </c>
      <c r="X12" s="142" t="s">
        <v>375</v>
      </c>
      <c r="Y12" s="142">
        <v>356167977</v>
      </c>
      <c r="Z12" s="142" t="s">
        <v>387</v>
      </c>
      <c r="AA12" s="142" t="s">
        <v>388</v>
      </c>
      <c r="AB12" s="143" t="s">
        <v>378</v>
      </c>
      <c r="AC12" s="142">
        <v>75000</v>
      </c>
      <c r="AD12" s="142" t="s">
        <v>379</v>
      </c>
      <c r="AE12" s="142">
        <v>24</v>
      </c>
      <c r="AF12" s="142" t="s">
        <v>380</v>
      </c>
      <c r="AG12" s="142" t="s">
        <v>389</v>
      </c>
      <c r="AH12" s="142" t="s">
        <v>382</v>
      </c>
      <c r="AI12" s="142" t="s">
        <v>383</v>
      </c>
      <c r="AJ12" s="143" t="s">
        <v>384</v>
      </c>
      <c r="AK12" s="143">
        <v>4000</v>
      </c>
      <c r="AL12" s="142">
        <v>4000</v>
      </c>
      <c r="AM12" s="143" t="s">
        <v>390</v>
      </c>
      <c r="AN12" s="143">
        <v>66636.69</v>
      </c>
      <c r="AO12" s="143">
        <v>21363.31</v>
      </c>
      <c r="AP12" s="143">
        <v>88000</v>
      </c>
      <c r="AQ12" s="143">
        <v>8363.31</v>
      </c>
      <c r="AR12" s="143">
        <v>256.69</v>
      </c>
      <c r="AS12" s="143">
        <v>8620</v>
      </c>
      <c r="AT12" s="143">
        <v>8363.31</v>
      </c>
      <c r="AU12" s="143">
        <v>256.69</v>
      </c>
      <c r="AV12" s="142">
        <v>8620</v>
      </c>
      <c r="AW12" s="142">
        <v>26</v>
      </c>
      <c r="AX12" s="142">
        <v>0</v>
      </c>
      <c r="AY12" s="142">
        <v>0</v>
      </c>
      <c r="AZ12" s="142">
        <v>0</v>
      </c>
      <c r="BA12" s="142">
        <v>0</v>
      </c>
      <c r="BB12" s="142">
        <v>0</v>
      </c>
      <c r="BC12" s="130" t="s">
        <v>294</v>
      </c>
      <c r="BD12" s="130" t="s">
        <v>295</v>
      </c>
      <c r="BE12" s="131">
        <v>0</v>
      </c>
      <c r="BF12" s="130" t="s">
        <v>386</v>
      </c>
      <c r="BG12" s="130"/>
      <c r="BH12" s="124" t="s">
        <v>296</v>
      </c>
      <c r="BI12" s="95" t="s">
        <v>100</v>
      </c>
      <c r="BJ12" s="121">
        <v>46182</v>
      </c>
      <c r="BK12" s="94" t="s">
        <v>103</v>
      </c>
      <c r="BL12" s="95" t="s">
        <v>108</v>
      </c>
      <c r="BM12" s="96" t="s">
        <v>180</v>
      </c>
      <c r="BN12" s="94" t="s">
        <v>222</v>
      </c>
      <c r="BO12" s="94"/>
      <c r="BP12" s="42"/>
      <c r="BQ12" s="120" t="s">
        <v>633</v>
      </c>
    </row>
    <row r="13" spans="1:69" ht="23" hidden="1" x14ac:dyDescent="0.35">
      <c r="A13" s="130">
        <v>9</v>
      </c>
      <c r="B13" s="142" t="s">
        <v>268</v>
      </c>
      <c r="C13" s="142" t="s">
        <v>269</v>
      </c>
      <c r="D13" s="142" t="s">
        <v>270</v>
      </c>
      <c r="E13" s="142" t="s">
        <v>271</v>
      </c>
      <c r="F13" s="142" t="s">
        <v>271</v>
      </c>
      <c r="G13" s="142" t="s">
        <v>272</v>
      </c>
      <c r="H13" s="142" t="s">
        <v>273</v>
      </c>
      <c r="I13" s="142">
        <v>49936</v>
      </c>
      <c r="J13" s="142" t="s">
        <v>369</v>
      </c>
      <c r="K13" s="142">
        <v>49936</v>
      </c>
      <c r="L13" s="142" t="s">
        <v>305</v>
      </c>
      <c r="M13" s="142" t="s">
        <v>306</v>
      </c>
      <c r="N13" s="142">
        <v>81824</v>
      </c>
      <c r="O13" s="142" t="s">
        <v>370</v>
      </c>
      <c r="P13" s="142">
        <v>115808</v>
      </c>
      <c r="Q13" s="142" t="s">
        <v>371</v>
      </c>
      <c r="R13" s="142" t="s">
        <v>279</v>
      </c>
      <c r="S13" s="142" t="s">
        <v>391</v>
      </c>
      <c r="T13" s="142" t="s">
        <v>391</v>
      </c>
      <c r="U13" s="142" t="s">
        <v>373</v>
      </c>
      <c r="V13" s="142" t="s">
        <v>374</v>
      </c>
      <c r="W13" s="142">
        <v>0</v>
      </c>
      <c r="X13" s="142" t="s">
        <v>375</v>
      </c>
      <c r="Y13" s="142">
        <v>356168975</v>
      </c>
      <c r="Z13" s="142" t="s">
        <v>392</v>
      </c>
      <c r="AA13" s="142" t="s">
        <v>393</v>
      </c>
      <c r="AB13" s="143" t="s">
        <v>378</v>
      </c>
      <c r="AC13" s="142">
        <v>75000</v>
      </c>
      <c r="AD13" s="142" t="s">
        <v>379</v>
      </c>
      <c r="AE13" s="142">
        <v>24</v>
      </c>
      <c r="AF13" s="142" t="s">
        <v>394</v>
      </c>
      <c r="AG13" s="142" t="s">
        <v>395</v>
      </c>
      <c r="AH13" s="142" t="s">
        <v>396</v>
      </c>
      <c r="AI13" s="142" t="s">
        <v>383</v>
      </c>
      <c r="AJ13" s="143" t="s">
        <v>384</v>
      </c>
      <c r="AK13" s="143">
        <v>4000</v>
      </c>
      <c r="AL13" s="142">
        <v>4000</v>
      </c>
      <c r="AM13" s="143" t="s">
        <v>397</v>
      </c>
      <c r="AN13" s="143">
        <v>66636.69</v>
      </c>
      <c r="AO13" s="143">
        <v>21363.31</v>
      </c>
      <c r="AP13" s="143">
        <v>88000</v>
      </c>
      <c r="AQ13" s="143">
        <v>8363.31</v>
      </c>
      <c r="AR13" s="143">
        <v>256.69</v>
      </c>
      <c r="AS13" s="143">
        <v>8620</v>
      </c>
      <c r="AT13" s="143">
        <v>8363.31</v>
      </c>
      <c r="AU13" s="143">
        <v>256.69</v>
      </c>
      <c r="AV13" s="142">
        <v>8620</v>
      </c>
      <c r="AW13" s="142">
        <v>26</v>
      </c>
      <c r="AX13" s="142">
        <v>0</v>
      </c>
      <c r="AY13" s="142">
        <v>0</v>
      </c>
      <c r="AZ13" s="142">
        <v>0</v>
      </c>
      <c r="BA13" s="142">
        <v>0</v>
      </c>
      <c r="BB13" s="142">
        <v>0</v>
      </c>
      <c r="BC13" s="130" t="s">
        <v>294</v>
      </c>
      <c r="BD13" s="130" t="s">
        <v>295</v>
      </c>
      <c r="BE13" s="131">
        <v>0</v>
      </c>
      <c r="BF13" s="130" t="s">
        <v>391</v>
      </c>
      <c r="BG13" s="130"/>
      <c r="BH13" s="124" t="s">
        <v>296</v>
      </c>
      <c r="BI13" s="95" t="s">
        <v>100</v>
      </c>
      <c r="BJ13" s="121">
        <v>46182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/>
      <c r="BP13" s="42"/>
      <c r="BQ13" s="120" t="s">
        <v>633</v>
      </c>
    </row>
    <row r="14" spans="1:69" ht="16" hidden="1" customHeight="1" x14ac:dyDescent="0.35">
      <c r="A14" s="130">
        <v>10</v>
      </c>
      <c r="B14" s="142" t="s">
        <v>268</v>
      </c>
      <c r="C14" s="142" t="s">
        <v>269</v>
      </c>
      <c r="D14" s="142" t="s">
        <v>270</v>
      </c>
      <c r="E14" s="142" t="s">
        <v>271</v>
      </c>
      <c r="F14" s="142" t="s">
        <v>271</v>
      </c>
      <c r="G14" s="142" t="s">
        <v>272</v>
      </c>
      <c r="H14" s="142" t="s">
        <v>273</v>
      </c>
      <c r="I14" s="142">
        <v>171755</v>
      </c>
      <c r="J14" s="142" t="s">
        <v>343</v>
      </c>
      <c r="K14" s="142">
        <v>171755</v>
      </c>
      <c r="L14" s="142" t="s">
        <v>305</v>
      </c>
      <c r="M14" s="142" t="s">
        <v>306</v>
      </c>
      <c r="N14" s="142">
        <v>82144</v>
      </c>
      <c r="O14" s="142" t="s">
        <v>398</v>
      </c>
      <c r="P14" s="142">
        <v>116214</v>
      </c>
      <c r="Q14" s="142" t="s">
        <v>399</v>
      </c>
      <c r="R14" s="142" t="s">
        <v>279</v>
      </c>
      <c r="S14" s="142" t="s">
        <v>400</v>
      </c>
      <c r="T14" s="142" t="s">
        <v>400</v>
      </c>
      <c r="U14" s="142" t="s">
        <v>321</v>
      </c>
      <c r="V14" s="142" t="s">
        <v>282</v>
      </c>
      <c r="W14" s="142">
        <v>0</v>
      </c>
      <c r="X14" s="142" t="s">
        <v>347</v>
      </c>
      <c r="Y14" s="142">
        <v>356361763</v>
      </c>
      <c r="Z14" s="142" t="s">
        <v>401</v>
      </c>
      <c r="AA14" s="142" t="s">
        <v>402</v>
      </c>
      <c r="AB14" s="143" t="s">
        <v>356</v>
      </c>
      <c r="AC14" s="142">
        <v>73000</v>
      </c>
      <c r="AD14" s="142" t="s">
        <v>351</v>
      </c>
      <c r="AE14" s="142">
        <v>24</v>
      </c>
      <c r="AF14" s="142" t="s">
        <v>403</v>
      </c>
      <c r="AG14" s="142" t="s">
        <v>404</v>
      </c>
      <c r="AH14" s="142" t="s">
        <v>405</v>
      </c>
      <c r="AI14" s="142" t="s">
        <v>355</v>
      </c>
      <c r="AJ14" s="143" t="s">
        <v>406</v>
      </c>
      <c r="AK14" s="143">
        <v>3900</v>
      </c>
      <c r="AL14" s="142">
        <v>3900</v>
      </c>
      <c r="AM14" s="143" t="s">
        <v>407</v>
      </c>
      <c r="AN14" s="143">
        <v>36297.81</v>
      </c>
      <c r="AO14" s="143">
        <v>16402.189999999999</v>
      </c>
      <c r="AP14" s="143">
        <v>52700</v>
      </c>
      <c r="AQ14" s="143">
        <v>36702.19</v>
      </c>
      <c r="AR14" s="143">
        <v>4114.8100000000004</v>
      </c>
      <c r="AS14" s="143">
        <v>40817</v>
      </c>
      <c r="AT14" s="143">
        <v>36702.19</v>
      </c>
      <c r="AU14" s="143">
        <v>4114.8100000000004</v>
      </c>
      <c r="AV14" s="142">
        <v>40817</v>
      </c>
      <c r="AW14" s="142">
        <v>26</v>
      </c>
      <c r="AX14" s="142">
        <v>0</v>
      </c>
      <c r="AY14" s="142">
        <v>0</v>
      </c>
      <c r="AZ14" s="142">
        <v>0</v>
      </c>
      <c r="BA14" s="142">
        <v>0</v>
      </c>
      <c r="BB14" s="142">
        <v>0</v>
      </c>
      <c r="BC14" s="130" t="s">
        <v>294</v>
      </c>
      <c r="BD14" s="130" t="s">
        <v>295</v>
      </c>
      <c r="BE14" s="131">
        <v>0</v>
      </c>
      <c r="BF14" s="130" t="s">
        <v>400</v>
      </c>
      <c r="BG14" s="130"/>
      <c r="BH14" s="124" t="s">
        <v>296</v>
      </c>
      <c r="BI14" s="95" t="s">
        <v>100</v>
      </c>
      <c r="BJ14" s="121">
        <v>46183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94"/>
      <c r="BP14" s="42"/>
      <c r="BQ14" s="120" t="s">
        <v>637</v>
      </c>
    </row>
    <row r="15" spans="1:69" hidden="1" x14ac:dyDescent="0.35">
      <c r="A15" s="130">
        <v>11</v>
      </c>
      <c r="B15" s="142" t="s">
        <v>268</v>
      </c>
      <c r="C15" s="142" t="s">
        <v>269</v>
      </c>
      <c r="D15" s="142" t="s">
        <v>270</v>
      </c>
      <c r="E15" s="142" t="s">
        <v>271</v>
      </c>
      <c r="F15" s="142" t="s">
        <v>271</v>
      </c>
      <c r="G15" s="142" t="s">
        <v>272</v>
      </c>
      <c r="H15" s="142" t="s">
        <v>273</v>
      </c>
      <c r="I15" s="142">
        <v>50100</v>
      </c>
      <c r="J15" s="142" t="s">
        <v>274</v>
      </c>
      <c r="K15" s="142">
        <v>50100</v>
      </c>
      <c r="L15" s="142" t="s">
        <v>275</v>
      </c>
      <c r="M15" s="142" t="s">
        <v>276</v>
      </c>
      <c r="N15" s="142">
        <v>362392</v>
      </c>
      <c r="O15" s="142" t="s">
        <v>277</v>
      </c>
      <c r="P15" s="142">
        <v>526993</v>
      </c>
      <c r="Q15" s="142" t="s">
        <v>408</v>
      </c>
      <c r="R15" s="142" t="s">
        <v>279</v>
      </c>
      <c r="S15" s="142" t="s">
        <v>409</v>
      </c>
      <c r="T15" s="142" t="s">
        <v>409</v>
      </c>
      <c r="U15" s="142" t="s">
        <v>281</v>
      </c>
      <c r="V15" s="142" t="s">
        <v>282</v>
      </c>
      <c r="W15" s="142">
        <v>0</v>
      </c>
      <c r="X15" s="142" t="s">
        <v>410</v>
      </c>
      <c r="Y15" s="142">
        <v>356826454</v>
      </c>
      <c r="Z15" s="142" t="s">
        <v>411</v>
      </c>
      <c r="AA15" s="142" t="s">
        <v>412</v>
      </c>
      <c r="AB15" s="143" t="s">
        <v>384</v>
      </c>
      <c r="AC15" s="142">
        <v>52000</v>
      </c>
      <c r="AD15" s="142" t="s">
        <v>287</v>
      </c>
      <c r="AE15" s="142">
        <v>24</v>
      </c>
      <c r="AF15" s="142" t="s">
        <v>413</v>
      </c>
      <c r="AG15" s="142" t="s">
        <v>414</v>
      </c>
      <c r="AH15" s="142" t="s">
        <v>415</v>
      </c>
      <c r="AI15" s="142" t="s">
        <v>291</v>
      </c>
      <c r="AJ15" s="143" t="s">
        <v>416</v>
      </c>
      <c r="AK15" s="143">
        <v>2780</v>
      </c>
      <c r="AL15" s="142">
        <v>2780</v>
      </c>
      <c r="AM15" s="143" t="s">
        <v>417</v>
      </c>
      <c r="AN15" s="143">
        <v>46425.87</v>
      </c>
      <c r="AO15" s="143">
        <v>14734.13</v>
      </c>
      <c r="AP15" s="143">
        <v>61160</v>
      </c>
      <c r="AQ15" s="143">
        <v>5574.13</v>
      </c>
      <c r="AR15" s="143">
        <v>178.87</v>
      </c>
      <c r="AS15" s="143">
        <v>5753</v>
      </c>
      <c r="AT15" s="143">
        <v>5574.13</v>
      </c>
      <c r="AU15" s="143">
        <v>178.87</v>
      </c>
      <c r="AV15" s="142">
        <v>5753</v>
      </c>
      <c r="AW15" s="142">
        <v>24</v>
      </c>
      <c r="AX15" s="142">
        <v>0</v>
      </c>
      <c r="AY15" s="142">
        <v>0</v>
      </c>
      <c r="AZ15" s="142">
        <v>0</v>
      </c>
      <c r="BA15" s="142">
        <v>0</v>
      </c>
      <c r="BB15" s="142">
        <v>0</v>
      </c>
      <c r="BC15" s="130" t="s">
        <v>294</v>
      </c>
      <c r="BD15" s="130" t="s">
        <v>295</v>
      </c>
      <c r="BE15" s="131">
        <v>0</v>
      </c>
      <c r="BF15" s="130" t="s">
        <v>409</v>
      </c>
      <c r="BG15" s="130"/>
      <c r="BH15" s="124" t="s">
        <v>296</v>
      </c>
      <c r="BI15" s="95" t="s">
        <v>100</v>
      </c>
      <c r="BJ15" s="121">
        <v>46183</v>
      </c>
      <c r="BK15" s="94" t="s">
        <v>103</v>
      </c>
      <c r="BL15" s="95" t="s">
        <v>108</v>
      </c>
      <c r="BM15" s="96" t="s">
        <v>181</v>
      </c>
      <c r="BN15" s="94" t="s">
        <v>222</v>
      </c>
      <c r="BO15" s="94"/>
      <c r="BP15" s="42"/>
      <c r="BQ15" s="120" t="s">
        <v>634</v>
      </c>
    </row>
    <row r="16" spans="1:69" ht="23" hidden="1" x14ac:dyDescent="0.35">
      <c r="A16" s="130">
        <v>12</v>
      </c>
      <c r="B16" s="142" t="s">
        <v>268</v>
      </c>
      <c r="C16" s="142" t="s">
        <v>269</v>
      </c>
      <c r="D16" s="142" t="s">
        <v>270</v>
      </c>
      <c r="E16" s="142" t="s">
        <v>271</v>
      </c>
      <c r="F16" s="142" t="s">
        <v>271</v>
      </c>
      <c r="G16" s="142" t="s">
        <v>272</v>
      </c>
      <c r="H16" s="142" t="s">
        <v>273</v>
      </c>
      <c r="I16" s="142">
        <v>50100</v>
      </c>
      <c r="J16" s="142" t="s">
        <v>274</v>
      </c>
      <c r="K16" s="142">
        <v>50100</v>
      </c>
      <c r="L16" s="142" t="s">
        <v>275</v>
      </c>
      <c r="M16" s="142" t="s">
        <v>276</v>
      </c>
      <c r="N16" s="142">
        <v>362996</v>
      </c>
      <c r="O16" s="142" t="s">
        <v>418</v>
      </c>
      <c r="P16" s="142">
        <v>523745</v>
      </c>
      <c r="Q16" s="142" t="s">
        <v>419</v>
      </c>
      <c r="R16" s="142" t="s">
        <v>279</v>
      </c>
      <c r="S16" s="142" t="s">
        <v>420</v>
      </c>
      <c r="T16" s="142" t="s">
        <v>420</v>
      </c>
      <c r="U16" s="142" t="s">
        <v>281</v>
      </c>
      <c r="V16" s="142" t="s">
        <v>282</v>
      </c>
      <c r="W16" s="142">
        <v>0</v>
      </c>
      <c r="X16" s="142" t="s">
        <v>421</v>
      </c>
      <c r="Y16" s="142">
        <v>356827089</v>
      </c>
      <c r="Z16" s="142" t="s">
        <v>422</v>
      </c>
      <c r="AA16" s="142" t="s">
        <v>423</v>
      </c>
      <c r="AB16" s="143" t="s">
        <v>424</v>
      </c>
      <c r="AC16" s="142">
        <v>52000</v>
      </c>
      <c r="AD16" s="142" t="s">
        <v>287</v>
      </c>
      <c r="AE16" s="142">
        <v>24</v>
      </c>
      <c r="AF16" s="142" t="s">
        <v>413</v>
      </c>
      <c r="AG16" s="142" t="s">
        <v>425</v>
      </c>
      <c r="AH16" s="142" t="s">
        <v>426</v>
      </c>
      <c r="AI16" s="142" t="s">
        <v>291</v>
      </c>
      <c r="AJ16" s="143" t="s">
        <v>427</v>
      </c>
      <c r="AK16" s="143">
        <v>2780</v>
      </c>
      <c r="AL16" s="142">
        <v>2780</v>
      </c>
      <c r="AM16" s="143" t="s">
        <v>293</v>
      </c>
      <c r="AN16" s="143">
        <v>45741.57</v>
      </c>
      <c r="AO16" s="143">
        <v>15418.43</v>
      </c>
      <c r="AP16" s="143">
        <v>61160</v>
      </c>
      <c r="AQ16" s="143">
        <v>6258.43</v>
      </c>
      <c r="AR16" s="143">
        <v>205.57</v>
      </c>
      <c r="AS16" s="143">
        <v>6464</v>
      </c>
      <c r="AT16" s="143">
        <v>2651.4</v>
      </c>
      <c r="AU16" s="143">
        <v>128.6</v>
      </c>
      <c r="AV16" s="142">
        <v>2780</v>
      </c>
      <c r="AW16" s="142">
        <v>23</v>
      </c>
      <c r="AX16" s="142">
        <v>0</v>
      </c>
      <c r="AY16" s="142">
        <v>0</v>
      </c>
      <c r="AZ16" s="142">
        <v>0</v>
      </c>
      <c r="BA16" s="142">
        <v>0</v>
      </c>
      <c r="BB16" s="142">
        <v>0</v>
      </c>
      <c r="BC16" s="130" t="s">
        <v>294</v>
      </c>
      <c r="BD16" s="130" t="s">
        <v>295</v>
      </c>
      <c r="BE16" s="131">
        <v>0</v>
      </c>
      <c r="BF16" s="130" t="s">
        <v>420</v>
      </c>
      <c r="BG16" s="130"/>
      <c r="BH16" s="124" t="s">
        <v>296</v>
      </c>
      <c r="BI16" s="95" t="s">
        <v>100</v>
      </c>
      <c r="BJ16" s="121">
        <v>46183</v>
      </c>
      <c r="BK16" s="94" t="s">
        <v>103</v>
      </c>
      <c r="BL16" s="95" t="s">
        <v>108</v>
      </c>
      <c r="BM16" s="96" t="s">
        <v>181</v>
      </c>
      <c r="BN16" s="94" t="s">
        <v>222</v>
      </c>
      <c r="BO16" s="94"/>
      <c r="BP16" s="42"/>
      <c r="BQ16" s="120" t="s">
        <v>634</v>
      </c>
    </row>
    <row r="17" spans="1:69" hidden="1" x14ac:dyDescent="0.35">
      <c r="A17" s="130">
        <v>13</v>
      </c>
      <c r="B17" s="142" t="s">
        <v>268</v>
      </c>
      <c r="C17" s="142" t="s">
        <v>269</v>
      </c>
      <c r="D17" s="142" t="s">
        <v>270</v>
      </c>
      <c r="E17" s="142" t="s">
        <v>271</v>
      </c>
      <c r="F17" s="142" t="s">
        <v>271</v>
      </c>
      <c r="G17" s="142" t="s">
        <v>272</v>
      </c>
      <c r="H17" s="142" t="s">
        <v>273</v>
      </c>
      <c r="I17" s="142">
        <v>49929</v>
      </c>
      <c r="J17" s="142" t="s">
        <v>331</v>
      </c>
      <c r="K17" s="142">
        <v>49929</v>
      </c>
      <c r="L17" s="142" t="s">
        <v>305</v>
      </c>
      <c r="M17" s="142" t="s">
        <v>306</v>
      </c>
      <c r="N17" s="142">
        <v>81816</v>
      </c>
      <c r="O17" s="142" t="s">
        <v>332</v>
      </c>
      <c r="P17" s="142">
        <v>115800</v>
      </c>
      <c r="Q17" s="142" t="s">
        <v>428</v>
      </c>
      <c r="R17" s="142" t="s">
        <v>279</v>
      </c>
      <c r="S17" s="142" t="s">
        <v>429</v>
      </c>
      <c r="T17" s="142" t="s">
        <v>429</v>
      </c>
      <c r="U17" s="142" t="s">
        <v>430</v>
      </c>
      <c r="V17" s="142" t="s">
        <v>282</v>
      </c>
      <c r="W17" s="142">
        <v>0</v>
      </c>
      <c r="X17" s="142" t="s">
        <v>375</v>
      </c>
      <c r="Y17" s="142">
        <v>357252554</v>
      </c>
      <c r="Z17" s="142" t="s">
        <v>431</v>
      </c>
      <c r="AA17" s="142" t="s">
        <v>432</v>
      </c>
      <c r="AB17" s="143" t="s">
        <v>433</v>
      </c>
      <c r="AC17" s="142">
        <v>52000</v>
      </c>
      <c r="AD17" s="142" t="s">
        <v>339</v>
      </c>
      <c r="AE17" s="142">
        <v>24</v>
      </c>
      <c r="AF17" s="142" t="s">
        <v>413</v>
      </c>
      <c r="AG17" s="142" t="s">
        <v>434</v>
      </c>
      <c r="AH17" s="142" t="s">
        <v>435</v>
      </c>
      <c r="AI17" s="142" t="s">
        <v>291</v>
      </c>
      <c r="AJ17" s="143" t="s">
        <v>436</v>
      </c>
      <c r="AK17" s="143">
        <v>2780</v>
      </c>
      <c r="AL17" s="142">
        <v>2780</v>
      </c>
      <c r="AM17" s="143" t="s">
        <v>437</v>
      </c>
      <c r="AN17" s="143">
        <v>12287.5</v>
      </c>
      <c r="AO17" s="143">
        <v>7172.5</v>
      </c>
      <c r="AP17" s="143">
        <v>19460</v>
      </c>
      <c r="AQ17" s="143">
        <v>39712.5</v>
      </c>
      <c r="AR17" s="143">
        <v>7879.5</v>
      </c>
      <c r="AS17" s="143">
        <v>47592</v>
      </c>
      <c r="AT17" s="143">
        <v>36666.04</v>
      </c>
      <c r="AU17" s="143">
        <v>7813.96</v>
      </c>
      <c r="AV17" s="142">
        <v>44480</v>
      </c>
      <c r="AW17" s="142">
        <v>23</v>
      </c>
      <c r="AX17" s="142">
        <v>0</v>
      </c>
      <c r="AY17" s="142">
        <v>0</v>
      </c>
      <c r="AZ17" s="142">
        <v>0</v>
      </c>
      <c r="BA17" s="142">
        <v>0</v>
      </c>
      <c r="BB17" s="142">
        <v>0</v>
      </c>
      <c r="BC17" s="130" t="s">
        <v>294</v>
      </c>
      <c r="BD17" s="130" t="s">
        <v>295</v>
      </c>
      <c r="BE17" s="131">
        <v>0</v>
      </c>
      <c r="BF17" s="130" t="s">
        <v>429</v>
      </c>
      <c r="BG17" s="130"/>
      <c r="BH17" s="124" t="s">
        <v>296</v>
      </c>
      <c r="BI17" s="95" t="s">
        <v>100</v>
      </c>
      <c r="BJ17" s="121">
        <v>46183</v>
      </c>
      <c r="BK17" s="94" t="s">
        <v>103</v>
      </c>
      <c r="BL17" s="95" t="s">
        <v>108</v>
      </c>
      <c r="BM17" s="96" t="s">
        <v>181</v>
      </c>
      <c r="BN17" s="94" t="s">
        <v>222</v>
      </c>
      <c r="BO17" s="94"/>
      <c r="BP17" s="42"/>
      <c r="BQ17" s="120" t="s">
        <v>637</v>
      </c>
    </row>
    <row r="18" spans="1:69" hidden="1" x14ac:dyDescent="0.35">
      <c r="A18" s="130">
        <v>14</v>
      </c>
      <c r="B18" s="142" t="s">
        <v>268</v>
      </c>
      <c r="C18" s="142" t="s">
        <v>269</v>
      </c>
      <c r="D18" s="142" t="s">
        <v>270</v>
      </c>
      <c r="E18" s="142" t="s">
        <v>271</v>
      </c>
      <c r="F18" s="142" t="s">
        <v>271</v>
      </c>
      <c r="G18" s="142" t="s">
        <v>272</v>
      </c>
      <c r="H18" s="142" t="s">
        <v>273</v>
      </c>
      <c r="I18" s="142">
        <v>49965</v>
      </c>
      <c r="J18" s="142" t="s">
        <v>438</v>
      </c>
      <c r="K18" s="142">
        <v>49965</v>
      </c>
      <c r="L18" s="142" t="s">
        <v>305</v>
      </c>
      <c r="M18" s="142" t="s">
        <v>306</v>
      </c>
      <c r="N18" s="142">
        <v>81992</v>
      </c>
      <c r="O18" s="142" t="s">
        <v>439</v>
      </c>
      <c r="P18" s="142">
        <v>116014</v>
      </c>
      <c r="Q18" s="142" t="s">
        <v>440</v>
      </c>
      <c r="R18" s="142" t="s">
        <v>279</v>
      </c>
      <c r="S18" s="142" t="s">
        <v>441</v>
      </c>
      <c r="T18" s="142" t="s">
        <v>441</v>
      </c>
      <c r="U18" s="142" t="s">
        <v>430</v>
      </c>
      <c r="V18" s="142" t="s">
        <v>282</v>
      </c>
      <c r="W18" s="142">
        <v>0</v>
      </c>
      <c r="X18" s="142" t="s">
        <v>375</v>
      </c>
      <c r="Y18" s="142">
        <v>358207632</v>
      </c>
      <c r="Z18" s="142" t="s">
        <v>442</v>
      </c>
      <c r="AA18" s="142" t="s">
        <v>443</v>
      </c>
      <c r="AB18" s="143" t="s">
        <v>444</v>
      </c>
      <c r="AC18" s="142">
        <v>70000</v>
      </c>
      <c r="AD18" s="142" t="s">
        <v>339</v>
      </c>
      <c r="AE18" s="142">
        <v>24</v>
      </c>
      <c r="AF18" s="142" t="s">
        <v>445</v>
      </c>
      <c r="AG18" s="142" t="s">
        <v>446</v>
      </c>
      <c r="AH18" s="142" t="s">
        <v>447</v>
      </c>
      <c r="AI18" s="142" t="s">
        <v>355</v>
      </c>
      <c r="AJ18" s="143" t="s">
        <v>448</v>
      </c>
      <c r="AK18" s="143">
        <v>3700</v>
      </c>
      <c r="AL18" s="142">
        <v>3700</v>
      </c>
      <c r="AM18" s="143" t="s">
        <v>449</v>
      </c>
      <c r="AN18" s="143">
        <v>45521.69</v>
      </c>
      <c r="AO18" s="143">
        <v>17678.310000000001</v>
      </c>
      <c r="AP18" s="143">
        <v>63200</v>
      </c>
      <c r="AQ18" s="143">
        <v>24478.31</v>
      </c>
      <c r="AR18" s="143">
        <v>1700.69</v>
      </c>
      <c r="AS18" s="143">
        <v>26179</v>
      </c>
      <c r="AT18" s="143">
        <v>9862.2999999999993</v>
      </c>
      <c r="AU18" s="143">
        <v>937.7</v>
      </c>
      <c r="AV18" s="142">
        <v>10800</v>
      </c>
      <c r="AW18" s="142">
        <v>20</v>
      </c>
      <c r="AX18" s="142">
        <v>0</v>
      </c>
      <c r="AY18" s="142">
        <v>0</v>
      </c>
      <c r="AZ18" s="142">
        <v>0</v>
      </c>
      <c r="BA18" s="142">
        <v>0</v>
      </c>
      <c r="BB18" s="142">
        <v>0</v>
      </c>
      <c r="BC18" s="130" t="s">
        <v>294</v>
      </c>
      <c r="BD18" s="130" t="s">
        <v>295</v>
      </c>
      <c r="BE18" s="131">
        <v>0</v>
      </c>
      <c r="BF18" s="130" t="s">
        <v>441</v>
      </c>
      <c r="BG18" s="130"/>
      <c r="BH18" s="124" t="s">
        <v>296</v>
      </c>
      <c r="BI18" s="95" t="s">
        <v>100</v>
      </c>
      <c r="BJ18" s="121">
        <v>46183</v>
      </c>
      <c r="BK18" s="94" t="s">
        <v>103</v>
      </c>
      <c r="BL18" s="95" t="s">
        <v>108</v>
      </c>
      <c r="BM18" s="96" t="s">
        <v>181</v>
      </c>
      <c r="BN18" s="94" t="s">
        <v>222</v>
      </c>
      <c r="BO18" s="94"/>
      <c r="BP18" s="42"/>
      <c r="BQ18" s="120" t="s">
        <v>637</v>
      </c>
    </row>
    <row r="19" spans="1:69" ht="23" hidden="1" x14ac:dyDescent="0.35">
      <c r="A19" s="130">
        <v>15</v>
      </c>
      <c r="B19" s="142" t="s">
        <v>268</v>
      </c>
      <c r="C19" s="142" t="s">
        <v>269</v>
      </c>
      <c r="D19" s="142" t="s">
        <v>270</v>
      </c>
      <c r="E19" s="142" t="s">
        <v>271</v>
      </c>
      <c r="F19" s="142" t="s">
        <v>271</v>
      </c>
      <c r="G19" s="142" t="s">
        <v>272</v>
      </c>
      <c r="H19" s="142" t="s">
        <v>273</v>
      </c>
      <c r="I19" s="142">
        <v>168540</v>
      </c>
      <c r="J19" s="142" t="s">
        <v>450</v>
      </c>
      <c r="K19" s="142">
        <v>168540</v>
      </c>
      <c r="L19" s="136" t="s">
        <v>305</v>
      </c>
      <c r="M19" s="142" t="s">
        <v>306</v>
      </c>
      <c r="N19" s="142">
        <v>81831</v>
      </c>
      <c r="O19" s="142" t="s">
        <v>451</v>
      </c>
      <c r="P19" s="142">
        <v>115815</v>
      </c>
      <c r="Q19" s="142" t="s">
        <v>452</v>
      </c>
      <c r="R19" s="142" t="s">
        <v>453</v>
      </c>
      <c r="S19" s="142" t="s">
        <v>454</v>
      </c>
      <c r="T19" s="142" t="s">
        <v>454</v>
      </c>
      <c r="U19" s="142" t="s">
        <v>373</v>
      </c>
      <c r="V19" s="142" t="s">
        <v>374</v>
      </c>
      <c r="W19" s="142">
        <v>0</v>
      </c>
      <c r="X19" s="142" t="s">
        <v>375</v>
      </c>
      <c r="Y19" s="142">
        <v>359019272</v>
      </c>
      <c r="Z19" s="142" t="s">
        <v>455</v>
      </c>
      <c r="AA19" s="142" t="s">
        <v>456</v>
      </c>
      <c r="AB19" s="143" t="s">
        <v>457</v>
      </c>
      <c r="AC19" s="142">
        <v>30000</v>
      </c>
      <c r="AD19" s="142" t="s">
        <v>458</v>
      </c>
      <c r="AE19" s="142">
        <v>18</v>
      </c>
      <c r="AF19" s="142" t="s">
        <v>459</v>
      </c>
      <c r="AG19" s="142" t="s">
        <v>460</v>
      </c>
      <c r="AH19" s="142" t="s">
        <v>461</v>
      </c>
      <c r="AI19" s="142" t="s">
        <v>291</v>
      </c>
      <c r="AJ19" s="143" t="s">
        <v>462</v>
      </c>
      <c r="AK19" s="143">
        <v>2010</v>
      </c>
      <c r="AL19" s="142">
        <v>2010</v>
      </c>
      <c r="AM19" s="143" t="s">
        <v>463</v>
      </c>
      <c r="AN19" s="143">
        <v>28106.77</v>
      </c>
      <c r="AO19" s="143">
        <v>6063.23</v>
      </c>
      <c r="AP19" s="143">
        <v>34170</v>
      </c>
      <c r="AQ19" s="143">
        <v>1893.23</v>
      </c>
      <c r="AR19" s="143">
        <v>40.770000000000003</v>
      </c>
      <c r="AS19" s="143">
        <v>1934</v>
      </c>
      <c r="AT19" s="143">
        <v>1893.23</v>
      </c>
      <c r="AU19" s="143">
        <v>40.770000000000003</v>
      </c>
      <c r="AV19" s="142">
        <v>1934</v>
      </c>
      <c r="AW19" s="142">
        <v>18</v>
      </c>
      <c r="AX19" s="142">
        <v>0</v>
      </c>
      <c r="AY19" s="142">
        <v>0</v>
      </c>
      <c r="AZ19" s="142">
        <v>0</v>
      </c>
      <c r="BA19" s="142">
        <v>0</v>
      </c>
      <c r="BB19" s="142">
        <v>0</v>
      </c>
      <c r="BC19" s="130" t="s">
        <v>294</v>
      </c>
      <c r="BD19" s="130" t="s">
        <v>295</v>
      </c>
      <c r="BE19" s="131">
        <v>0</v>
      </c>
      <c r="BF19" s="130" t="s">
        <v>454</v>
      </c>
      <c r="BG19" s="130"/>
      <c r="BH19" s="124" t="s">
        <v>296</v>
      </c>
      <c r="BI19" s="95" t="s">
        <v>100</v>
      </c>
      <c r="BJ19" s="121">
        <v>46183</v>
      </c>
      <c r="BK19" s="94" t="s">
        <v>103</v>
      </c>
      <c r="BL19" s="95" t="s">
        <v>108</v>
      </c>
      <c r="BM19" s="96" t="s">
        <v>180</v>
      </c>
      <c r="BN19" s="94" t="s">
        <v>222</v>
      </c>
      <c r="BO19" s="94"/>
      <c r="BP19" s="42"/>
      <c r="BQ19" s="120" t="s">
        <v>633</v>
      </c>
    </row>
    <row r="20" spans="1:69" ht="23" hidden="1" x14ac:dyDescent="0.35">
      <c r="A20" s="130">
        <v>16</v>
      </c>
      <c r="B20" s="142" t="s">
        <v>268</v>
      </c>
      <c r="C20" s="142" t="s">
        <v>269</v>
      </c>
      <c r="D20" s="142" t="s">
        <v>270</v>
      </c>
      <c r="E20" s="142" t="s">
        <v>271</v>
      </c>
      <c r="F20" s="142" t="s">
        <v>271</v>
      </c>
      <c r="G20" s="142" t="s">
        <v>272</v>
      </c>
      <c r="H20" s="142" t="s">
        <v>273</v>
      </c>
      <c r="I20" s="142">
        <v>171755</v>
      </c>
      <c r="J20" s="142" t="s">
        <v>343</v>
      </c>
      <c r="K20" s="142">
        <v>171755</v>
      </c>
      <c r="L20" s="142" t="s">
        <v>305</v>
      </c>
      <c r="M20" s="142" t="s">
        <v>306</v>
      </c>
      <c r="N20" s="142">
        <v>82151</v>
      </c>
      <c r="O20" s="142" t="s">
        <v>344</v>
      </c>
      <c r="P20" s="142">
        <v>116226</v>
      </c>
      <c r="Q20" s="142" t="s">
        <v>464</v>
      </c>
      <c r="R20" s="142" t="s">
        <v>279</v>
      </c>
      <c r="S20" s="142" t="s">
        <v>465</v>
      </c>
      <c r="T20" s="142" t="s">
        <v>465</v>
      </c>
      <c r="U20" s="142" t="s">
        <v>281</v>
      </c>
      <c r="V20" s="142" t="s">
        <v>282</v>
      </c>
      <c r="W20" s="142">
        <v>0</v>
      </c>
      <c r="X20" s="142" t="s">
        <v>421</v>
      </c>
      <c r="Y20" s="142">
        <v>358837633</v>
      </c>
      <c r="Z20" s="142" t="s">
        <v>466</v>
      </c>
      <c r="AA20" s="142" t="s">
        <v>467</v>
      </c>
      <c r="AB20" s="143" t="s">
        <v>468</v>
      </c>
      <c r="AC20" s="142">
        <v>49000</v>
      </c>
      <c r="AD20" s="142" t="s">
        <v>351</v>
      </c>
      <c r="AE20" s="142">
        <v>24</v>
      </c>
      <c r="AF20" s="142" t="s">
        <v>469</v>
      </c>
      <c r="AG20" s="142" t="s">
        <v>470</v>
      </c>
      <c r="AH20" s="142" t="s">
        <v>471</v>
      </c>
      <c r="AI20" s="142" t="s">
        <v>291</v>
      </c>
      <c r="AJ20" s="143" t="s">
        <v>472</v>
      </c>
      <c r="AK20" s="143">
        <v>2610</v>
      </c>
      <c r="AL20" s="142">
        <v>2610</v>
      </c>
      <c r="AM20" s="143" t="s">
        <v>473</v>
      </c>
      <c r="AN20" s="143">
        <v>34943.9</v>
      </c>
      <c r="AO20" s="143">
        <v>12036.1</v>
      </c>
      <c r="AP20" s="143">
        <v>46980</v>
      </c>
      <c r="AQ20" s="143">
        <v>14056.1</v>
      </c>
      <c r="AR20" s="143">
        <v>1010.9</v>
      </c>
      <c r="AS20" s="143">
        <v>15067</v>
      </c>
      <c r="AT20" s="143">
        <v>2314.5300000000002</v>
      </c>
      <c r="AU20" s="143">
        <v>295.47000000000003</v>
      </c>
      <c r="AV20" s="142">
        <v>2610</v>
      </c>
      <c r="AW20" s="142">
        <v>19</v>
      </c>
      <c r="AX20" s="142">
        <v>0</v>
      </c>
      <c r="AY20" s="142">
        <v>0</v>
      </c>
      <c r="AZ20" s="142">
        <v>0</v>
      </c>
      <c r="BA20" s="142">
        <v>0</v>
      </c>
      <c r="BB20" s="142">
        <v>0</v>
      </c>
      <c r="BC20" s="130" t="s">
        <v>294</v>
      </c>
      <c r="BD20" s="130" t="s">
        <v>295</v>
      </c>
      <c r="BE20" s="131">
        <v>0</v>
      </c>
      <c r="BF20" s="130" t="s">
        <v>465</v>
      </c>
      <c r="BG20" s="130"/>
      <c r="BH20" s="124" t="s">
        <v>296</v>
      </c>
      <c r="BI20" s="95" t="s">
        <v>100</v>
      </c>
      <c r="BJ20" s="121">
        <v>46183</v>
      </c>
      <c r="BK20" s="94" t="s">
        <v>103</v>
      </c>
      <c r="BL20" s="95" t="s">
        <v>108</v>
      </c>
      <c r="BM20" s="96" t="s">
        <v>180</v>
      </c>
      <c r="BN20" s="94" t="s">
        <v>222</v>
      </c>
      <c r="BO20" s="94"/>
      <c r="BP20" s="42"/>
      <c r="BQ20" s="120" t="s">
        <v>633</v>
      </c>
    </row>
    <row r="21" spans="1:69" ht="23" hidden="1" x14ac:dyDescent="0.35">
      <c r="A21" s="130">
        <v>17</v>
      </c>
      <c r="B21" s="142" t="s">
        <v>268</v>
      </c>
      <c r="C21" s="142" t="s">
        <v>269</v>
      </c>
      <c r="D21" s="142" t="s">
        <v>270</v>
      </c>
      <c r="E21" s="142" t="s">
        <v>271</v>
      </c>
      <c r="F21" s="142" t="s">
        <v>271</v>
      </c>
      <c r="G21" s="142" t="s">
        <v>272</v>
      </c>
      <c r="H21" s="142" t="s">
        <v>273</v>
      </c>
      <c r="I21" s="142">
        <v>168540</v>
      </c>
      <c r="J21" s="142" t="s">
        <v>450</v>
      </c>
      <c r="K21" s="142">
        <v>168540</v>
      </c>
      <c r="L21" s="142" t="s">
        <v>305</v>
      </c>
      <c r="M21" s="142" t="s">
        <v>306</v>
      </c>
      <c r="N21" s="142">
        <v>81831</v>
      </c>
      <c r="O21" s="142" t="s">
        <v>451</v>
      </c>
      <c r="P21" s="142">
        <v>115815</v>
      </c>
      <c r="Q21" s="142" t="s">
        <v>452</v>
      </c>
      <c r="R21" s="142" t="s">
        <v>279</v>
      </c>
      <c r="S21" s="142" t="s">
        <v>454</v>
      </c>
      <c r="T21" s="142" t="s">
        <v>454</v>
      </c>
      <c r="U21" s="142" t="s">
        <v>373</v>
      </c>
      <c r="V21" s="142" t="s">
        <v>374</v>
      </c>
      <c r="W21" s="142">
        <v>0</v>
      </c>
      <c r="X21" s="142" t="s">
        <v>474</v>
      </c>
      <c r="Y21" s="142">
        <v>359343579</v>
      </c>
      <c r="Z21" s="142" t="s">
        <v>455</v>
      </c>
      <c r="AA21" s="142" t="s">
        <v>456</v>
      </c>
      <c r="AB21" s="143" t="s">
        <v>475</v>
      </c>
      <c r="AC21" s="142">
        <v>65000</v>
      </c>
      <c r="AD21" s="142" t="s">
        <v>458</v>
      </c>
      <c r="AE21" s="142">
        <v>24</v>
      </c>
      <c r="AF21" s="142" t="s">
        <v>413</v>
      </c>
      <c r="AG21" s="142" t="s">
        <v>460</v>
      </c>
      <c r="AH21" s="142" t="s">
        <v>461</v>
      </c>
      <c r="AI21" s="142" t="s">
        <v>291</v>
      </c>
      <c r="AJ21" s="143" t="s">
        <v>476</v>
      </c>
      <c r="AK21" s="143">
        <v>3460</v>
      </c>
      <c r="AL21" s="142">
        <v>3460</v>
      </c>
      <c r="AM21" s="143" t="s">
        <v>477</v>
      </c>
      <c r="AN21" s="143">
        <v>26365</v>
      </c>
      <c r="AO21" s="143">
        <v>11695</v>
      </c>
      <c r="AP21" s="143">
        <v>38060</v>
      </c>
      <c r="AQ21" s="143">
        <v>38635</v>
      </c>
      <c r="AR21" s="143">
        <v>5763</v>
      </c>
      <c r="AS21" s="143">
        <v>44398</v>
      </c>
      <c r="AT21" s="143">
        <v>2647.87</v>
      </c>
      <c r="AU21" s="143">
        <v>812.13</v>
      </c>
      <c r="AV21" s="142">
        <v>3460</v>
      </c>
      <c r="AW21" s="142">
        <v>12</v>
      </c>
      <c r="AX21" s="142">
        <v>0</v>
      </c>
      <c r="AY21" s="142">
        <v>0</v>
      </c>
      <c r="AZ21" s="142">
        <v>0</v>
      </c>
      <c r="BA21" s="142">
        <v>0</v>
      </c>
      <c r="BB21" s="142">
        <v>0</v>
      </c>
      <c r="BC21" s="130" t="s">
        <v>294</v>
      </c>
      <c r="BD21" s="130" t="s">
        <v>295</v>
      </c>
      <c r="BE21" s="131">
        <v>0</v>
      </c>
      <c r="BF21" s="130" t="s">
        <v>454</v>
      </c>
      <c r="BG21" s="130"/>
      <c r="BH21" s="124" t="s">
        <v>296</v>
      </c>
      <c r="BI21" s="95" t="s">
        <v>100</v>
      </c>
      <c r="BJ21" s="121">
        <v>46183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/>
      <c r="BP21" s="42"/>
      <c r="BQ21" s="120" t="s">
        <v>633</v>
      </c>
    </row>
    <row r="22" spans="1:69" ht="23" hidden="1" x14ac:dyDescent="0.35">
      <c r="A22" s="130">
        <v>18</v>
      </c>
      <c r="B22" s="142" t="s">
        <v>268</v>
      </c>
      <c r="C22" s="142" t="s">
        <v>269</v>
      </c>
      <c r="D22" s="142" t="s">
        <v>270</v>
      </c>
      <c r="E22" s="142" t="s">
        <v>271</v>
      </c>
      <c r="F22" s="142" t="s">
        <v>271</v>
      </c>
      <c r="G22" s="142" t="s">
        <v>272</v>
      </c>
      <c r="H22" s="142" t="s">
        <v>273</v>
      </c>
      <c r="I22" s="142">
        <v>171755</v>
      </c>
      <c r="J22" s="142" t="s">
        <v>343</v>
      </c>
      <c r="K22" s="142">
        <v>171755</v>
      </c>
      <c r="L22" s="142" t="s">
        <v>305</v>
      </c>
      <c r="M22" s="142" t="s">
        <v>306</v>
      </c>
      <c r="N22" s="142">
        <v>82144</v>
      </c>
      <c r="O22" s="142" t="s">
        <v>398</v>
      </c>
      <c r="P22" s="142">
        <v>641363</v>
      </c>
      <c r="Q22" s="142" t="s">
        <v>478</v>
      </c>
      <c r="R22" s="142" t="s">
        <v>453</v>
      </c>
      <c r="S22" s="142" t="s">
        <v>479</v>
      </c>
      <c r="T22" s="142" t="s">
        <v>479</v>
      </c>
      <c r="U22" s="142" t="s">
        <v>321</v>
      </c>
      <c r="V22" s="142" t="s">
        <v>282</v>
      </c>
      <c r="W22" s="142">
        <v>0</v>
      </c>
      <c r="X22" s="142" t="s">
        <v>480</v>
      </c>
      <c r="Y22" s="142">
        <v>359377817</v>
      </c>
      <c r="Z22" s="142" t="s">
        <v>481</v>
      </c>
      <c r="AA22" s="142" t="s">
        <v>482</v>
      </c>
      <c r="AB22" s="143" t="s">
        <v>483</v>
      </c>
      <c r="AC22" s="142">
        <v>30000</v>
      </c>
      <c r="AD22" s="142" t="s">
        <v>351</v>
      </c>
      <c r="AE22" s="142">
        <v>18</v>
      </c>
      <c r="AF22" s="142" t="s">
        <v>484</v>
      </c>
      <c r="AG22" s="142" t="s">
        <v>485</v>
      </c>
      <c r="AH22" s="142" t="s">
        <v>486</v>
      </c>
      <c r="AI22" s="142" t="s">
        <v>291</v>
      </c>
      <c r="AJ22" s="143" t="s">
        <v>487</v>
      </c>
      <c r="AK22" s="143">
        <v>2000</v>
      </c>
      <c r="AL22" s="142">
        <v>2000</v>
      </c>
      <c r="AM22" s="143" t="s">
        <v>463</v>
      </c>
      <c r="AN22" s="143">
        <v>17343.169999999998</v>
      </c>
      <c r="AO22" s="143">
        <v>4656.83</v>
      </c>
      <c r="AP22" s="143">
        <v>22000</v>
      </c>
      <c r="AQ22" s="143">
        <v>12656.83</v>
      </c>
      <c r="AR22" s="143">
        <v>1034.17</v>
      </c>
      <c r="AS22" s="143">
        <v>13691</v>
      </c>
      <c r="AT22" s="143">
        <v>1739.32</v>
      </c>
      <c r="AU22" s="143">
        <v>260.68</v>
      </c>
      <c r="AV22" s="142">
        <v>2000</v>
      </c>
      <c r="AW22" s="142">
        <v>12</v>
      </c>
      <c r="AX22" s="142">
        <v>0</v>
      </c>
      <c r="AY22" s="142">
        <v>0</v>
      </c>
      <c r="AZ22" s="142">
        <v>0</v>
      </c>
      <c r="BA22" s="142">
        <v>0</v>
      </c>
      <c r="BB22" s="142">
        <v>0</v>
      </c>
      <c r="BC22" s="130" t="s">
        <v>294</v>
      </c>
      <c r="BD22" s="130" t="s">
        <v>295</v>
      </c>
      <c r="BE22" s="131">
        <v>0</v>
      </c>
      <c r="BF22" s="130" t="s">
        <v>479</v>
      </c>
      <c r="BG22" s="130"/>
      <c r="BH22" s="124" t="s">
        <v>296</v>
      </c>
      <c r="BI22" s="95" t="s">
        <v>100</v>
      </c>
      <c r="BJ22" s="121">
        <v>46183</v>
      </c>
      <c r="BK22" s="94" t="s">
        <v>103</v>
      </c>
      <c r="BL22" s="95" t="s">
        <v>108</v>
      </c>
      <c r="BM22" s="96" t="s">
        <v>180</v>
      </c>
      <c r="BN22" s="94" t="s">
        <v>222</v>
      </c>
      <c r="BO22" s="94"/>
      <c r="BP22" s="42"/>
      <c r="BQ22" s="120" t="s">
        <v>633</v>
      </c>
    </row>
    <row r="23" spans="1:69" ht="23" hidden="1" x14ac:dyDescent="0.35">
      <c r="A23" s="130">
        <v>19</v>
      </c>
      <c r="B23" s="142" t="s">
        <v>268</v>
      </c>
      <c r="C23" s="142" t="s">
        <v>269</v>
      </c>
      <c r="D23" s="142" t="s">
        <v>270</v>
      </c>
      <c r="E23" s="142" t="s">
        <v>271</v>
      </c>
      <c r="F23" s="142" t="s">
        <v>271</v>
      </c>
      <c r="G23" s="142" t="s">
        <v>272</v>
      </c>
      <c r="H23" s="142" t="s">
        <v>273</v>
      </c>
      <c r="I23" s="142">
        <v>171754</v>
      </c>
      <c r="J23" s="142" t="s">
        <v>488</v>
      </c>
      <c r="K23" s="142">
        <v>171754</v>
      </c>
      <c r="L23" s="142" t="s">
        <v>305</v>
      </c>
      <c r="M23" s="142" t="s">
        <v>306</v>
      </c>
      <c r="N23" s="142">
        <v>82161</v>
      </c>
      <c r="O23" s="142" t="s">
        <v>489</v>
      </c>
      <c r="P23" s="142">
        <v>116241</v>
      </c>
      <c r="Q23" s="142" t="s">
        <v>490</v>
      </c>
      <c r="R23" s="142" t="s">
        <v>279</v>
      </c>
      <c r="S23" s="142" t="s">
        <v>491</v>
      </c>
      <c r="T23" s="142" t="s">
        <v>491</v>
      </c>
      <c r="U23" s="142" t="s">
        <v>373</v>
      </c>
      <c r="V23" s="142" t="s">
        <v>282</v>
      </c>
      <c r="W23" s="142">
        <v>0</v>
      </c>
      <c r="X23" s="142" t="s">
        <v>492</v>
      </c>
      <c r="Y23" s="142">
        <v>359354343</v>
      </c>
      <c r="Z23" s="142" t="s">
        <v>348</v>
      </c>
      <c r="AA23" s="142" t="s">
        <v>493</v>
      </c>
      <c r="AB23" s="143" t="s">
        <v>494</v>
      </c>
      <c r="AC23" s="142">
        <v>72000</v>
      </c>
      <c r="AD23" s="142" t="s">
        <v>495</v>
      </c>
      <c r="AE23" s="142">
        <v>24</v>
      </c>
      <c r="AF23" s="142" t="s">
        <v>496</v>
      </c>
      <c r="AG23" s="142" t="s">
        <v>497</v>
      </c>
      <c r="AH23" s="142" t="s">
        <v>498</v>
      </c>
      <c r="AI23" s="142" t="s">
        <v>291</v>
      </c>
      <c r="AJ23" s="143" t="s">
        <v>499</v>
      </c>
      <c r="AK23" s="143">
        <v>3830</v>
      </c>
      <c r="AL23" s="142">
        <v>3830</v>
      </c>
      <c r="AM23" s="143" t="s">
        <v>500</v>
      </c>
      <c r="AN23" s="143">
        <v>29471.77</v>
      </c>
      <c r="AO23" s="143">
        <v>12658.23</v>
      </c>
      <c r="AP23" s="143">
        <v>42130</v>
      </c>
      <c r="AQ23" s="143">
        <v>42528.23</v>
      </c>
      <c r="AR23" s="143">
        <v>6305.77</v>
      </c>
      <c r="AS23" s="143">
        <v>48834</v>
      </c>
      <c r="AT23" s="143">
        <v>2936.03</v>
      </c>
      <c r="AU23" s="143">
        <v>893.97</v>
      </c>
      <c r="AV23" s="142">
        <v>3830</v>
      </c>
      <c r="AW23" s="142">
        <v>12</v>
      </c>
      <c r="AX23" s="142">
        <v>0</v>
      </c>
      <c r="AY23" s="142">
        <v>0</v>
      </c>
      <c r="AZ23" s="142">
        <v>0</v>
      </c>
      <c r="BA23" s="142">
        <v>0</v>
      </c>
      <c r="BB23" s="142">
        <v>0</v>
      </c>
      <c r="BC23" s="130" t="s">
        <v>294</v>
      </c>
      <c r="BD23" s="130" t="s">
        <v>295</v>
      </c>
      <c r="BE23" s="131">
        <v>0</v>
      </c>
      <c r="BF23" s="130" t="s">
        <v>491</v>
      </c>
      <c r="BG23" s="130"/>
      <c r="BH23" s="124" t="s">
        <v>296</v>
      </c>
      <c r="BI23" s="95" t="s">
        <v>100</v>
      </c>
      <c r="BJ23" s="121">
        <v>46183</v>
      </c>
      <c r="BK23" s="94" t="s">
        <v>103</v>
      </c>
      <c r="BL23" s="95" t="s">
        <v>108</v>
      </c>
      <c r="BM23" s="96" t="s">
        <v>180</v>
      </c>
      <c r="BN23" s="94" t="s">
        <v>222</v>
      </c>
      <c r="BO23" s="94"/>
      <c r="BP23" s="42"/>
      <c r="BQ23" s="120" t="s">
        <v>633</v>
      </c>
    </row>
    <row r="24" spans="1:69" ht="23" hidden="1" x14ac:dyDescent="0.35">
      <c r="A24" s="130">
        <v>20</v>
      </c>
      <c r="B24" s="142" t="s">
        <v>268</v>
      </c>
      <c r="C24" s="142" t="s">
        <v>269</v>
      </c>
      <c r="D24" s="142" t="s">
        <v>270</v>
      </c>
      <c r="E24" s="142" t="s">
        <v>271</v>
      </c>
      <c r="F24" s="142" t="s">
        <v>271</v>
      </c>
      <c r="G24" s="142" t="s">
        <v>272</v>
      </c>
      <c r="H24" s="142" t="s">
        <v>273</v>
      </c>
      <c r="I24" s="142">
        <v>50056</v>
      </c>
      <c r="J24" s="142" t="s">
        <v>501</v>
      </c>
      <c r="K24" s="142">
        <v>50056</v>
      </c>
      <c r="L24" s="142" t="s">
        <v>305</v>
      </c>
      <c r="M24" s="142" t="s">
        <v>306</v>
      </c>
      <c r="N24" s="142">
        <v>322391</v>
      </c>
      <c r="O24" s="142" t="s">
        <v>502</v>
      </c>
      <c r="P24" s="142">
        <v>446894</v>
      </c>
      <c r="Q24" s="142" t="s">
        <v>503</v>
      </c>
      <c r="R24" s="142" t="s">
        <v>279</v>
      </c>
      <c r="S24" s="142" t="s">
        <v>504</v>
      </c>
      <c r="T24" s="142" t="s">
        <v>504</v>
      </c>
      <c r="U24" s="142" t="s">
        <v>321</v>
      </c>
      <c r="V24" s="142" t="s">
        <v>282</v>
      </c>
      <c r="W24" s="142">
        <v>0</v>
      </c>
      <c r="X24" s="142" t="s">
        <v>375</v>
      </c>
      <c r="Y24" s="142">
        <v>359363835</v>
      </c>
      <c r="Z24" s="142" t="s">
        <v>505</v>
      </c>
      <c r="AA24" s="142" t="s">
        <v>506</v>
      </c>
      <c r="AB24" s="143" t="s">
        <v>507</v>
      </c>
      <c r="AC24" s="142">
        <v>60000</v>
      </c>
      <c r="AD24" s="142" t="s">
        <v>287</v>
      </c>
      <c r="AE24" s="142">
        <v>24</v>
      </c>
      <c r="AF24" s="142" t="s">
        <v>508</v>
      </c>
      <c r="AG24" s="142" t="s">
        <v>509</v>
      </c>
      <c r="AH24" s="142" t="s">
        <v>510</v>
      </c>
      <c r="AI24" s="142" t="s">
        <v>511</v>
      </c>
      <c r="AJ24" s="143" t="s">
        <v>512</v>
      </c>
      <c r="AK24" s="143">
        <v>3180</v>
      </c>
      <c r="AL24" s="142">
        <v>3180</v>
      </c>
      <c r="AM24" s="143" t="s">
        <v>513</v>
      </c>
      <c r="AN24" s="143">
        <v>22036.51</v>
      </c>
      <c r="AO24" s="143">
        <v>9763.49</v>
      </c>
      <c r="AP24" s="143">
        <v>31800</v>
      </c>
      <c r="AQ24" s="143">
        <v>37963.49</v>
      </c>
      <c r="AR24" s="143">
        <v>5936.51</v>
      </c>
      <c r="AS24" s="143">
        <v>43900</v>
      </c>
      <c r="AT24" s="143">
        <v>2423.33</v>
      </c>
      <c r="AU24" s="143">
        <v>756.67</v>
      </c>
      <c r="AV24" s="142">
        <v>3180</v>
      </c>
      <c r="AW24" s="142">
        <v>11</v>
      </c>
      <c r="AX24" s="142">
        <v>0</v>
      </c>
      <c r="AY24" s="142">
        <v>0</v>
      </c>
      <c r="AZ24" s="142">
        <v>0</v>
      </c>
      <c r="BA24" s="142">
        <v>0</v>
      </c>
      <c r="BB24" s="142">
        <v>0</v>
      </c>
      <c r="BC24" s="130" t="s">
        <v>294</v>
      </c>
      <c r="BD24" s="130" t="s">
        <v>295</v>
      </c>
      <c r="BE24" s="131">
        <v>0</v>
      </c>
      <c r="BF24" s="130" t="s">
        <v>504</v>
      </c>
      <c r="BG24" s="130"/>
      <c r="BH24" s="124" t="s">
        <v>296</v>
      </c>
      <c r="BI24" s="95" t="s">
        <v>100</v>
      </c>
      <c r="BJ24" s="121">
        <v>46183</v>
      </c>
      <c r="BK24" s="94" t="s">
        <v>103</v>
      </c>
      <c r="BL24" s="95" t="s">
        <v>108</v>
      </c>
      <c r="BM24" s="96" t="s">
        <v>180</v>
      </c>
      <c r="BN24" s="94" t="s">
        <v>222</v>
      </c>
      <c r="BO24" s="94"/>
      <c r="BP24" s="42"/>
      <c r="BQ24" s="120" t="s">
        <v>633</v>
      </c>
    </row>
    <row r="25" spans="1:69" ht="23" hidden="1" x14ac:dyDescent="0.35">
      <c r="A25" s="130">
        <v>21</v>
      </c>
      <c r="B25" s="142" t="s">
        <v>268</v>
      </c>
      <c r="C25" s="142" t="s">
        <v>269</v>
      </c>
      <c r="D25" s="142" t="s">
        <v>270</v>
      </c>
      <c r="E25" s="142" t="s">
        <v>271</v>
      </c>
      <c r="F25" s="142" t="s">
        <v>271</v>
      </c>
      <c r="G25" s="142" t="s">
        <v>272</v>
      </c>
      <c r="H25" s="142" t="s">
        <v>273</v>
      </c>
      <c r="I25" s="142">
        <v>171755</v>
      </c>
      <c r="J25" s="142" t="s">
        <v>343</v>
      </c>
      <c r="K25" s="142">
        <v>171755</v>
      </c>
      <c r="L25" s="142" t="s">
        <v>305</v>
      </c>
      <c r="M25" s="142" t="s">
        <v>306</v>
      </c>
      <c r="N25" s="142">
        <v>82144</v>
      </c>
      <c r="O25" s="142" t="s">
        <v>398</v>
      </c>
      <c r="P25" s="142">
        <v>641363</v>
      </c>
      <c r="Q25" s="142" t="s">
        <v>478</v>
      </c>
      <c r="R25" s="142" t="s">
        <v>279</v>
      </c>
      <c r="S25" s="142" t="s">
        <v>479</v>
      </c>
      <c r="T25" s="142" t="s">
        <v>479</v>
      </c>
      <c r="U25" s="142" t="s">
        <v>321</v>
      </c>
      <c r="V25" s="142" t="s">
        <v>282</v>
      </c>
      <c r="W25" s="142">
        <v>0</v>
      </c>
      <c r="X25" s="142" t="s">
        <v>480</v>
      </c>
      <c r="Y25" s="142">
        <v>359728830</v>
      </c>
      <c r="Z25" s="142" t="s">
        <v>481</v>
      </c>
      <c r="AA25" s="142" t="s">
        <v>482</v>
      </c>
      <c r="AB25" s="143" t="s">
        <v>514</v>
      </c>
      <c r="AC25" s="142">
        <v>56000</v>
      </c>
      <c r="AD25" s="142" t="s">
        <v>351</v>
      </c>
      <c r="AE25" s="142">
        <v>24</v>
      </c>
      <c r="AF25" s="142" t="s">
        <v>508</v>
      </c>
      <c r="AG25" s="142" t="s">
        <v>485</v>
      </c>
      <c r="AH25" s="142" t="s">
        <v>486</v>
      </c>
      <c r="AI25" s="142" t="s">
        <v>291</v>
      </c>
      <c r="AJ25" s="143" t="s">
        <v>515</v>
      </c>
      <c r="AK25" s="143">
        <v>2970</v>
      </c>
      <c r="AL25" s="142">
        <v>2970</v>
      </c>
      <c r="AM25" s="143" t="s">
        <v>516</v>
      </c>
      <c r="AN25" s="143">
        <v>13280.55</v>
      </c>
      <c r="AO25" s="143">
        <v>7509.45</v>
      </c>
      <c r="AP25" s="143">
        <v>20790</v>
      </c>
      <c r="AQ25" s="143">
        <v>42719.45</v>
      </c>
      <c r="AR25" s="143">
        <v>8290.5499999999993</v>
      </c>
      <c r="AS25" s="143">
        <v>51010</v>
      </c>
      <c r="AT25" s="143">
        <v>2090.15</v>
      </c>
      <c r="AU25" s="143">
        <v>879.85</v>
      </c>
      <c r="AV25" s="142">
        <v>2970</v>
      </c>
      <c r="AW25" s="142">
        <v>8</v>
      </c>
      <c r="AX25" s="142">
        <v>0</v>
      </c>
      <c r="AY25" s="142">
        <v>0</v>
      </c>
      <c r="AZ25" s="142">
        <v>0</v>
      </c>
      <c r="BA25" s="142">
        <v>0</v>
      </c>
      <c r="BB25" s="142">
        <v>0</v>
      </c>
      <c r="BC25" s="130" t="s">
        <v>294</v>
      </c>
      <c r="BD25" s="130" t="s">
        <v>295</v>
      </c>
      <c r="BE25" s="131">
        <v>0</v>
      </c>
      <c r="BF25" s="130" t="s">
        <v>479</v>
      </c>
      <c r="BG25" s="130"/>
      <c r="BH25" s="124" t="s">
        <v>296</v>
      </c>
      <c r="BI25" s="95" t="s">
        <v>100</v>
      </c>
      <c r="BJ25" s="121">
        <v>46184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20" t="s">
        <v>633</v>
      </c>
    </row>
    <row r="26" spans="1:69" ht="15.5" hidden="1" customHeight="1" x14ac:dyDescent="0.35">
      <c r="A26" s="130">
        <v>22</v>
      </c>
      <c r="B26" s="142" t="s">
        <v>268</v>
      </c>
      <c r="C26" s="142" t="s">
        <v>269</v>
      </c>
      <c r="D26" s="142" t="s">
        <v>270</v>
      </c>
      <c r="E26" s="142" t="s">
        <v>271</v>
      </c>
      <c r="F26" s="142" t="s">
        <v>271</v>
      </c>
      <c r="G26" s="142" t="s">
        <v>272</v>
      </c>
      <c r="H26" s="142" t="s">
        <v>273</v>
      </c>
      <c r="I26" s="142">
        <v>50100</v>
      </c>
      <c r="J26" s="142" t="s">
        <v>274</v>
      </c>
      <c r="K26" s="142">
        <v>50100</v>
      </c>
      <c r="L26" s="142" t="s">
        <v>275</v>
      </c>
      <c r="M26" s="142" t="s">
        <v>276</v>
      </c>
      <c r="N26" s="142">
        <v>362996</v>
      </c>
      <c r="O26" s="142" t="s">
        <v>418</v>
      </c>
      <c r="P26" s="142">
        <v>523745</v>
      </c>
      <c r="Q26" s="142" t="s">
        <v>419</v>
      </c>
      <c r="R26" s="142" t="s">
        <v>279</v>
      </c>
      <c r="S26" s="142" t="s">
        <v>517</v>
      </c>
      <c r="T26" s="142" t="s">
        <v>517</v>
      </c>
      <c r="U26" s="142" t="s">
        <v>281</v>
      </c>
      <c r="V26" s="142" t="s">
        <v>282</v>
      </c>
      <c r="W26" s="142">
        <v>0</v>
      </c>
      <c r="X26" s="142" t="s">
        <v>375</v>
      </c>
      <c r="Y26" s="142">
        <v>359730758</v>
      </c>
      <c r="Z26" s="142" t="s">
        <v>518</v>
      </c>
      <c r="AA26" s="142" t="s">
        <v>519</v>
      </c>
      <c r="AB26" s="143" t="s">
        <v>520</v>
      </c>
      <c r="AC26" s="142">
        <v>65000</v>
      </c>
      <c r="AD26" s="142" t="s">
        <v>287</v>
      </c>
      <c r="AE26" s="142">
        <v>24</v>
      </c>
      <c r="AF26" s="142" t="s">
        <v>413</v>
      </c>
      <c r="AG26" s="142" t="s">
        <v>521</v>
      </c>
      <c r="AH26" s="142" t="s">
        <v>426</v>
      </c>
      <c r="AI26" s="142" t="s">
        <v>291</v>
      </c>
      <c r="AJ26" s="143" t="s">
        <v>522</v>
      </c>
      <c r="AK26" s="143">
        <v>3440</v>
      </c>
      <c r="AL26" s="142">
        <v>3440</v>
      </c>
      <c r="AM26" s="143" t="s">
        <v>523</v>
      </c>
      <c r="AN26" s="143">
        <v>16728.060000000001</v>
      </c>
      <c r="AO26" s="143">
        <v>7351.94</v>
      </c>
      <c r="AP26" s="143">
        <v>24080</v>
      </c>
      <c r="AQ26" s="143">
        <v>48271.94</v>
      </c>
      <c r="AR26" s="143">
        <v>9091.06</v>
      </c>
      <c r="AS26" s="143">
        <v>57363</v>
      </c>
      <c r="AT26" s="143">
        <v>2477.87</v>
      </c>
      <c r="AU26" s="143">
        <v>962.13</v>
      </c>
      <c r="AV26" s="142">
        <v>3440</v>
      </c>
      <c r="AW26" s="142">
        <v>8</v>
      </c>
      <c r="AX26" s="142">
        <v>0</v>
      </c>
      <c r="AY26" s="142">
        <v>0</v>
      </c>
      <c r="AZ26" s="142">
        <v>0</v>
      </c>
      <c r="BA26" s="142">
        <v>0</v>
      </c>
      <c r="BB26" s="142">
        <v>0</v>
      </c>
      <c r="BC26" s="130" t="s">
        <v>294</v>
      </c>
      <c r="BD26" s="130" t="s">
        <v>295</v>
      </c>
      <c r="BE26" s="131">
        <v>0</v>
      </c>
      <c r="BF26" s="130" t="s">
        <v>517</v>
      </c>
      <c r="BG26" s="130"/>
      <c r="BH26" s="124" t="s">
        <v>296</v>
      </c>
      <c r="BI26" s="95" t="s">
        <v>100</v>
      </c>
      <c r="BJ26" s="121">
        <v>46184</v>
      </c>
      <c r="BK26" s="94" t="s">
        <v>103</v>
      </c>
      <c r="BL26" s="95" t="s">
        <v>108</v>
      </c>
      <c r="BM26" s="96" t="s">
        <v>181</v>
      </c>
      <c r="BN26" s="94" t="s">
        <v>222</v>
      </c>
      <c r="BO26" s="94"/>
      <c r="BP26" s="42"/>
      <c r="BQ26" s="120" t="s">
        <v>635</v>
      </c>
    </row>
    <row r="27" spans="1:69" hidden="1" x14ac:dyDescent="0.35">
      <c r="A27" s="130">
        <v>23</v>
      </c>
      <c r="B27" s="142" t="s">
        <v>268</v>
      </c>
      <c r="C27" s="142" t="s">
        <v>269</v>
      </c>
      <c r="D27" s="142" t="s">
        <v>270</v>
      </c>
      <c r="E27" s="142" t="s">
        <v>271</v>
      </c>
      <c r="F27" s="142" t="s">
        <v>271</v>
      </c>
      <c r="G27" s="142" t="s">
        <v>272</v>
      </c>
      <c r="H27" s="142" t="s">
        <v>273</v>
      </c>
      <c r="I27" s="142">
        <v>170547</v>
      </c>
      <c r="J27" s="142" t="s">
        <v>524</v>
      </c>
      <c r="K27" s="142">
        <v>170547</v>
      </c>
      <c r="L27" s="142" t="s">
        <v>305</v>
      </c>
      <c r="M27" s="142" t="s">
        <v>306</v>
      </c>
      <c r="N27" s="142">
        <v>292316</v>
      </c>
      <c r="O27" s="142" t="s">
        <v>525</v>
      </c>
      <c r="P27" s="142">
        <v>386572</v>
      </c>
      <c r="Q27" s="142" t="s">
        <v>526</v>
      </c>
      <c r="R27" s="142" t="s">
        <v>279</v>
      </c>
      <c r="S27" s="142" t="s">
        <v>527</v>
      </c>
      <c r="T27" s="142" t="s">
        <v>527</v>
      </c>
      <c r="U27" s="142" t="s">
        <v>373</v>
      </c>
      <c r="V27" s="142" t="s">
        <v>282</v>
      </c>
      <c r="W27" s="142">
        <v>541</v>
      </c>
      <c r="X27" s="142" t="s">
        <v>528</v>
      </c>
      <c r="Y27" s="142">
        <v>352109032</v>
      </c>
      <c r="Z27" s="142" t="s">
        <v>529</v>
      </c>
      <c r="AA27" s="142" t="s">
        <v>530</v>
      </c>
      <c r="AB27" s="143" t="s">
        <v>531</v>
      </c>
      <c r="AC27" s="142">
        <v>51000</v>
      </c>
      <c r="AD27" s="142" t="s">
        <v>495</v>
      </c>
      <c r="AE27" s="142">
        <v>24</v>
      </c>
      <c r="AF27" s="142" t="s">
        <v>288</v>
      </c>
      <c r="AG27" s="142" t="s">
        <v>532</v>
      </c>
      <c r="AH27" s="142" t="s">
        <v>533</v>
      </c>
      <c r="AI27" s="142" t="s">
        <v>511</v>
      </c>
      <c r="AJ27" s="143" t="s">
        <v>534</v>
      </c>
      <c r="AK27" s="143">
        <v>2720</v>
      </c>
      <c r="AL27" s="142">
        <v>2720</v>
      </c>
      <c r="AM27" s="143" t="s">
        <v>535</v>
      </c>
      <c r="AN27" s="143">
        <v>39479.019999999997</v>
      </c>
      <c r="AO27" s="143">
        <v>14920.98</v>
      </c>
      <c r="AP27" s="143">
        <v>54400</v>
      </c>
      <c r="AQ27" s="143">
        <v>11520.98</v>
      </c>
      <c r="AR27" s="143">
        <v>646.02</v>
      </c>
      <c r="AS27" s="143">
        <v>12167</v>
      </c>
      <c r="AT27" s="143">
        <v>11520.98</v>
      </c>
      <c r="AU27" s="143">
        <v>646.02</v>
      </c>
      <c r="AV27" s="142">
        <v>12167</v>
      </c>
      <c r="AW27" s="142">
        <v>34</v>
      </c>
      <c r="AX27" s="142">
        <v>0</v>
      </c>
      <c r="AY27" s="142">
        <v>0</v>
      </c>
      <c r="AZ27" s="142">
        <v>0</v>
      </c>
      <c r="BA27" s="142">
        <v>0</v>
      </c>
      <c r="BB27" s="142">
        <v>0</v>
      </c>
      <c r="BC27" s="130" t="s">
        <v>294</v>
      </c>
      <c r="BD27" s="130" t="s">
        <v>295</v>
      </c>
      <c r="BE27" s="131">
        <v>0</v>
      </c>
      <c r="BF27" s="130" t="s">
        <v>527</v>
      </c>
      <c r="BG27" s="130"/>
      <c r="BH27" s="124" t="s">
        <v>296</v>
      </c>
      <c r="BI27" s="95" t="s">
        <v>100</v>
      </c>
      <c r="BJ27" s="121">
        <v>46184</v>
      </c>
      <c r="BK27" s="94" t="s">
        <v>103</v>
      </c>
      <c r="BL27" s="95" t="s">
        <v>108</v>
      </c>
      <c r="BM27" s="96" t="s">
        <v>181</v>
      </c>
      <c r="BN27" s="94" t="s">
        <v>222</v>
      </c>
      <c r="BO27" s="94"/>
      <c r="BP27" s="42"/>
      <c r="BQ27" s="120" t="s">
        <v>637</v>
      </c>
    </row>
    <row r="28" spans="1:69" ht="23" hidden="1" x14ac:dyDescent="0.35">
      <c r="A28" s="130">
        <v>24</v>
      </c>
      <c r="B28" s="142" t="s">
        <v>268</v>
      </c>
      <c r="C28" s="142" t="s">
        <v>269</v>
      </c>
      <c r="D28" s="142" t="s">
        <v>270</v>
      </c>
      <c r="E28" s="142" t="s">
        <v>271</v>
      </c>
      <c r="F28" s="142" t="s">
        <v>271</v>
      </c>
      <c r="G28" s="142" t="s">
        <v>272</v>
      </c>
      <c r="H28" s="142" t="s">
        <v>273</v>
      </c>
      <c r="I28" s="142">
        <v>49951</v>
      </c>
      <c r="J28" s="142" t="s">
        <v>536</v>
      </c>
      <c r="K28" s="142">
        <v>49951</v>
      </c>
      <c r="L28" s="142" t="s">
        <v>305</v>
      </c>
      <c r="M28" s="142" t="s">
        <v>306</v>
      </c>
      <c r="N28" s="142">
        <v>82001</v>
      </c>
      <c r="O28" s="142" t="s">
        <v>537</v>
      </c>
      <c r="P28" s="142">
        <v>643582</v>
      </c>
      <c r="Q28" s="142" t="s">
        <v>538</v>
      </c>
      <c r="R28" s="142" t="s">
        <v>279</v>
      </c>
      <c r="S28" s="142" t="s">
        <v>539</v>
      </c>
      <c r="T28" s="142" t="s">
        <v>539</v>
      </c>
      <c r="U28" s="142" t="s">
        <v>373</v>
      </c>
      <c r="V28" s="142" t="s">
        <v>282</v>
      </c>
      <c r="W28" s="142">
        <v>541</v>
      </c>
      <c r="X28" s="142" t="s">
        <v>528</v>
      </c>
      <c r="Y28" s="142">
        <v>352969995</v>
      </c>
      <c r="Z28" s="142" t="s">
        <v>540</v>
      </c>
      <c r="AA28" s="142" t="s">
        <v>541</v>
      </c>
      <c r="AB28" s="143" t="s">
        <v>542</v>
      </c>
      <c r="AC28" s="142">
        <v>65000</v>
      </c>
      <c r="AD28" s="142" t="s">
        <v>458</v>
      </c>
      <c r="AE28" s="142">
        <v>24</v>
      </c>
      <c r="AF28" s="142" t="s">
        <v>403</v>
      </c>
      <c r="AG28" s="142" t="s">
        <v>543</v>
      </c>
      <c r="AH28" s="142" t="s">
        <v>544</v>
      </c>
      <c r="AI28" s="142" t="s">
        <v>355</v>
      </c>
      <c r="AJ28" s="143" t="s">
        <v>545</v>
      </c>
      <c r="AK28" s="143">
        <v>3470</v>
      </c>
      <c r="AL28" s="142">
        <v>3470</v>
      </c>
      <c r="AM28" s="143" t="s">
        <v>546</v>
      </c>
      <c r="AN28" s="143">
        <v>55754.21</v>
      </c>
      <c r="AO28" s="143">
        <v>17115.79</v>
      </c>
      <c r="AP28" s="143">
        <v>72870</v>
      </c>
      <c r="AQ28" s="143">
        <v>9245.7900000000009</v>
      </c>
      <c r="AR28" s="143">
        <v>373.21</v>
      </c>
      <c r="AS28" s="143">
        <v>9619</v>
      </c>
      <c r="AT28" s="143">
        <v>9245.7900000000009</v>
      </c>
      <c r="AU28" s="143">
        <v>373.21</v>
      </c>
      <c r="AV28" s="142">
        <v>9619</v>
      </c>
      <c r="AW28" s="142">
        <v>33</v>
      </c>
      <c r="AX28" s="142">
        <v>0</v>
      </c>
      <c r="AY28" s="142">
        <v>0</v>
      </c>
      <c r="AZ28" s="142">
        <v>0</v>
      </c>
      <c r="BA28" s="142">
        <v>0</v>
      </c>
      <c r="BB28" s="142">
        <v>0</v>
      </c>
      <c r="BC28" s="130" t="s">
        <v>294</v>
      </c>
      <c r="BD28" s="130" t="s">
        <v>295</v>
      </c>
      <c r="BE28" s="131">
        <v>0</v>
      </c>
      <c r="BF28" s="130" t="s">
        <v>539</v>
      </c>
      <c r="BG28" s="130"/>
      <c r="BH28" s="124" t="s">
        <v>296</v>
      </c>
      <c r="BI28" s="95" t="s">
        <v>100</v>
      </c>
      <c r="BJ28" s="121">
        <v>46184</v>
      </c>
      <c r="BK28" s="94" t="s">
        <v>103</v>
      </c>
      <c r="BL28" s="95" t="s">
        <v>108</v>
      </c>
      <c r="BM28" s="96" t="s">
        <v>180</v>
      </c>
      <c r="BN28" s="94" t="s">
        <v>222</v>
      </c>
      <c r="BO28" s="94"/>
      <c r="BP28" s="42"/>
      <c r="BQ28" s="120" t="s">
        <v>633</v>
      </c>
    </row>
    <row r="29" spans="1:69" ht="23" hidden="1" x14ac:dyDescent="0.35">
      <c r="A29" s="130">
        <v>25</v>
      </c>
      <c r="B29" s="142" t="s">
        <v>268</v>
      </c>
      <c r="C29" s="142" t="s">
        <v>269</v>
      </c>
      <c r="D29" s="142" t="s">
        <v>270</v>
      </c>
      <c r="E29" s="142" t="s">
        <v>271</v>
      </c>
      <c r="F29" s="142" t="s">
        <v>271</v>
      </c>
      <c r="G29" s="142" t="s">
        <v>272</v>
      </c>
      <c r="H29" s="142" t="s">
        <v>273</v>
      </c>
      <c r="I29" s="142">
        <v>50100</v>
      </c>
      <c r="J29" s="142" t="s">
        <v>274</v>
      </c>
      <c r="K29" s="142">
        <v>50100</v>
      </c>
      <c r="L29" s="142" t="s">
        <v>305</v>
      </c>
      <c r="M29" s="142" t="s">
        <v>306</v>
      </c>
      <c r="N29" s="142">
        <v>82111</v>
      </c>
      <c r="O29" s="142" t="s">
        <v>547</v>
      </c>
      <c r="P29" s="142">
        <v>441781</v>
      </c>
      <c r="Q29" s="142" t="s">
        <v>548</v>
      </c>
      <c r="R29" s="142" t="s">
        <v>279</v>
      </c>
      <c r="S29" s="142" t="s">
        <v>549</v>
      </c>
      <c r="T29" s="142" t="s">
        <v>549</v>
      </c>
      <c r="U29" s="142" t="s">
        <v>321</v>
      </c>
      <c r="V29" s="142" t="s">
        <v>374</v>
      </c>
      <c r="W29" s="142">
        <v>541</v>
      </c>
      <c r="X29" s="142" t="s">
        <v>347</v>
      </c>
      <c r="Y29" s="142">
        <v>354205877</v>
      </c>
      <c r="Z29" s="142" t="s">
        <v>550</v>
      </c>
      <c r="AA29" s="142" t="s">
        <v>551</v>
      </c>
      <c r="AB29" s="143" t="s">
        <v>552</v>
      </c>
      <c r="AC29" s="142">
        <v>33000</v>
      </c>
      <c r="AD29" s="142" t="s">
        <v>287</v>
      </c>
      <c r="AE29" s="142">
        <v>24</v>
      </c>
      <c r="AF29" s="142" t="s">
        <v>326</v>
      </c>
      <c r="AG29" s="142" t="s">
        <v>553</v>
      </c>
      <c r="AH29" s="142" t="s">
        <v>554</v>
      </c>
      <c r="AI29" s="142" t="s">
        <v>291</v>
      </c>
      <c r="AJ29" s="143" t="s">
        <v>555</v>
      </c>
      <c r="AK29" s="143">
        <v>1760</v>
      </c>
      <c r="AL29" s="142">
        <v>1760</v>
      </c>
      <c r="AM29" s="143" t="s">
        <v>556</v>
      </c>
      <c r="AN29" s="143">
        <v>28917.35</v>
      </c>
      <c r="AO29" s="143">
        <v>9802.65</v>
      </c>
      <c r="AP29" s="143">
        <v>38720</v>
      </c>
      <c r="AQ29" s="143">
        <v>4082.65</v>
      </c>
      <c r="AR29" s="143">
        <v>135.35</v>
      </c>
      <c r="AS29" s="143">
        <v>4218</v>
      </c>
      <c r="AT29" s="143">
        <v>4082.65</v>
      </c>
      <c r="AU29" s="143">
        <v>135.35</v>
      </c>
      <c r="AV29" s="142">
        <v>4218</v>
      </c>
      <c r="AW29" s="142">
        <v>28</v>
      </c>
      <c r="AX29" s="142">
        <v>0</v>
      </c>
      <c r="AY29" s="142">
        <v>0</v>
      </c>
      <c r="AZ29" s="142">
        <v>0</v>
      </c>
      <c r="BA29" s="142">
        <v>0</v>
      </c>
      <c r="BB29" s="142">
        <v>0</v>
      </c>
      <c r="BC29" s="130" t="s">
        <v>294</v>
      </c>
      <c r="BD29" s="130" t="s">
        <v>295</v>
      </c>
      <c r="BE29" s="131">
        <v>0</v>
      </c>
      <c r="BF29" s="130" t="s">
        <v>549</v>
      </c>
      <c r="BG29" s="130"/>
      <c r="BH29" s="124" t="s">
        <v>296</v>
      </c>
      <c r="BI29" s="95" t="s">
        <v>100</v>
      </c>
      <c r="BJ29" s="121">
        <v>46184</v>
      </c>
      <c r="BK29" s="94" t="s">
        <v>103</v>
      </c>
      <c r="BL29" s="95" t="s">
        <v>108</v>
      </c>
      <c r="BM29" s="96" t="s">
        <v>181</v>
      </c>
      <c r="BN29" s="94" t="s">
        <v>222</v>
      </c>
      <c r="BO29" s="94"/>
      <c r="BP29" s="42"/>
      <c r="BQ29" s="120" t="s">
        <v>637</v>
      </c>
    </row>
    <row r="30" spans="1:69" ht="15.5" hidden="1" customHeight="1" x14ac:dyDescent="0.35">
      <c r="A30" s="130">
        <v>26</v>
      </c>
      <c r="B30" s="142" t="s">
        <v>268</v>
      </c>
      <c r="C30" s="142" t="s">
        <v>269</v>
      </c>
      <c r="D30" s="142" t="s">
        <v>270</v>
      </c>
      <c r="E30" s="142" t="s">
        <v>271</v>
      </c>
      <c r="F30" s="142" t="s">
        <v>271</v>
      </c>
      <c r="G30" s="142" t="s">
        <v>272</v>
      </c>
      <c r="H30" s="142" t="s">
        <v>273</v>
      </c>
      <c r="I30" s="142">
        <v>49965</v>
      </c>
      <c r="J30" s="142" t="s">
        <v>438</v>
      </c>
      <c r="K30" s="142">
        <v>49965</v>
      </c>
      <c r="L30" s="142" t="s">
        <v>305</v>
      </c>
      <c r="M30" s="142" t="s">
        <v>306</v>
      </c>
      <c r="N30" s="142">
        <v>81992</v>
      </c>
      <c r="O30" s="142" t="s">
        <v>439</v>
      </c>
      <c r="P30" s="142">
        <v>526681</v>
      </c>
      <c r="Q30" s="142" t="s">
        <v>557</v>
      </c>
      <c r="R30" s="142" t="s">
        <v>279</v>
      </c>
      <c r="S30" s="142" t="s">
        <v>558</v>
      </c>
      <c r="T30" s="142" t="s">
        <v>558</v>
      </c>
      <c r="U30" s="142" t="s">
        <v>430</v>
      </c>
      <c r="V30" s="142" t="s">
        <v>282</v>
      </c>
      <c r="W30" s="142">
        <v>0</v>
      </c>
      <c r="X30" s="142" t="s">
        <v>559</v>
      </c>
      <c r="Y30" s="142">
        <v>354338935</v>
      </c>
      <c r="Z30" s="142" t="s">
        <v>560</v>
      </c>
      <c r="AA30" s="142" t="s">
        <v>561</v>
      </c>
      <c r="AB30" s="143" t="s">
        <v>562</v>
      </c>
      <c r="AC30" s="142">
        <v>52000</v>
      </c>
      <c r="AD30" s="142" t="s">
        <v>339</v>
      </c>
      <c r="AE30" s="142">
        <v>24</v>
      </c>
      <c r="AF30" s="142" t="s">
        <v>288</v>
      </c>
      <c r="AG30" s="142" t="s">
        <v>563</v>
      </c>
      <c r="AH30" s="142" t="s">
        <v>564</v>
      </c>
      <c r="AI30" s="142" t="s">
        <v>291</v>
      </c>
      <c r="AJ30" s="143" t="s">
        <v>565</v>
      </c>
      <c r="AK30" s="143">
        <v>2780</v>
      </c>
      <c r="AL30" s="142">
        <v>2780</v>
      </c>
      <c r="AM30" s="143" t="s">
        <v>566</v>
      </c>
      <c r="AN30" s="143">
        <v>48738.39</v>
      </c>
      <c r="AO30" s="143">
        <v>15201.61</v>
      </c>
      <c r="AP30" s="143">
        <v>63940</v>
      </c>
      <c r="AQ30" s="143">
        <v>3261.61</v>
      </c>
      <c r="AR30" s="143">
        <v>69.39</v>
      </c>
      <c r="AS30" s="143">
        <v>3331</v>
      </c>
      <c r="AT30" s="143">
        <v>3261.61</v>
      </c>
      <c r="AU30" s="143">
        <v>69.39</v>
      </c>
      <c r="AV30" s="142">
        <v>3331</v>
      </c>
      <c r="AW30" s="142">
        <v>28</v>
      </c>
      <c r="AX30" s="142">
        <v>0</v>
      </c>
      <c r="AY30" s="142">
        <v>0</v>
      </c>
      <c r="AZ30" s="142">
        <v>0</v>
      </c>
      <c r="BA30" s="142">
        <v>0</v>
      </c>
      <c r="BB30" s="142">
        <v>0</v>
      </c>
      <c r="BC30" s="130" t="s">
        <v>294</v>
      </c>
      <c r="BD30" s="130" t="s">
        <v>295</v>
      </c>
      <c r="BE30" s="131">
        <v>0</v>
      </c>
      <c r="BF30" s="130" t="s">
        <v>558</v>
      </c>
      <c r="BG30" s="130"/>
      <c r="BH30" s="124" t="s">
        <v>296</v>
      </c>
      <c r="BI30" s="95" t="s">
        <v>100</v>
      </c>
      <c r="BJ30" s="121">
        <v>46184</v>
      </c>
      <c r="BK30" s="94" t="s">
        <v>103</v>
      </c>
      <c r="BL30" s="95" t="s">
        <v>108</v>
      </c>
      <c r="BM30" s="96" t="s">
        <v>181</v>
      </c>
      <c r="BN30" s="94" t="s">
        <v>222</v>
      </c>
      <c r="BO30" s="94"/>
      <c r="BP30" s="42"/>
      <c r="BQ30" s="120" t="s">
        <v>637</v>
      </c>
    </row>
    <row r="31" spans="1:69" ht="23" hidden="1" x14ac:dyDescent="0.35">
      <c r="A31" s="130">
        <v>27</v>
      </c>
      <c r="B31" s="142" t="s">
        <v>268</v>
      </c>
      <c r="C31" s="142" t="s">
        <v>269</v>
      </c>
      <c r="D31" s="142" t="s">
        <v>270</v>
      </c>
      <c r="E31" s="142" t="s">
        <v>271</v>
      </c>
      <c r="F31" s="142" t="s">
        <v>271</v>
      </c>
      <c r="G31" s="142" t="s">
        <v>272</v>
      </c>
      <c r="H31" s="142" t="s">
        <v>273</v>
      </c>
      <c r="I31" s="142">
        <v>50103</v>
      </c>
      <c r="J31" s="142" t="s">
        <v>567</v>
      </c>
      <c r="K31" s="142">
        <v>50103</v>
      </c>
      <c r="L31" s="142" t="s">
        <v>305</v>
      </c>
      <c r="M31" s="142" t="s">
        <v>306</v>
      </c>
      <c r="N31" s="142">
        <v>82117</v>
      </c>
      <c r="O31" s="142" t="s">
        <v>568</v>
      </c>
      <c r="P31" s="142">
        <v>116194</v>
      </c>
      <c r="Q31" s="142" t="s">
        <v>569</v>
      </c>
      <c r="R31" s="142" t="s">
        <v>279</v>
      </c>
      <c r="S31" s="142" t="s">
        <v>570</v>
      </c>
      <c r="T31" s="142" t="s">
        <v>570</v>
      </c>
      <c r="U31" s="142" t="s">
        <v>281</v>
      </c>
      <c r="V31" s="142" t="s">
        <v>282</v>
      </c>
      <c r="W31" s="142">
        <v>0</v>
      </c>
      <c r="X31" s="142" t="s">
        <v>335</v>
      </c>
      <c r="Y31" s="142">
        <v>356993616</v>
      </c>
      <c r="Z31" s="142" t="s">
        <v>571</v>
      </c>
      <c r="AA31" s="142" t="s">
        <v>572</v>
      </c>
      <c r="AB31" s="143" t="s">
        <v>573</v>
      </c>
      <c r="AC31" s="142">
        <v>72000</v>
      </c>
      <c r="AD31" s="142" t="s">
        <v>574</v>
      </c>
      <c r="AE31" s="142">
        <v>24</v>
      </c>
      <c r="AF31" s="142" t="s">
        <v>496</v>
      </c>
      <c r="AG31" s="142" t="s">
        <v>575</v>
      </c>
      <c r="AH31" s="142" t="s">
        <v>576</v>
      </c>
      <c r="AI31" s="142" t="s">
        <v>355</v>
      </c>
      <c r="AJ31" s="143" t="s">
        <v>577</v>
      </c>
      <c r="AK31" s="143">
        <v>3840</v>
      </c>
      <c r="AL31" s="142">
        <v>3840</v>
      </c>
      <c r="AM31" s="143" t="s">
        <v>578</v>
      </c>
      <c r="AN31" s="143">
        <v>49890.94</v>
      </c>
      <c r="AO31" s="143">
        <v>19229.060000000001</v>
      </c>
      <c r="AP31" s="143">
        <v>69120</v>
      </c>
      <c r="AQ31" s="143">
        <v>22109.06</v>
      </c>
      <c r="AR31" s="143">
        <v>1673.94</v>
      </c>
      <c r="AS31" s="143">
        <v>23783</v>
      </c>
      <c r="AT31" s="143">
        <v>22109.06</v>
      </c>
      <c r="AU31" s="143">
        <v>1673.94</v>
      </c>
      <c r="AV31" s="142">
        <v>23783</v>
      </c>
      <c r="AW31" s="142">
        <v>24</v>
      </c>
      <c r="AX31" s="142">
        <v>0</v>
      </c>
      <c r="AY31" s="142">
        <v>0</v>
      </c>
      <c r="AZ31" s="142">
        <v>0</v>
      </c>
      <c r="BA31" s="142">
        <v>0</v>
      </c>
      <c r="BB31" s="142">
        <v>0</v>
      </c>
      <c r="BC31" s="130" t="s">
        <v>294</v>
      </c>
      <c r="BD31" s="130" t="s">
        <v>295</v>
      </c>
      <c r="BE31" s="131">
        <v>0</v>
      </c>
      <c r="BF31" s="130" t="s">
        <v>570</v>
      </c>
      <c r="BG31" s="130"/>
      <c r="BH31" s="124" t="s">
        <v>296</v>
      </c>
      <c r="BI31" s="95" t="s">
        <v>100</v>
      </c>
      <c r="BJ31" s="121">
        <v>46184</v>
      </c>
      <c r="BK31" s="94" t="s">
        <v>103</v>
      </c>
      <c r="BL31" s="95" t="s">
        <v>108</v>
      </c>
      <c r="BM31" s="96" t="s">
        <v>181</v>
      </c>
      <c r="BN31" s="94" t="s">
        <v>222</v>
      </c>
      <c r="BO31" s="94"/>
      <c r="BP31" s="42"/>
      <c r="BQ31" s="120" t="s">
        <v>637</v>
      </c>
    </row>
    <row r="32" spans="1:69" hidden="1" x14ac:dyDescent="0.35">
      <c r="A32" s="130">
        <v>28</v>
      </c>
      <c r="B32" s="142" t="s">
        <v>268</v>
      </c>
      <c r="C32" s="142" t="s">
        <v>269</v>
      </c>
      <c r="D32" s="142" t="s">
        <v>270</v>
      </c>
      <c r="E32" s="142" t="s">
        <v>271</v>
      </c>
      <c r="F32" s="142" t="s">
        <v>271</v>
      </c>
      <c r="G32" s="142" t="s">
        <v>272</v>
      </c>
      <c r="H32" s="142" t="s">
        <v>273</v>
      </c>
      <c r="I32" s="142">
        <v>171754</v>
      </c>
      <c r="J32" s="142" t="s">
        <v>488</v>
      </c>
      <c r="K32" s="142">
        <v>171754</v>
      </c>
      <c r="L32" s="142" t="s">
        <v>305</v>
      </c>
      <c r="M32" s="142" t="s">
        <v>306</v>
      </c>
      <c r="N32" s="142">
        <v>82161</v>
      </c>
      <c r="O32" s="142" t="s">
        <v>489</v>
      </c>
      <c r="P32" s="142">
        <v>116244</v>
      </c>
      <c r="Q32" s="142" t="s">
        <v>579</v>
      </c>
      <c r="R32" s="142" t="s">
        <v>279</v>
      </c>
      <c r="S32" s="142" t="s">
        <v>580</v>
      </c>
      <c r="T32" s="142" t="s">
        <v>580</v>
      </c>
      <c r="U32" s="142" t="s">
        <v>373</v>
      </c>
      <c r="V32" s="142" t="s">
        <v>282</v>
      </c>
      <c r="W32" s="142">
        <v>0</v>
      </c>
      <c r="X32" s="142" t="s">
        <v>375</v>
      </c>
      <c r="Y32" s="142">
        <v>357261141</v>
      </c>
      <c r="Z32" s="142" t="s">
        <v>581</v>
      </c>
      <c r="AA32" s="142" t="s">
        <v>582</v>
      </c>
      <c r="AB32" s="143" t="s">
        <v>433</v>
      </c>
      <c r="AC32" s="142">
        <v>33000</v>
      </c>
      <c r="AD32" s="142" t="s">
        <v>495</v>
      </c>
      <c r="AE32" s="142">
        <v>24</v>
      </c>
      <c r="AF32" s="142" t="s">
        <v>583</v>
      </c>
      <c r="AG32" s="142" t="s">
        <v>584</v>
      </c>
      <c r="AH32" s="142" t="s">
        <v>585</v>
      </c>
      <c r="AI32" s="142" t="s">
        <v>291</v>
      </c>
      <c r="AJ32" s="143" t="s">
        <v>586</v>
      </c>
      <c r="AK32" s="143">
        <v>1760</v>
      </c>
      <c r="AL32" s="142">
        <v>1760</v>
      </c>
      <c r="AM32" s="143" t="s">
        <v>587</v>
      </c>
      <c r="AN32" s="143">
        <v>29539.200000000001</v>
      </c>
      <c r="AO32" s="143">
        <v>9180.7999999999993</v>
      </c>
      <c r="AP32" s="143">
        <v>38720</v>
      </c>
      <c r="AQ32" s="143">
        <v>3460.8</v>
      </c>
      <c r="AR32" s="143">
        <v>109.2</v>
      </c>
      <c r="AS32" s="143">
        <v>3570</v>
      </c>
      <c r="AT32" s="143">
        <v>3460.8</v>
      </c>
      <c r="AU32" s="143">
        <v>109.2</v>
      </c>
      <c r="AV32" s="142">
        <v>3570</v>
      </c>
      <c r="AW32" s="142">
        <v>24</v>
      </c>
      <c r="AX32" s="142">
        <v>0</v>
      </c>
      <c r="AY32" s="142">
        <v>0</v>
      </c>
      <c r="AZ32" s="142">
        <v>0</v>
      </c>
      <c r="BA32" s="142">
        <v>0</v>
      </c>
      <c r="BB32" s="142">
        <v>0</v>
      </c>
      <c r="BC32" s="130" t="s">
        <v>294</v>
      </c>
      <c r="BD32" s="130" t="s">
        <v>295</v>
      </c>
      <c r="BE32" s="131">
        <v>0</v>
      </c>
      <c r="BF32" s="130" t="s">
        <v>580</v>
      </c>
      <c r="BG32" s="130"/>
      <c r="BH32" s="124" t="s">
        <v>296</v>
      </c>
      <c r="BI32" s="95" t="s">
        <v>100</v>
      </c>
      <c r="BJ32" s="121">
        <v>46184</v>
      </c>
      <c r="BK32" s="94" t="s">
        <v>103</v>
      </c>
      <c r="BL32" s="95" t="s">
        <v>108</v>
      </c>
      <c r="BM32" s="96" t="s">
        <v>181</v>
      </c>
      <c r="BN32" s="94" t="s">
        <v>222</v>
      </c>
      <c r="BO32" s="94"/>
      <c r="BP32" s="42"/>
      <c r="BQ32" s="120" t="s">
        <v>637</v>
      </c>
    </row>
    <row r="33" spans="1:69" ht="23" hidden="1" x14ac:dyDescent="0.35">
      <c r="A33" s="130">
        <v>29</v>
      </c>
      <c r="B33" s="136" t="s">
        <v>268</v>
      </c>
      <c r="C33" s="136" t="s">
        <v>269</v>
      </c>
      <c r="D33" s="136" t="s">
        <v>270</v>
      </c>
      <c r="E33" s="136" t="s">
        <v>271</v>
      </c>
      <c r="F33" s="136" t="s">
        <v>271</v>
      </c>
      <c r="G33" s="136" t="s">
        <v>272</v>
      </c>
      <c r="H33" s="136" t="s">
        <v>273</v>
      </c>
      <c r="I33" s="136">
        <v>49929</v>
      </c>
      <c r="J33" s="136" t="s">
        <v>331</v>
      </c>
      <c r="K33" s="136">
        <v>49929</v>
      </c>
      <c r="L33" s="136" t="s">
        <v>305</v>
      </c>
      <c r="M33" s="136" t="s">
        <v>306</v>
      </c>
      <c r="N33" s="136">
        <v>81815</v>
      </c>
      <c r="O33" s="136" t="s">
        <v>332</v>
      </c>
      <c r="P33" s="136">
        <v>571209</v>
      </c>
      <c r="Q33" s="136" t="s">
        <v>333</v>
      </c>
      <c r="R33" s="136" t="s">
        <v>279</v>
      </c>
      <c r="S33" s="136" t="s">
        <v>588</v>
      </c>
      <c r="T33" s="136" t="s">
        <v>588</v>
      </c>
      <c r="U33" s="136" t="s">
        <v>360</v>
      </c>
      <c r="V33" s="136" t="s">
        <v>282</v>
      </c>
      <c r="W33" s="136">
        <v>0</v>
      </c>
      <c r="X33" s="136" t="s">
        <v>528</v>
      </c>
      <c r="Y33" s="136">
        <v>357269941</v>
      </c>
      <c r="Z33" s="136" t="s">
        <v>589</v>
      </c>
      <c r="AA33" s="136" t="s">
        <v>590</v>
      </c>
      <c r="AB33" s="137" t="s">
        <v>433</v>
      </c>
      <c r="AC33" s="136">
        <v>33000</v>
      </c>
      <c r="AD33" s="136" t="s">
        <v>339</v>
      </c>
      <c r="AE33" s="136">
        <v>24</v>
      </c>
      <c r="AF33" s="136" t="s">
        <v>583</v>
      </c>
      <c r="AG33" s="136" t="s">
        <v>584</v>
      </c>
      <c r="AH33" s="136" t="s">
        <v>585</v>
      </c>
      <c r="AI33" s="136" t="s">
        <v>291</v>
      </c>
      <c r="AJ33" s="137" t="s">
        <v>436</v>
      </c>
      <c r="AK33" s="137">
        <v>1760</v>
      </c>
      <c r="AL33" s="136">
        <v>1760</v>
      </c>
      <c r="AM33" s="137" t="s">
        <v>591</v>
      </c>
      <c r="AN33" s="137">
        <v>12887.47</v>
      </c>
      <c r="AO33" s="137">
        <v>6472.53</v>
      </c>
      <c r="AP33" s="137">
        <v>19360</v>
      </c>
      <c r="AQ33" s="137">
        <v>20112.53</v>
      </c>
      <c r="AR33" s="137">
        <v>3108.47</v>
      </c>
      <c r="AS33" s="137">
        <v>23221</v>
      </c>
      <c r="AT33" s="137">
        <v>18056.04</v>
      </c>
      <c r="AU33" s="137">
        <v>3063.96</v>
      </c>
      <c r="AV33" s="136">
        <v>21120</v>
      </c>
      <c r="AW33" s="136">
        <v>23</v>
      </c>
      <c r="AX33" s="136">
        <v>0</v>
      </c>
      <c r="AY33" s="136">
        <v>0</v>
      </c>
      <c r="AZ33" s="136">
        <v>0</v>
      </c>
      <c r="BA33" s="136">
        <v>0</v>
      </c>
      <c r="BB33" s="136">
        <v>0</v>
      </c>
      <c r="BC33" s="132" t="s">
        <v>294</v>
      </c>
      <c r="BD33" s="132" t="s">
        <v>295</v>
      </c>
      <c r="BE33" s="133">
        <v>0</v>
      </c>
      <c r="BF33" s="132" t="s">
        <v>588</v>
      </c>
      <c r="BG33" s="132"/>
      <c r="BH33" s="124" t="s">
        <v>296</v>
      </c>
      <c r="BI33" s="95" t="s">
        <v>100</v>
      </c>
      <c r="BJ33" s="121">
        <v>46184</v>
      </c>
      <c r="BK33" s="94" t="s">
        <v>103</v>
      </c>
      <c r="BL33" s="95" t="s">
        <v>108</v>
      </c>
      <c r="BM33" s="96" t="s">
        <v>181</v>
      </c>
      <c r="BN33" s="94" t="s">
        <v>222</v>
      </c>
      <c r="BO33" s="94"/>
      <c r="BP33" s="42"/>
      <c r="BQ33" s="120" t="s">
        <v>637</v>
      </c>
    </row>
    <row r="34" spans="1:69" ht="23" hidden="1" x14ac:dyDescent="0.35">
      <c r="A34" s="130">
        <v>30</v>
      </c>
      <c r="B34" s="136" t="s">
        <v>268</v>
      </c>
      <c r="C34" s="136" t="s">
        <v>269</v>
      </c>
      <c r="D34" s="136" t="s">
        <v>270</v>
      </c>
      <c r="E34" s="136" t="s">
        <v>271</v>
      </c>
      <c r="F34" s="136" t="s">
        <v>271</v>
      </c>
      <c r="G34" s="136" t="s">
        <v>272</v>
      </c>
      <c r="H34" s="136" t="s">
        <v>273</v>
      </c>
      <c r="I34" s="136">
        <v>49936</v>
      </c>
      <c r="J34" s="136" t="s">
        <v>369</v>
      </c>
      <c r="K34" s="136">
        <v>49936</v>
      </c>
      <c r="L34" s="136" t="s">
        <v>305</v>
      </c>
      <c r="M34" s="136" t="s">
        <v>306</v>
      </c>
      <c r="N34" s="136">
        <v>82056</v>
      </c>
      <c r="O34" s="136" t="s">
        <v>592</v>
      </c>
      <c r="P34" s="136">
        <v>116099</v>
      </c>
      <c r="Q34" s="136" t="s">
        <v>593</v>
      </c>
      <c r="R34" s="136" t="s">
        <v>279</v>
      </c>
      <c r="S34" s="136" t="s">
        <v>594</v>
      </c>
      <c r="T34" s="136" t="s">
        <v>594</v>
      </c>
      <c r="U34" s="136" t="s">
        <v>373</v>
      </c>
      <c r="V34" s="136" t="s">
        <v>374</v>
      </c>
      <c r="W34" s="136">
        <v>0</v>
      </c>
      <c r="X34" s="136" t="s">
        <v>375</v>
      </c>
      <c r="Y34" s="136">
        <v>357511420</v>
      </c>
      <c r="Z34" s="136" t="s">
        <v>595</v>
      </c>
      <c r="AA34" s="136" t="s">
        <v>596</v>
      </c>
      <c r="AB34" s="137" t="s">
        <v>586</v>
      </c>
      <c r="AC34" s="136">
        <v>60000</v>
      </c>
      <c r="AD34" s="136" t="s">
        <v>379</v>
      </c>
      <c r="AE34" s="136">
        <v>24</v>
      </c>
      <c r="AF34" s="136" t="s">
        <v>445</v>
      </c>
      <c r="AG34" s="136" t="s">
        <v>597</v>
      </c>
      <c r="AH34" s="136" t="s">
        <v>598</v>
      </c>
      <c r="AI34" s="136" t="s">
        <v>383</v>
      </c>
      <c r="AJ34" s="137" t="s">
        <v>599</v>
      </c>
      <c r="AK34" s="137">
        <v>3170</v>
      </c>
      <c r="AL34" s="136">
        <v>3170</v>
      </c>
      <c r="AM34" s="137" t="s">
        <v>600</v>
      </c>
      <c r="AN34" s="137">
        <v>31371.77</v>
      </c>
      <c r="AO34" s="137">
        <v>13008.23</v>
      </c>
      <c r="AP34" s="137">
        <v>44380</v>
      </c>
      <c r="AQ34" s="137">
        <v>28628.23</v>
      </c>
      <c r="AR34" s="137">
        <v>3248.77</v>
      </c>
      <c r="AS34" s="137">
        <v>31877</v>
      </c>
      <c r="AT34" s="137">
        <v>25346.560000000001</v>
      </c>
      <c r="AU34" s="137">
        <v>3183.44</v>
      </c>
      <c r="AV34" s="136">
        <v>28530</v>
      </c>
      <c r="AW34" s="136">
        <v>23</v>
      </c>
      <c r="AX34" s="136">
        <v>0</v>
      </c>
      <c r="AY34" s="136">
        <v>0</v>
      </c>
      <c r="AZ34" s="136">
        <v>0</v>
      </c>
      <c r="BA34" s="136">
        <v>0</v>
      </c>
      <c r="BB34" s="136">
        <v>0</v>
      </c>
      <c r="BC34" s="132" t="s">
        <v>294</v>
      </c>
      <c r="BD34" s="132" t="s">
        <v>295</v>
      </c>
      <c r="BE34" s="133">
        <v>0</v>
      </c>
      <c r="BF34" s="132" t="s">
        <v>594</v>
      </c>
      <c r="BG34" s="132"/>
      <c r="BH34" s="124" t="s">
        <v>296</v>
      </c>
      <c r="BI34" s="95" t="s">
        <v>100</v>
      </c>
      <c r="BJ34" s="121">
        <v>46185</v>
      </c>
      <c r="BK34" s="94" t="s">
        <v>103</v>
      </c>
      <c r="BL34" s="95" t="s">
        <v>108</v>
      </c>
      <c r="BM34" s="96" t="s">
        <v>180</v>
      </c>
      <c r="BN34" s="94" t="s">
        <v>222</v>
      </c>
      <c r="BO34" s="94"/>
      <c r="BP34" s="42"/>
      <c r="BQ34" s="120" t="s">
        <v>633</v>
      </c>
    </row>
    <row r="35" spans="1:69" ht="23" hidden="1" x14ac:dyDescent="0.35">
      <c r="A35" s="130">
        <v>31</v>
      </c>
      <c r="B35" s="136" t="s">
        <v>268</v>
      </c>
      <c r="C35" s="136" t="s">
        <v>269</v>
      </c>
      <c r="D35" s="136" t="s">
        <v>270</v>
      </c>
      <c r="E35" s="136" t="s">
        <v>271</v>
      </c>
      <c r="F35" s="136" t="s">
        <v>271</v>
      </c>
      <c r="G35" s="136" t="s">
        <v>272</v>
      </c>
      <c r="H35" s="136" t="s">
        <v>273</v>
      </c>
      <c r="I35" s="136">
        <v>168540</v>
      </c>
      <c r="J35" s="136" t="s">
        <v>450</v>
      </c>
      <c r="K35" s="136">
        <v>168540</v>
      </c>
      <c r="L35" s="136" t="s">
        <v>305</v>
      </c>
      <c r="M35" s="136" t="s">
        <v>306</v>
      </c>
      <c r="N35" s="136">
        <v>81831</v>
      </c>
      <c r="O35" s="136" t="s">
        <v>451</v>
      </c>
      <c r="P35" s="136">
        <v>532215</v>
      </c>
      <c r="Q35" s="136" t="s">
        <v>601</v>
      </c>
      <c r="R35" s="136" t="s">
        <v>279</v>
      </c>
      <c r="S35" s="136" t="s">
        <v>602</v>
      </c>
      <c r="T35" s="136" t="s">
        <v>602</v>
      </c>
      <c r="U35" s="136" t="s">
        <v>321</v>
      </c>
      <c r="V35" s="136" t="s">
        <v>282</v>
      </c>
      <c r="W35" s="136">
        <v>0</v>
      </c>
      <c r="X35" s="136" t="s">
        <v>375</v>
      </c>
      <c r="Y35" s="136">
        <v>357374322</v>
      </c>
      <c r="Z35" s="136" t="s">
        <v>603</v>
      </c>
      <c r="AA35" s="136" t="s">
        <v>604</v>
      </c>
      <c r="AB35" s="137" t="s">
        <v>416</v>
      </c>
      <c r="AC35" s="136">
        <v>42000</v>
      </c>
      <c r="AD35" s="136" t="s">
        <v>458</v>
      </c>
      <c r="AE35" s="136">
        <v>24</v>
      </c>
      <c r="AF35" s="136" t="s">
        <v>413</v>
      </c>
      <c r="AG35" s="136" t="s">
        <v>605</v>
      </c>
      <c r="AH35" s="136" t="s">
        <v>606</v>
      </c>
      <c r="AI35" s="136" t="s">
        <v>291</v>
      </c>
      <c r="AJ35" s="137" t="s">
        <v>607</v>
      </c>
      <c r="AK35" s="137">
        <v>2240</v>
      </c>
      <c r="AL35" s="136">
        <v>2240</v>
      </c>
      <c r="AM35" s="137" t="s">
        <v>608</v>
      </c>
      <c r="AN35" s="137">
        <v>39925.96</v>
      </c>
      <c r="AO35" s="137">
        <v>11594.04</v>
      </c>
      <c r="AP35" s="137">
        <v>51520</v>
      </c>
      <c r="AQ35" s="137">
        <v>2074.04</v>
      </c>
      <c r="AR35" s="137">
        <v>44.96</v>
      </c>
      <c r="AS35" s="137">
        <v>2119</v>
      </c>
      <c r="AT35" s="137">
        <v>2074.04</v>
      </c>
      <c r="AU35" s="137">
        <v>44.96</v>
      </c>
      <c r="AV35" s="136">
        <v>2119</v>
      </c>
      <c r="AW35" s="136">
        <v>24</v>
      </c>
      <c r="AX35" s="136">
        <v>0</v>
      </c>
      <c r="AY35" s="136">
        <v>0</v>
      </c>
      <c r="AZ35" s="136">
        <v>0</v>
      </c>
      <c r="BA35" s="136">
        <v>0</v>
      </c>
      <c r="BB35" s="136">
        <v>0</v>
      </c>
      <c r="BC35" s="132" t="s">
        <v>294</v>
      </c>
      <c r="BD35" s="132" t="s">
        <v>295</v>
      </c>
      <c r="BE35" s="133">
        <v>0</v>
      </c>
      <c r="BF35" s="132" t="s">
        <v>602</v>
      </c>
      <c r="BG35" s="132"/>
      <c r="BH35" s="124" t="s">
        <v>296</v>
      </c>
      <c r="BI35" s="95" t="s">
        <v>100</v>
      </c>
      <c r="BJ35" s="121">
        <v>46185</v>
      </c>
      <c r="BK35" s="94" t="s">
        <v>103</v>
      </c>
      <c r="BL35" s="95" t="s">
        <v>108</v>
      </c>
      <c r="BM35" s="96" t="s">
        <v>180</v>
      </c>
      <c r="BN35" s="94" t="s">
        <v>222</v>
      </c>
      <c r="BO35" s="94"/>
      <c r="BP35" s="42"/>
      <c r="BQ35" s="120" t="s">
        <v>633</v>
      </c>
    </row>
    <row r="36" spans="1:69" hidden="1" x14ac:dyDescent="0.35">
      <c r="A36" s="130">
        <v>32</v>
      </c>
      <c r="B36" s="136" t="s">
        <v>268</v>
      </c>
      <c r="C36" s="136" t="s">
        <v>269</v>
      </c>
      <c r="D36" s="136" t="s">
        <v>270</v>
      </c>
      <c r="E36" s="136" t="s">
        <v>271</v>
      </c>
      <c r="F36" s="136" t="s">
        <v>271</v>
      </c>
      <c r="G36" s="136" t="s">
        <v>272</v>
      </c>
      <c r="H36" s="136" t="s">
        <v>273</v>
      </c>
      <c r="I36" s="136">
        <v>49936</v>
      </c>
      <c r="J36" s="136" t="s">
        <v>369</v>
      </c>
      <c r="K36" s="136">
        <v>49936</v>
      </c>
      <c r="L36" s="136" t="s">
        <v>305</v>
      </c>
      <c r="M36" s="136" t="s">
        <v>306</v>
      </c>
      <c r="N36" s="136">
        <v>81866</v>
      </c>
      <c r="O36" s="136" t="s">
        <v>370</v>
      </c>
      <c r="P36" s="136">
        <v>115855</v>
      </c>
      <c r="Q36" s="136" t="s">
        <v>609</v>
      </c>
      <c r="R36" s="136" t="s">
        <v>279</v>
      </c>
      <c r="S36" s="136" t="s">
        <v>610</v>
      </c>
      <c r="T36" s="136" t="s">
        <v>610</v>
      </c>
      <c r="U36" s="136" t="s">
        <v>373</v>
      </c>
      <c r="V36" s="136" t="s">
        <v>374</v>
      </c>
      <c r="W36" s="136">
        <v>0</v>
      </c>
      <c r="X36" s="136" t="s">
        <v>375</v>
      </c>
      <c r="Y36" s="136">
        <v>357850719</v>
      </c>
      <c r="Z36" s="136" t="s">
        <v>611</v>
      </c>
      <c r="AA36" s="136" t="s">
        <v>612</v>
      </c>
      <c r="AB36" s="137" t="s">
        <v>613</v>
      </c>
      <c r="AC36" s="136">
        <v>72000</v>
      </c>
      <c r="AD36" s="136" t="s">
        <v>379</v>
      </c>
      <c r="AE36" s="136">
        <v>24</v>
      </c>
      <c r="AF36" s="136" t="s">
        <v>508</v>
      </c>
      <c r="AG36" s="136" t="s">
        <v>614</v>
      </c>
      <c r="AH36" s="136" t="s">
        <v>598</v>
      </c>
      <c r="AI36" s="136" t="s">
        <v>355</v>
      </c>
      <c r="AJ36" s="137" t="s">
        <v>615</v>
      </c>
      <c r="AK36" s="137">
        <v>3840</v>
      </c>
      <c r="AL36" s="136">
        <v>3840</v>
      </c>
      <c r="AM36" s="137" t="s">
        <v>616</v>
      </c>
      <c r="AN36" s="137">
        <v>47331.32</v>
      </c>
      <c r="AO36" s="137">
        <v>17948.68</v>
      </c>
      <c r="AP36" s="137">
        <v>65280</v>
      </c>
      <c r="AQ36" s="137">
        <v>24668.68</v>
      </c>
      <c r="AR36" s="137">
        <v>2070.3200000000002</v>
      </c>
      <c r="AS36" s="137">
        <v>26739</v>
      </c>
      <c r="AT36" s="137">
        <v>17357.14</v>
      </c>
      <c r="AU36" s="137">
        <v>1842.86</v>
      </c>
      <c r="AV36" s="136">
        <v>19200</v>
      </c>
      <c r="AW36" s="136">
        <v>22</v>
      </c>
      <c r="AX36" s="136">
        <v>0</v>
      </c>
      <c r="AY36" s="136">
        <v>0</v>
      </c>
      <c r="AZ36" s="136">
        <v>0</v>
      </c>
      <c r="BA36" s="136">
        <v>0</v>
      </c>
      <c r="BB36" s="136">
        <v>0</v>
      </c>
      <c r="BC36" s="124" t="s">
        <v>294</v>
      </c>
      <c r="BD36" s="124" t="s">
        <v>295</v>
      </c>
      <c r="BE36" s="125">
        <v>0</v>
      </c>
      <c r="BF36" s="124" t="s">
        <v>610</v>
      </c>
      <c r="BG36" s="124"/>
      <c r="BH36" s="124" t="s">
        <v>296</v>
      </c>
      <c r="BI36" s="95" t="s">
        <v>100</v>
      </c>
      <c r="BJ36" s="121">
        <v>46185</v>
      </c>
      <c r="BK36" s="94" t="s">
        <v>103</v>
      </c>
      <c r="BL36" s="95" t="s">
        <v>108</v>
      </c>
      <c r="BM36" s="96" t="s">
        <v>180</v>
      </c>
      <c r="BN36" s="94" t="s">
        <v>222</v>
      </c>
      <c r="BO36" s="94"/>
      <c r="BP36" s="42"/>
      <c r="BQ36" s="120" t="s">
        <v>633</v>
      </c>
    </row>
    <row r="37" spans="1:69" hidden="1" x14ac:dyDescent="0.35">
      <c r="A37" s="130">
        <v>33</v>
      </c>
      <c r="B37" s="136" t="s">
        <v>268</v>
      </c>
      <c r="C37" s="136" t="s">
        <v>269</v>
      </c>
      <c r="D37" s="136" t="s">
        <v>270</v>
      </c>
      <c r="E37" s="136" t="s">
        <v>271</v>
      </c>
      <c r="F37" s="136" t="s">
        <v>271</v>
      </c>
      <c r="G37" s="136" t="s">
        <v>272</v>
      </c>
      <c r="H37" s="136" t="s">
        <v>273</v>
      </c>
      <c r="I37" s="136">
        <v>49929</v>
      </c>
      <c r="J37" s="136" t="s">
        <v>331</v>
      </c>
      <c r="K37" s="136">
        <v>49929</v>
      </c>
      <c r="L37" s="136" t="s">
        <v>305</v>
      </c>
      <c r="M37" s="136" t="s">
        <v>306</v>
      </c>
      <c r="N37" s="136">
        <v>81816</v>
      </c>
      <c r="O37" s="136" t="s">
        <v>332</v>
      </c>
      <c r="P37" s="136">
        <v>115800</v>
      </c>
      <c r="Q37" s="136" t="s">
        <v>428</v>
      </c>
      <c r="R37" s="136" t="s">
        <v>279</v>
      </c>
      <c r="S37" s="136" t="s">
        <v>617</v>
      </c>
      <c r="T37" s="136" t="s">
        <v>617</v>
      </c>
      <c r="U37" s="136" t="s">
        <v>430</v>
      </c>
      <c r="V37" s="136" t="s">
        <v>282</v>
      </c>
      <c r="W37" s="136">
        <v>0</v>
      </c>
      <c r="X37" s="136" t="s">
        <v>375</v>
      </c>
      <c r="Y37" s="136">
        <v>357924477</v>
      </c>
      <c r="Z37" s="136" t="s">
        <v>618</v>
      </c>
      <c r="AA37" s="136" t="s">
        <v>619</v>
      </c>
      <c r="AB37" s="137" t="s">
        <v>613</v>
      </c>
      <c r="AC37" s="136">
        <v>52000</v>
      </c>
      <c r="AD37" s="136" t="s">
        <v>339</v>
      </c>
      <c r="AE37" s="136">
        <v>24</v>
      </c>
      <c r="AF37" s="136" t="s">
        <v>413</v>
      </c>
      <c r="AG37" s="136" t="s">
        <v>434</v>
      </c>
      <c r="AH37" s="136" t="s">
        <v>435</v>
      </c>
      <c r="AI37" s="136" t="s">
        <v>291</v>
      </c>
      <c r="AJ37" s="137" t="s">
        <v>620</v>
      </c>
      <c r="AK37" s="137">
        <v>2780</v>
      </c>
      <c r="AL37" s="136">
        <v>2780</v>
      </c>
      <c r="AM37" s="137" t="s">
        <v>621</v>
      </c>
      <c r="AN37" s="137">
        <v>8657.65</v>
      </c>
      <c r="AO37" s="137">
        <v>5242.3500000000004</v>
      </c>
      <c r="AP37" s="137">
        <v>13900</v>
      </c>
      <c r="AQ37" s="137">
        <v>43342.35</v>
      </c>
      <c r="AR37" s="137">
        <v>9571.65</v>
      </c>
      <c r="AS37" s="137">
        <v>52914</v>
      </c>
      <c r="AT37" s="137">
        <v>35252.980000000003</v>
      </c>
      <c r="AU37" s="137">
        <v>9227.02</v>
      </c>
      <c r="AV37" s="136">
        <v>44480</v>
      </c>
      <c r="AW37" s="136">
        <v>21</v>
      </c>
      <c r="AX37" s="136">
        <v>0</v>
      </c>
      <c r="AY37" s="136">
        <v>0</v>
      </c>
      <c r="AZ37" s="136">
        <v>0</v>
      </c>
      <c r="BA37" s="136">
        <v>0</v>
      </c>
      <c r="BB37" s="136">
        <v>0</v>
      </c>
      <c r="BC37" s="124" t="s">
        <v>294</v>
      </c>
      <c r="BD37" s="124" t="s">
        <v>295</v>
      </c>
      <c r="BE37" s="125">
        <v>0</v>
      </c>
      <c r="BF37" s="124" t="s">
        <v>617</v>
      </c>
      <c r="BG37" s="124"/>
      <c r="BH37" s="124" t="s">
        <v>296</v>
      </c>
      <c r="BI37" s="95" t="s">
        <v>100</v>
      </c>
      <c r="BJ37" s="121">
        <v>46185</v>
      </c>
      <c r="BK37" s="94" t="s">
        <v>103</v>
      </c>
      <c r="BL37" s="95" t="s">
        <v>108</v>
      </c>
      <c r="BM37" s="96" t="s">
        <v>181</v>
      </c>
      <c r="BN37" s="94" t="s">
        <v>222</v>
      </c>
      <c r="BO37" s="94"/>
      <c r="BP37" s="42"/>
      <c r="BQ37" s="120" t="s">
        <v>637</v>
      </c>
    </row>
    <row r="38" spans="1:69" ht="23" hidden="1" x14ac:dyDescent="0.35">
      <c r="A38" s="130">
        <v>34</v>
      </c>
      <c r="B38" s="136" t="s">
        <v>268</v>
      </c>
      <c r="C38" s="136" t="s">
        <v>269</v>
      </c>
      <c r="D38" s="136" t="s">
        <v>270</v>
      </c>
      <c r="E38" s="136" t="s">
        <v>271</v>
      </c>
      <c r="F38" s="136" t="s">
        <v>271</v>
      </c>
      <c r="G38" s="136" t="s">
        <v>272</v>
      </c>
      <c r="H38" s="136" t="s">
        <v>273</v>
      </c>
      <c r="I38" s="136">
        <v>50104</v>
      </c>
      <c r="J38" s="136" t="s">
        <v>622</v>
      </c>
      <c r="K38" s="136">
        <v>50104</v>
      </c>
      <c r="L38" s="136" t="s">
        <v>305</v>
      </c>
      <c r="M38" s="136" t="s">
        <v>306</v>
      </c>
      <c r="N38" s="136">
        <v>82120</v>
      </c>
      <c r="O38" s="136" t="s">
        <v>623</v>
      </c>
      <c r="P38" s="136">
        <v>116182</v>
      </c>
      <c r="Q38" s="136" t="s">
        <v>624</v>
      </c>
      <c r="R38" s="136" t="s">
        <v>279</v>
      </c>
      <c r="S38" s="136" t="s">
        <v>625</v>
      </c>
      <c r="T38" s="136" t="s">
        <v>625</v>
      </c>
      <c r="U38" s="136" t="s">
        <v>321</v>
      </c>
      <c r="V38" s="136" t="s">
        <v>282</v>
      </c>
      <c r="W38" s="136">
        <v>0</v>
      </c>
      <c r="X38" s="136" t="s">
        <v>375</v>
      </c>
      <c r="Y38" s="136">
        <v>357956092</v>
      </c>
      <c r="Z38" s="136" t="s">
        <v>626</v>
      </c>
      <c r="AA38" s="136" t="s">
        <v>627</v>
      </c>
      <c r="AB38" s="137" t="s">
        <v>628</v>
      </c>
      <c r="AC38" s="136">
        <v>42000</v>
      </c>
      <c r="AD38" s="136" t="s">
        <v>574</v>
      </c>
      <c r="AE38" s="136">
        <v>24</v>
      </c>
      <c r="AF38" s="136" t="s">
        <v>583</v>
      </c>
      <c r="AG38" s="136" t="s">
        <v>629</v>
      </c>
      <c r="AH38" s="136" t="s">
        <v>630</v>
      </c>
      <c r="AI38" s="136" t="s">
        <v>631</v>
      </c>
      <c r="AJ38" s="137" t="s">
        <v>632</v>
      </c>
      <c r="AK38" s="137">
        <v>2240</v>
      </c>
      <c r="AL38" s="136">
        <v>2240</v>
      </c>
      <c r="AM38" s="137" t="s">
        <v>385</v>
      </c>
      <c r="AN38" s="137">
        <v>26945.75</v>
      </c>
      <c r="AO38" s="137">
        <v>11134.25</v>
      </c>
      <c r="AP38" s="137">
        <v>38080</v>
      </c>
      <c r="AQ38" s="137">
        <v>15054.25</v>
      </c>
      <c r="AR38" s="137">
        <v>1302.75</v>
      </c>
      <c r="AS38" s="137">
        <v>16357</v>
      </c>
      <c r="AT38" s="137">
        <v>7970.29</v>
      </c>
      <c r="AU38" s="137">
        <v>989.71</v>
      </c>
      <c r="AV38" s="136">
        <v>8960</v>
      </c>
      <c r="AW38" s="136">
        <v>21</v>
      </c>
      <c r="AX38" s="136">
        <v>0</v>
      </c>
      <c r="AY38" s="136">
        <v>0</v>
      </c>
      <c r="AZ38" s="136">
        <v>0</v>
      </c>
      <c r="BA38" s="136">
        <v>0</v>
      </c>
      <c r="BB38" s="136">
        <v>0</v>
      </c>
      <c r="BC38" s="124" t="s">
        <v>294</v>
      </c>
      <c r="BD38" s="124" t="s">
        <v>295</v>
      </c>
      <c r="BE38" s="125">
        <v>0</v>
      </c>
      <c r="BF38" s="124" t="s">
        <v>625</v>
      </c>
      <c r="BG38" s="124"/>
      <c r="BH38" s="124" t="s">
        <v>296</v>
      </c>
      <c r="BI38" s="95" t="s">
        <v>100</v>
      </c>
      <c r="BJ38" s="121">
        <v>46185</v>
      </c>
      <c r="BK38" s="94" t="s">
        <v>103</v>
      </c>
      <c r="BL38" s="95" t="s">
        <v>108</v>
      </c>
      <c r="BM38" s="96" t="s">
        <v>181</v>
      </c>
      <c r="BN38" s="94" t="s">
        <v>222</v>
      </c>
      <c r="BO38" s="94"/>
      <c r="BP38" s="42"/>
      <c r="BQ38" s="120" t="s">
        <v>637</v>
      </c>
    </row>
    <row r="39" spans="1:69" ht="23" hidden="1" x14ac:dyDescent="0.35">
      <c r="A39" s="130">
        <v>35</v>
      </c>
      <c r="B39" s="136" t="s">
        <v>268</v>
      </c>
      <c r="C39" s="136" t="s">
        <v>269</v>
      </c>
      <c r="D39" s="136" t="s">
        <v>270</v>
      </c>
      <c r="E39" s="136" t="s">
        <v>271</v>
      </c>
      <c r="F39" s="136" t="s">
        <v>271</v>
      </c>
      <c r="G39" s="136" t="s">
        <v>272</v>
      </c>
      <c r="H39" s="136" t="s">
        <v>273</v>
      </c>
      <c r="I39" s="136">
        <v>49933</v>
      </c>
      <c r="J39" s="136" t="s">
        <v>638</v>
      </c>
      <c r="K39" s="136">
        <v>49933</v>
      </c>
      <c r="L39" s="136" t="s">
        <v>305</v>
      </c>
      <c r="M39" s="136" t="s">
        <v>306</v>
      </c>
      <c r="N39" s="136">
        <v>82158</v>
      </c>
      <c r="O39" s="136" t="s">
        <v>639</v>
      </c>
      <c r="P39" s="136">
        <v>116235</v>
      </c>
      <c r="Q39" s="136" t="s">
        <v>640</v>
      </c>
      <c r="R39" s="136" t="s">
        <v>279</v>
      </c>
      <c r="S39" s="136" t="s">
        <v>641</v>
      </c>
      <c r="T39" s="136" t="s">
        <v>641</v>
      </c>
      <c r="U39" s="136" t="s">
        <v>373</v>
      </c>
      <c r="V39" s="136" t="s">
        <v>374</v>
      </c>
      <c r="W39" s="136">
        <v>0</v>
      </c>
      <c r="X39" s="136" t="s">
        <v>347</v>
      </c>
      <c r="Y39" s="136">
        <v>358253190</v>
      </c>
      <c r="Z39" s="136" t="s">
        <v>642</v>
      </c>
      <c r="AA39" s="136" t="s">
        <v>643</v>
      </c>
      <c r="AB39" s="137" t="s">
        <v>644</v>
      </c>
      <c r="AC39" s="136">
        <v>70000</v>
      </c>
      <c r="AD39" s="136" t="s">
        <v>339</v>
      </c>
      <c r="AE39" s="136">
        <v>24</v>
      </c>
      <c r="AF39" s="136" t="s">
        <v>645</v>
      </c>
      <c r="AG39" s="136" t="s">
        <v>646</v>
      </c>
      <c r="AH39" s="136" t="s">
        <v>647</v>
      </c>
      <c r="AI39" s="136" t="s">
        <v>383</v>
      </c>
      <c r="AJ39" s="137" t="s">
        <v>448</v>
      </c>
      <c r="AK39" s="137">
        <v>3700</v>
      </c>
      <c r="AL39" s="136">
        <v>3700</v>
      </c>
      <c r="AM39" s="137" t="s">
        <v>648</v>
      </c>
      <c r="AN39" s="137">
        <v>55652.04</v>
      </c>
      <c r="AO39" s="137">
        <v>18347.96</v>
      </c>
      <c r="AP39" s="137">
        <v>74000</v>
      </c>
      <c r="AQ39" s="137">
        <v>14347.96</v>
      </c>
      <c r="AR39" s="137">
        <v>740.04</v>
      </c>
      <c r="AS39" s="137">
        <v>15088</v>
      </c>
      <c r="AT39" s="137">
        <v>0</v>
      </c>
      <c r="AU39" s="137">
        <v>0</v>
      </c>
      <c r="AV39" s="136">
        <v>0</v>
      </c>
      <c r="AW39" s="136">
        <v>20</v>
      </c>
      <c r="AX39" s="136">
        <v>0</v>
      </c>
      <c r="AY39" s="136">
        <v>0</v>
      </c>
      <c r="AZ39" s="136">
        <v>0</v>
      </c>
      <c r="BA39" s="136">
        <v>0</v>
      </c>
      <c r="BB39" s="136">
        <v>0</v>
      </c>
      <c r="BC39" s="124" t="s">
        <v>294</v>
      </c>
      <c r="BD39" s="124" t="s">
        <v>295</v>
      </c>
      <c r="BE39" s="125">
        <v>0</v>
      </c>
      <c r="BF39" s="124" t="s">
        <v>641</v>
      </c>
      <c r="BG39" s="124"/>
      <c r="BH39" s="124" t="s">
        <v>258</v>
      </c>
      <c r="BI39" s="95" t="s">
        <v>100</v>
      </c>
      <c r="BJ39" s="121">
        <v>46184</v>
      </c>
      <c r="BK39" s="94" t="s">
        <v>104</v>
      </c>
      <c r="BL39" s="95" t="s">
        <v>119</v>
      </c>
      <c r="BM39" s="96" t="s">
        <v>180</v>
      </c>
      <c r="BN39" s="94" t="s">
        <v>222</v>
      </c>
      <c r="BO39" s="94"/>
      <c r="BP39" s="42"/>
      <c r="BQ39" s="120" t="s">
        <v>970</v>
      </c>
    </row>
    <row r="40" spans="1:69" ht="23" hidden="1" x14ac:dyDescent="0.35">
      <c r="A40" s="130">
        <v>36</v>
      </c>
      <c r="B40" s="136" t="s">
        <v>268</v>
      </c>
      <c r="C40" s="136" t="s">
        <v>269</v>
      </c>
      <c r="D40" s="136" t="s">
        <v>270</v>
      </c>
      <c r="E40" s="136" t="s">
        <v>271</v>
      </c>
      <c r="F40" s="136" t="s">
        <v>271</v>
      </c>
      <c r="G40" s="136" t="s">
        <v>272</v>
      </c>
      <c r="H40" s="136" t="s">
        <v>273</v>
      </c>
      <c r="I40" s="136">
        <v>49929</v>
      </c>
      <c r="J40" s="136" t="s">
        <v>331</v>
      </c>
      <c r="K40" s="136">
        <v>49929</v>
      </c>
      <c r="L40" s="136" t="s">
        <v>305</v>
      </c>
      <c r="M40" s="136" t="s">
        <v>306</v>
      </c>
      <c r="N40" s="136">
        <v>81815</v>
      </c>
      <c r="O40" s="136" t="s">
        <v>332</v>
      </c>
      <c r="P40" s="136">
        <v>630436</v>
      </c>
      <c r="Q40" s="136" t="s">
        <v>649</v>
      </c>
      <c r="R40" s="136" t="s">
        <v>279</v>
      </c>
      <c r="S40" s="136" t="s">
        <v>650</v>
      </c>
      <c r="T40" s="136" t="s">
        <v>650</v>
      </c>
      <c r="U40" s="136" t="s">
        <v>281</v>
      </c>
      <c r="V40" s="136" t="s">
        <v>282</v>
      </c>
      <c r="W40" s="136">
        <v>0</v>
      </c>
      <c r="X40" s="136" t="s">
        <v>375</v>
      </c>
      <c r="Y40" s="136">
        <v>359185507</v>
      </c>
      <c r="Z40" s="136" t="s">
        <v>651</v>
      </c>
      <c r="AA40" s="136" t="s">
        <v>652</v>
      </c>
      <c r="AB40" s="137" t="s">
        <v>621</v>
      </c>
      <c r="AC40" s="136">
        <v>80000</v>
      </c>
      <c r="AD40" s="136" t="s">
        <v>339</v>
      </c>
      <c r="AE40" s="136">
        <v>24</v>
      </c>
      <c r="AF40" s="136" t="s">
        <v>653</v>
      </c>
      <c r="AG40" s="136" t="s">
        <v>654</v>
      </c>
      <c r="AH40" s="136" t="s">
        <v>655</v>
      </c>
      <c r="AI40" s="136" t="s">
        <v>383</v>
      </c>
      <c r="AJ40" s="137" t="s">
        <v>656</v>
      </c>
      <c r="AK40" s="137">
        <v>4200</v>
      </c>
      <c r="AL40" s="136">
        <v>4200</v>
      </c>
      <c r="AM40" s="137" t="s">
        <v>657</v>
      </c>
      <c r="AN40" s="137">
        <v>44472.95</v>
      </c>
      <c r="AO40" s="137">
        <v>18527.05</v>
      </c>
      <c r="AP40" s="137">
        <v>63000</v>
      </c>
      <c r="AQ40" s="137">
        <v>35527.050000000003</v>
      </c>
      <c r="AR40" s="137">
        <v>3662.95</v>
      </c>
      <c r="AS40" s="137">
        <v>39190</v>
      </c>
      <c r="AT40" s="137">
        <v>0</v>
      </c>
      <c r="AU40" s="137">
        <v>0</v>
      </c>
      <c r="AV40" s="136">
        <v>0</v>
      </c>
      <c r="AW40" s="136">
        <v>15</v>
      </c>
      <c r="AX40" s="136">
        <v>0</v>
      </c>
      <c r="AY40" s="136">
        <v>0</v>
      </c>
      <c r="AZ40" s="136">
        <v>0</v>
      </c>
      <c r="BA40" s="136">
        <v>0</v>
      </c>
      <c r="BB40" s="136">
        <v>0</v>
      </c>
      <c r="BC40" s="124" t="s">
        <v>294</v>
      </c>
      <c r="BD40" s="124" t="s">
        <v>295</v>
      </c>
      <c r="BE40" s="125">
        <v>0</v>
      </c>
      <c r="BF40" s="124" t="s">
        <v>650</v>
      </c>
      <c r="BG40" s="124"/>
      <c r="BH40" s="124" t="s">
        <v>258</v>
      </c>
      <c r="BI40" s="95" t="s">
        <v>100</v>
      </c>
      <c r="BJ40" s="121">
        <v>46184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633</v>
      </c>
    </row>
    <row r="41" spans="1:69" ht="23" hidden="1" x14ac:dyDescent="0.35">
      <c r="A41" s="130">
        <v>37</v>
      </c>
      <c r="B41" s="136" t="s">
        <v>268</v>
      </c>
      <c r="C41" s="136" t="s">
        <v>269</v>
      </c>
      <c r="D41" s="136" t="s">
        <v>270</v>
      </c>
      <c r="E41" s="136" t="s">
        <v>271</v>
      </c>
      <c r="F41" s="136" t="s">
        <v>271</v>
      </c>
      <c r="G41" s="136" t="s">
        <v>272</v>
      </c>
      <c r="H41" s="136" t="s">
        <v>273</v>
      </c>
      <c r="I41" s="136">
        <v>49929</v>
      </c>
      <c r="J41" s="136" t="s">
        <v>331</v>
      </c>
      <c r="K41" s="136">
        <v>49929</v>
      </c>
      <c r="L41" s="136" t="s">
        <v>305</v>
      </c>
      <c r="M41" s="136" t="s">
        <v>306</v>
      </c>
      <c r="N41" s="136">
        <v>81815</v>
      </c>
      <c r="O41" s="136" t="s">
        <v>332</v>
      </c>
      <c r="P41" s="136">
        <v>115799</v>
      </c>
      <c r="Q41" s="136" t="s">
        <v>658</v>
      </c>
      <c r="R41" s="136" t="s">
        <v>279</v>
      </c>
      <c r="S41" s="136" t="s">
        <v>659</v>
      </c>
      <c r="T41" s="136" t="s">
        <v>659</v>
      </c>
      <c r="U41" s="136" t="s">
        <v>430</v>
      </c>
      <c r="V41" s="136" t="s">
        <v>282</v>
      </c>
      <c r="W41" s="136">
        <v>0</v>
      </c>
      <c r="X41" s="136" t="s">
        <v>375</v>
      </c>
      <c r="Y41" s="136">
        <v>359403219</v>
      </c>
      <c r="Z41" s="136" t="s">
        <v>660</v>
      </c>
      <c r="AA41" s="136" t="s">
        <v>661</v>
      </c>
      <c r="AB41" s="137" t="s">
        <v>662</v>
      </c>
      <c r="AC41" s="136">
        <v>80000</v>
      </c>
      <c r="AD41" s="136" t="s">
        <v>339</v>
      </c>
      <c r="AE41" s="136">
        <v>24</v>
      </c>
      <c r="AF41" s="136" t="s">
        <v>663</v>
      </c>
      <c r="AG41" s="136" t="s">
        <v>664</v>
      </c>
      <c r="AH41" s="136" t="s">
        <v>655</v>
      </c>
      <c r="AI41" s="136" t="s">
        <v>383</v>
      </c>
      <c r="AJ41" s="137" t="s">
        <v>665</v>
      </c>
      <c r="AK41" s="137">
        <v>4200</v>
      </c>
      <c r="AL41" s="136">
        <v>4200</v>
      </c>
      <c r="AM41" s="137" t="s">
        <v>657</v>
      </c>
      <c r="AN41" s="137">
        <v>33201.269999999997</v>
      </c>
      <c r="AO41" s="137">
        <v>12998.73</v>
      </c>
      <c r="AP41" s="137">
        <v>46200</v>
      </c>
      <c r="AQ41" s="137">
        <v>46798.73</v>
      </c>
      <c r="AR41" s="137">
        <v>6472.27</v>
      </c>
      <c r="AS41" s="137">
        <v>53271</v>
      </c>
      <c r="AT41" s="137">
        <v>0</v>
      </c>
      <c r="AU41" s="137">
        <v>0</v>
      </c>
      <c r="AV41" s="136">
        <v>0</v>
      </c>
      <c r="AW41" s="136">
        <v>11</v>
      </c>
      <c r="AX41" s="136">
        <v>0</v>
      </c>
      <c r="AY41" s="136">
        <v>0</v>
      </c>
      <c r="AZ41" s="136">
        <v>0</v>
      </c>
      <c r="BA41" s="136">
        <v>0</v>
      </c>
      <c r="BB41" s="136">
        <v>0</v>
      </c>
      <c r="BC41" s="124" t="s">
        <v>294</v>
      </c>
      <c r="BD41" s="124" t="s">
        <v>295</v>
      </c>
      <c r="BE41" s="125">
        <v>0</v>
      </c>
      <c r="BF41" s="124" t="s">
        <v>659</v>
      </c>
      <c r="BG41" s="124"/>
      <c r="BH41" s="124" t="s">
        <v>258</v>
      </c>
      <c r="BI41" s="95" t="s">
        <v>100</v>
      </c>
      <c r="BJ41" s="121">
        <v>46184</v>
      </c>
      <c r="BK41" s="94" t="s">
        <v>104</v>
      </c>
      <c r="BL41" s="95" t="s">
        <v>119</v>
      </c>
      <c r="BM41" s="96" t="s">
        <v>180</v>
      </c>
      <c r="BN41" s="94" t="s">
        <v>222</v>
      </c>
      <c r="BO41" s="94"/>
      <c r="BP41" s="42"/>
      <c r="BQ41" s="120" t="s">
        <v>970</v>
      </c>
    </row>
    <row r="42" spans="1:69" ht="23" hidden="1" x14ac:dyDescent="0.35">
      <c r="A42" s="130">
        <v>38</v>
      </c>
      <c r="B42" s="136" t="s">
        <v>268</v>
      </c>
      <c r="C42" s="136" t="s">
        <v>269</v>
      </c>
      <c r="D42" s="136" t="s">
        <v>270</v>
      </c>
      <c r="E42" s="136" t="s">
        <v>271</v>
      </c>
      <c r="F42" s="136" t="s">
        <v>271</v>
      </c>
      <c r="G42" s="136" t="s">
        <v>272</v>
      </c>
      <c r="H42" s="136" t="s">
        <v>273</v>
      </c>
      <c r="I42" s="136">
        <v>49929</v>
      </c>
      <c r="J42" s="136" t="s">
        <v>331</v>
      </c>
      <c r="K42" s="136">
        <v>49929</v>
      </c>
      <c r="L42" s="136" t="s">
        <v>305</v>
      </c>
      <c r="M42" s="136" t="s">
        <v>306</v>
      </c>
      <c r="N42" s="136">
        <v>81815</v>
      </c>
      <c r="O42" s="136" t="s">
        <v>332</v>
      </c>
      <c r="P42" s="136">
        <v>571209</v>
      </c>
      <c r="Q42" s="136" t="s">
        <v>333</v>
      </c>
      <c r="R42" s="136" t="s">
        <v>279</v>
      </c>
      <c r="S42" s="136" t="s">
        <v>666</v>
      </c>
      <c r="T42" s="136" t="s">
        <v>666</v>
      </c>
      <c r="U42" s="136" t="s">
        <v>430</v>
      </c>
      <c r="V42" s="136" t="s">
        <v>282</v>
      </c>
      <c r="W42" s="136">
        <v>0</v>
      </c>
      <c r="X42" s="136" t="s">
        <v>322</v>
      </c>
      <c r="Y42" s="136">
        <v>359244021</v>
      </c>
      <c r="Z42" s="136" t="s">
        <v>667</v>
      </c>
      <c r="AA42" s="136" t="s">
        <v>668</v>
      </c>
      <c r="AB42" s="137" t="s">
        <v>437</v>
      </c>
      <c r="AC42" s="136">
        <v>65000</v>
      </c>
      <c r="AD42" s="136" t="s">
        <v>339</v>
      </c>
      <c r="AE42" s="136">
        <v>24</v>
      </c>
      <c r="AF42" s="136" t="s">
        <v>413</v>
      </c>
      <c r="AG42" s="136" t="s">
        <v>669</v>
      </c>
      <c r="AH42" s="136" t="s">
        <v>670</v>
      </c>
      <c r="AI42" s="136" t="s">
        <v>291</v>
      </c>
      <c r="AJ42" s="137" t="s">
        <v>656</v>
      </c>
      <c r="AK42" s="137">
        <v>3460</v>
      </c>
      <c r="AL42" s="136">
        <v>3460</v>
      </c>
      <c r="AM42" s="137" t="s">
        <v>657</v>
      </c>
      <c r="AN42" s="137">
        <v>35865.449999999997</v>
      </c>
      <c r="AO42" s="137">
        <v>16034.55</v>
      </c>
      <c r="AP42" s="137">
        <v>51900</v>
      </c>
      <c r="AQ42" s="137">
        <v>29134.55</v>
      </c>
      <c r="AR42" s="137">
        <v>3207.45</v>
      </c>
      <c r="AS42" s="137">
        <v>32342</v>
      </c>
      <c r="AT42" s="137">
        <v>0</v>
      </c>
      <c r="AU42" s="137">
        <v>0</v>
      </c>
      <c r="AV42" s="136">
        <v>0</v>
      </c>
      <c r="AW42" s="136">
        <v>15</v>
      </c>
      <c r="AX42" s="136">
        <v>0</v>
      </c>
      <c r="AY42" s="136">
        <v>0</v>
      </c>
      <c r="AZ42" s="136">
        <v>0</v>
      </c>
      <c r="BA42" s="136">
        <v>0</v>
      </c>
      <c r="BB42" s="136">
        <v>0</v>
      </c>
      <c r="BC42" s="124" t="s">
        <v>294</v>
      </c>
      <c r="BD42" s="124" t="s">
        <v>295</v>
      </c>
      <c r="BE42" s="125">
        <v>0</v>
      </c>
      <c r="BF42" s="124" t="s">
        <v>666</v>
      </c>
      <c r="BG42" s="124"/>
      <c r="BH42" s="124" t="s">
        <v>258</v>
      </c>
      <c r="BI42" s="95" t="s">
        <v>100</v>
      </c>
      <c r="BJ42" s="121">
        <v>46184</v>
      </c>
      <c r="BK42" s="94" t="s">
        <v>104</v>
      </c>
      <c r="BL42" s="95" t="s">
        <v>119</v>
      </c>
      <c r="BM42" s="96" t="s">
        <v>180</v>
      </c>
      <c r="BN42" s="94" t="s">
        <v>222</v>
      </c>
      <c r="BO42" s="94"/>
      <c r="BP42" s="42"/>
      <c r="BQ42" s="120" t="s">
        <v>970</v>
      </c>
    </row>
    <row r="43" spans="1:69" ht="23" hidden="1" x14ac:dyDescent="0.35">
      <c r="A43" s="130">
        <v>39</v>
      </c>
      <c r="B43" s="136" t="s">
        <v>268</v>
      </c>
      <c r="C43" s="136" t="s">
        <v>269</v>
      </c>
      <c r="D43" s="136" t="s">
        <v>270</v>
      </c>
      <c r="E43" s="136" t="s">
        <v>271</v>
      </c>
      <c r="F43" s="136" t="s">
        <v>271</v>
      </c>
      <c r="G43" s="136" t="s">
        <v>272</v>
      </c>
      <c r="H43" s="136" t="s">
        <v>273</v>
      </c>
      <c r="I43" s="136">
        <v>49965</v>
      </c>
      <c r="J43" s="136" t="s">
        <v>438</v>
      </c>
      <c r="K43" s="136">
        <v>49965</v>
      </c>
      <c r="L43" s="136" t="s">
        <v>305</v>
      </c>
      <c r="M43" s="136" t="s">
        <v>306</v>
      </c>
      <c r="N43" s="136">
        <v>82157</v>
      </c>
      <c r="O43" s="136" t="s">
        <v>671</v>
      </c>
      <c r="P43" s="136">
        <v>116234</v>
      </c>
      <c r="Q43" s="136" t="s">
        <v>672</v>
      </c>
      <c r="R43" s="136" t="s">
        <v>279</v>
      </c>
      <c r="S43" s="136" t="s">
        <v>673</v>
      </c>
      <c r="T43" s="136" t="s">
        <v>673</v>
      </c>
      <c r="U43" s="136" t="s">
        <v>430</v>
      </c>
      <c r="V43" s="136" t="s">
        <v>282</v>
      </c>
      <c r="W43" s="136">
        <v>0</v>
      </c>
      <c r="X43" s="136" t="s">
        <v>375</v>
      </c>
      <c r="Y43" s="136">
        <v>359788032</v>
      </c>
      <c r="Z43" s="136" t="s">
        <v>674</v>
      </c>
      <c r="AA43" s="136" t="s">
        <v>675</v>
      </c>
      <c r="AB43" s="137" t="s">
        <v>676</v>
      </c>
      <c r="AC43" s="136">
        <v>40000</v>
      </c>
      <c r="AD43" s="136" t="s">
        <v>339</v>
      </c>
      <c r="AE43" s="136">
        <v>24</v>
      </c>
      <c r="AF43" s="136" t="s">
        <v>653</v>
      </c>
      <c r="AG43" s="136" t="s">
        <v>677</v>
      </c>
      <c r="AH43" s="136" t="s">
        <v>678</v>
      </c>
      <c r="AI43" s="136" t="s">
        <v>355</v>
      </c>
      <c r="AJ43" s="137" t="s">
        <v>679</v>
      </c>
      <c r="AK43" s="137">
        <v>2090</v>
      </c>
      <c r="AL43" s="136">
        <v>2090</v>
      </c>
      <c r="AM43" s="137" t="s">
        <v>657</v>
      </c>
      <c r="AN43" s="137">
        <v>10083.82</v>
      </c>
      <c r="AO43" s="137">
        <v>4546.18</v>
      </c>
      <c r="AP43" s="137">
        <v>14630</v>
      </c>
      <c r="AQ43" s="137">
        <v>29916.18</v>
      </c>
      <c r="AR43" s="137">
        <v>5410.82</v>
      </c>
      <c r="AS43" s="137">
        <v>35327</v>
      </c>
      <c r="AT43" s="137">
        <v>0</v>
      </c>
      <c r="AU43" s="137">
        <v>0</v>
      </c>
      <c r="AV43" s="136">
        <v>0</v>
      </c>
      <c r="AW43" s="136">
        <v>7</v>
      </c>
      <c r="AX43" s="136">
        <v>0</v>
      </c>
      <c r="AY43" s="136">
        <v>0</v>
      </c>
      <c r="AZ43" s="136">
        <v>0</v>
      </c>
      <c r="BA43" s="136">
        <v>0</v>
      </c>
      <c r="BB43" s="136">
        <v>0</v>
      </c>
      <c r="BC43" s="124" t="s">
        <v>294</v>
      </c>
      <c r="BD43" s="124" t="s">
        <v>295</v>
      </c>
      <c r="BE43" s="125">
        <v>0</v>
      </c>
      <c r="BF43" s="124" t="s">
        <v>673</v>
      </c>
      <c r="BG43" s="124"/>
      <c r="BH43" s="124" t="s">
        <v>258</v>
      </c>
      <c r="BI43" s="95" t="s">
        <v>100</v>
      </c>
      <c r="BJ43" s="121">
        <v>46184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633</v>
      </c>
    </row>
    <row r="44" spans="1:69" ht="23" hidden="1" x14ac:dyDescent="0.35">
      <c r="A44" s="130">
        <v>40</v>
      </c>
      <c r="B44" s="136" t="s">
        <v>268</v>
      </c>
      <c r="C44" s="136" t="s">
        <v>269</v>
      </c>
      <c r="D44" s="136" t="s">
        <v>270</v>
      </c>
      <c r="E44" s="136" t="s">
        <v>271</v>
      </c>
      <c r="F44" s="136" t="s">
        <v>271</v>
      </c>
      <c r="G44" s="136" t="s">
        <v>272</v>
      </c>
      <c r="H44" s="136" t="s">
        <v>273</v>
      </c>
      <c r="I44" s="136">
        <v>49965</v>
      </c>
      <c r="J44" s="136" t="s">
        <v>438</v>
      </c>
      <c r="K44" s="136">
        <v>49965</v>
      </c>
      <c r="L44" s="136" t="s">
        <v>305</v>
      </c>
      <c r="M44" s="136" t="s">
        <v>306</v>
      </c>
      <c r="N44" s="136">
        <v>82157</v>
      </c>
      <c r="O44" s="136" t="s">
        <v>671</v>
      </c>
      <c r="P44" s="136">
        <v>116234</v>
      </c>
      <c r="Q44" s="136" t="s">
        <v>672</v>
      </c>
      <c r="R44" s="136" t="s">
        <v>279</v>
      </c>
      <c r="S44" s="136" t="s">
        <v>680</v>
      </c>
      <c r="T44" s="136" t="s">
        <v>680</v>
      </c>
      <c r="U44" s="136" t="s">
        <v>430</v>
      </c>
      <c r="V44" s="136" t="s">
        <v>282</v>
      </c>
      <c r="W44" s="136">
        <v>0</v>
      </c>
      <c r="X44" s="136" t="s">
        <v>375</v>
      </c>
      <c r="Y44" s="136">
        <v>359415333</v>
      </c>
      <c r="Z44" s="136" t="s">
        <v>681</v>
      </c>
      <c r="AA44" s="136" t="s">
        <v>682</v>
      </c>
      <c r="AB44" s="137" t="s">
        <v>683</v>
      </c>
      <c r="AC44" s="136">
        <v>50000</v>
      </c>
      <c r="AD44" s="136" t="s">
        <v>339</v>
      </c>
      <c r="AE44" s="136">
        <v>24</v>
      </c>
      <c r="AF44" s="136" t="s">
        <v>653</v>
      </c>
      <c r="AG44" s="136" t="s">
        <v>684</v>
      </c>
      <c r="AH44" s="136" t="s">
        <v>678</v>
      </c>
      <c r="AI44" s="136" t="s">
        <v>355</v>
      </c>
      <c r="AJ44" s="137" t="s">
        <v>685</v>
      </c>
      <c r="AK44" s="137">
        <v>2620</v>
      </c>
      <c r="AL44" s="136">
        <v>2620</v>
      </c>
      <c r="AM44" s="137" t="s">
        <v>686</v>
      </c>
      <c r="AN44" s="137">
        <v>18282.7</v>
      </c>
      <c r="AO44" s="137">
        <v>7917.3</v>
      </c>
      <c r="AP44" s="137">
        <v>26200</v>
      </c>
      <c r="AQ44" s="137">
        <v>31717.3</v>
      </c>
      <c r="AR44" s="137">
        <v>4799.7</v>
      </c>
      <c r="AS44" s="137">
        <v>36517</v>
      </c>
      <c r="AT44" s="137">
        <v>0</v>
      </c>
      <c r="AU44" s="137">
        <v>0</v>
      </c>
      <c r="AV44" s="136">
        <v>0</v>
      </c>
      <c r="AW44" s="136">
        <v>10</v>
      </c>
      <c r="AX44" s="136">
        <v>0</v>
      </c>
      <c r="AY44" s="136">
        <v>0</v>
      </c>
      <c r="AZ44" s="136">
        <v>0</v>
      </c>
      <c r="BA44" s="136">
        <v>0</v>
      </c>
      <c r="BB44" s="136">
        <v>0</v>
      </c>
      <c r="BC44" s="124" t="s">
        <v>294</v>
      </c>
      <c r="BD44" s="124" t="s">
        <v>295</v>
      </c>
      <c r="BE44" s="125">
        <v>0</v>
      </c>
      <c r="BF44" s="124" t="s">
        <v>680</v>
      </c>
      <c r="BG44" s="124"/>
      <c r="BH44" s="124" t="s">
        <v>258</v>
      </c>
      <c r="BI44" s="95" t="s">
        <v>100</v>
      </c>
      <c r="BJ44" s="121">
        <v>46184</v>
      </c>
      <c r="BK44" s="94" t="s">
        <v>104</v>
      </c>
      <c r="BL44" s="95" t="s">
        <v>119</v>
      </c>
      <c r="BM44" s="96" t="s">
        <v>180</v>
      </c>
      <c r="BN44" s="94" t="s">
        <v>222</v>
      </c>
      <c r="BO44" s="94"/>
      <c r="BP44" s="42"/>
      <c r="BQ44" s="120" t="s">
        <v>970</v>
      </c>
    </row>
    <row r="45" spans="1:69" ht="23" hidden="1" x14ac:dyDescent="0.35">
      <c r="A45" s="130">
        <v>41</v>
      </c>
      <c r="B45" s="136" t="s">
        <v>268</v>
      </c>
      <c r="C45" s="136" t="s">
        <v>269</v>
      </c>
      <c r="D45" s="136" t="s">
        <v>270</v>
      </c>
      <c r="E45" s="136" t="s">
        <v>271</v>
      </c>
      <c r="F45" s="136" t="s">
        <v>271</v>
      </c>
      <c r="G45" s="136" t="s">
        <v>272</v>
      </c>
      <c r="H45" s="136" t="s">
        <v>273</v>
      </c>
      <c r="I45" s="136">
        <v>49965</v>
      </c>
      <c r="J45" s="136" t="s">
        <v>438</v>
      </c>
      <c r="K45" s="136">
        <v>49965</v>
      </c>
      <c r="L45" s="136" t="s">
        <v>305</v>
      </c>
      <c r="M45" s="136" t="s">
        <v>306</v>
      </c>
      <c r="N45" s="136">
        <v>81992</v>
      </c>
      <c r="O45" s="136" t="s">
        <v>439</v>
      </c>
      <c r="P45" s="136">
        <v>116014</v>
      </c>
      <c r="Q45" s="136" t="s">
        <v>440</v>
      </c>
      <c r="R45" s="136" t="s">
        <v>279</v>
      </c>
      <c r="S45" s="136" t="s">
        <v>687</v>
      </c>
      <c r="T45" s="136" t="s">
        <v>687</v>
      </c>
      <c r="U45" s="136" t="s">
        <v>430</v>
      </c>
      <c r="V45" s="136" t="s">
        <v>688</v>
      </c>
      <c r="W45" s="136">
        <v>0</v>
      </c>
      <c r="X45" s="136" t="s">
        <v>375</v>
      </c>
      <c r="Y45" s="136">
        <v>359406604</v>
      </c>
      <c r="Z45" s="136" t="s">
        <v>689</v>
      </c>
      <c r="AA45" s="136" t="s">
        <v>690</v>
      </c>
      <c r="AB45" s="137" t="s">
        <v>691</v>
      </c>
      <c r="AC45" s="136">
        <v>70000</v>
      </c>
      <c r="AD45" s="136" t="s">
        <v>339</v>
      </c>
      <c r="AE45" s="136">
        <v>24</v>
      </c>
      <c r="AF45" s="136" t="s">
        <v>692</v>
      </c>
      <c r="AG45" s="136" t="s">
        <v>693</v>
      </c>
      <c r="AH45" s="136" t="s">
        <v>447</v>
      </c>
      <c r="AI45" s="136" t="s">
        <v>511</v>
      </c>
      <c r="AJ45" s="137" t="s">
        <v>665</v>
      </c>
      <c r="AK45" s="137">
        <v>3690</v>
      </c>
      <c r="AL45" s="136">
        <v>3690</v>
      </c>
      <c r="AM45" s="137" t="s">
        <v>608</v>
      </c>
      <c r="AN45" s="137">
        <v>29017.78</v>
      </c>
      <c r="AO45" s="137">
        <v>11572.22</v>
      </c>
      <c r="AP45" s="137">
        <v>40590</v>
      </c>
      <c r="AQ45" s="137">
        <v>40982.22</v>
      </c>
      <c r="AR45" s="137">
        <v>5790.78</v>
      </c>
      <c r="AS45" s="137">
        <v>46773</v>
      </c>
      <c r="AT45" s="137">
        <v>0</v>
      </c>
      <c r="AU45" s="137">
        <v>0</v>
      </c>
      <c r="AV45" s="136">
        <v>0</v>
      </c>
      <c r="AW45" s="136">
        <v>11</v>
      </c>
      <c r="AX45" s="136">
        <v>0</v>
      </c>
      <c r="AY45" s="136">
        <v>0</v>
      </c>
      <c r="AZ45" s="136">
        <v>0</v>
      </c>
      <c r="BA45" s="136">
        <v>0</v>
      </c>
      <c r="BB45" s="136">
        <v>0</v>
      </c>
      <c r="BC45" s="124" t="s">
        <v>294</v>
      </c>
      <c r="BD45" s="124" t="s">
        <v>295</v>
      </c>
      <c r="BE45" s="125">
        <v>0</v>
      </c>
      <c r="BF45" s="124" t="s">
        <v>687</v>
      </c>
      <c r="BG45" s="124"/>
      <c r="BH45" s="124" t="s">
        <v>258</v>
      </c>
      <c r="BI45" s="95" t="s">
        <v>100</v>
      </c>
      <c r="BJ45" s="121">
        <v>46184</v>
      </c>
      <c r="BK45" s="94" t="s">
        <v>104</v>
      </c>
      <c r="BL45" s="95" t="s">
        <v>119</v>
      </c>
      <c r="BM45" s="96" t="s">
        <v>180</v>
      </c>
      <c r="BN45" s="94" t="s">
        <v>222</v>
      </c>
      <c r="BO45" s="94"/>
      <c r="BP45" s="42"/>
      <c r="BQ45" s="120" t="s">
        <v>970</v>
      </c>
    </row>
    <row r="46" spans="1:69" ht="23" hidden="1" x14ac:dyDescent="0.35">
      <c r="A46" s="130">
        <v>42</v>
      </c>
      <c r="B46" s="136" t="s">
        <v>268</v>
      </c>
      <c r="C46" s="136" t="s">
        <v>269</v>
      </c>
      <c r="D46" s="136" t="s">
        <v>270</v>
      </c>
      <c r="E46" s="136" t="s">
        <v>271</v>
      </c>
      <c r="F46" s="136" t="s">
        <v>271</v>
      </c>
      <c r="G46" s="136" t="s">
        <v>272</v>
      </c>
      <c r="H46" s="136" t="s">
        <v>273</v>
      </c>
      <c r="I46" s="136">
        <v>49965</v>
      </c>
      <c r="J46" s="136" t="s">
        <v>438</v>
      </c>
      <c r="K46" s="136">
        <v>49965</v>
      </c>
      <c r="L46" s="136" t="s">
        <v>305</v>
      </c>
      <c r="M46" s="136" t="s">
        <v>306</v>
      </c>
      <c r="N46" s="136">
        <v>81992</v>
      </c>
      <c r="O46" s="136" t="s">
        <v>439</v>
      </c>
      <c r="P46" s="136">
        <v>526681</v>
      </c>
      <c r="Q46" s="136" t="s">
        <v>557</v>
      </c>
      <c r="R46" s="136" t="s">
        <v>279</v>
      </c>
      <c r="S46" s="136" t="s">
        <v>694</v>
      </c>
      <c r="T46" s="136" t="s">
        <v>694</v>
      </c>
      <c r="U46" s="136" t="s">
        <v>321</v>
      </c>
      <c r="V46" s="136" t="s">
        <v>374</v>
      </c>
      <c r="W46" s="136">
        <v>0</v>
      </c>
      <c r="X46" s="136" t="s">
        <v>695</v>
      </c>
      <c r="Y46" s="136">
        <v>359380473</v>
      </c>
      <c r="Z46" s="136" t="s">
        <v>696</v>
      </c>
      <c r="AA46" s="136" t="s">
        <v>697</v>
      </c>
      <c r="AB46" s="137" t="s">
        <v>698</v>
      </c>
      <c r="AC46" s="136">
        <v>42000</v>
      </c>
      <c r="AD46" s="136" t="s">
        <v>339</v>
      </c>
      <c r="AE46" s="136">
        <v>24</v>
      </c>
      <c r="AF46" s="136" t="s">
        <v>508</v>
      </c>
      <c r="AG46" s="136" t="s">
        <v>563</v>
      </c>
      <c r="AH46" s="136" t="s">
        <v>564</v>
      </c>
      <c r="AI46" s="136" t="s">
        <v>291</v>
      </c>
      <c r="AJ46" s="137" t="s">
        <v>665</v>
      </c>
      <c r="AK46" s="137">
        <v>2230</v>
      </c>
      <c r="AL46" s="136">
        <v>2230</v>
      </c>
      <c r="AM46" s="137" t="s">
        <v>657</v>
      </c>
      <c r="AN46" s="137">
        <v>17306.919999999998</v>
      </c>
      <c r="AO46" s="137">
        <v>7223.08</v>
      </c>
      <c r="AP46" s="137">
        <v>24530</v>
      </c>
      <c r="AQ46" s="137">
        <v>24693.08</v>
      </c>
      <c r="AR46" s="137">
        <v>3563.92</v>
      </c>
      <c r="AS46" s="137">
        <v>28257</v>
      </c>
      <c r="AT46" s="137">
        <v>0</v>
      </c>
      <c r="AU46" s="137">
        <v>0</v>
      </c>
      <c r="AV46" s="136">
        <v>0</v>
      </c>
      <c r="AW46" s="136">
        <v>11</v>
      </c>
      <c r="AX46" s="136">
        <v>0</v>
      </c>
      <c r="AY46" s="136">
        <v>0</v>
      </c>
      <c r="AZ46" s="136">
        <v>0</v>
      </c>
      <c r="BA46" s="136">
        <v>0</v>
      </c>
      <c r="BB46" s="136">
        <v>0</v>
      </c>
      <c r="BC46" s="124" t="s">
        <v>294</v>
      </c>
      <c r="BD46" s="124" t="s">
        <v>295</v>
      </c>
      <c r="BE46" s="125">
        <v>0</v>
      </c>
      <c r="BF46" s="124" t="s">
        <v>694</v>
      </c>
      <c r="BG46" s="124"/>
      <c r="BH46" s="124" t="s">
        <v>258</v>
      </c>
      <c r="BI46" s="95" t="s">
        <v>100</v>
      </c>
      <c r="BJ46" s="121">
        <v>46184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633</v>
      </c>
    </row>
    <row r="47" spans="1:69" ht="23" hidden="1" x14ac:dyDescent="0.35">
      <c r="A47" s="130">
        <v>43</v>
      </c>
      <c r="B47" s="136" t="s">
        <v>268</v>
      </c>
      <c r="C47" s="136" t="s">
        <v>269</v>
      </c>
      <c r="D47" s="136" t="s">
        <v>270</v>
      </c>
      <c r="E47" s="136" t="s">
        <v>271</v>
      </c>
      <c r="F47" s="136" t="s">
        <v>271</v>
      </c>
      <c r="G47" s="136" t="s">
        <v>272</v>
      </c>
      <c r="H47" s="136" t="s">
        <v>273</v>
      </c>
      <c r="I47" s="136">
        <v>49965</v>
      </c>
      <c r="J47" s="136" t="s">
        <v>438</v>
      </c>
      <c r="K47" s="136">
        <v>49965</v>
      </c>
      <c r="L47" s="136" t="s">
        <v>305</v>
      </c>
      <c r="M47" s="136" t="s">
        <v>306</v>
      </c>
      <c r="N47" s="136">
        <v>81992</v>
      </c>
      <c r="O47" s="136" t="s">
        <v>439</v>
      </c>
      <c r="P47" s="136">
        <v>116014</v>
      </c>
      <c r="Q47" s="136" t="s">
        <v>440</v>
      </c>
      <c r="R47" s="136" t="s">
        <v>279</v>
      </c>
      <c r="S47" s="136" t="s">
        <v>699</v>
      </c>
      <c r="T47" s="136" t="s">
        <v>699</v>
      </c>
      <c r="U47" s="136" t="s">
        <v>281</v>
      </c>
      <c r="V47" s="136" t="s">
        <v>282</v>
      </c>
      <c r="W47" s="136">
        <v>0</v>
      </c>
      <c r="X47" s="136" t="s">
        <v>335</v>
      </c>
      <c r="Y47" s="136">
        <v>356985803</v>
      </c>
      <c r="Z47" s="136" t="s">
        <v>700</v>
      </c>
      <c r="AA47" s="136" t="s">
        <v>701</v>
      </c>
      <c r="AB47" s="137" t="s">
        <v>702</v>
      </c>
      <c r="AC47" s="136">
        <v>65000</v>
      </c>
      <c r="AD47" s="136" t="s">
        <v>339</v>
      </c>
      <c r="AE47" s="136">
        <v>24</v>
      </c>
      <c r="AF47" s="136" t="s">
        <v>508</v>
      </c>
      <c r="AG47" s="136" t="s">
        <v>703</v>
      </c>
      <c r="AH47" s="136" t="s">
        <v>447</v>
      </c>
      <c r="AI47" s="136" t="s">
        <v>511</v>
      </c>
      <c r="AJ47" s="137" t="s">
        <v>436</v>
      </c>
      <c r="AK47" s="137">
        <v>3470</v>
      </c>
      <c r="AL47" s="136">
        <v>3470</v>
      </c>
      <c r="AM47" s="137" t="s">
        <v>657</v>
      </c>
      <c r="AN47" s="137">
        <v>60625.95</v>
      </c>
      <c r="AO47" s="137">
        <v>19184.05</v>
      </c>
      <c r="AP47" s="137">
        <v>79810</v>
      </c>
      <c r="AQ47" s="137">
        <v>4374.05</v>
      </c>
      <c r="AR47" s="137">
        <v>92.95</v>
      </c>
      <c r="AS47" s="137">
        <v>4467</v>
      </c>
      <c r="AT47" s="137">
        <v>0</v>
      </c>
      <c r="AU47" s="137">
        <v>0</v>
      </c>
      <c r="AV47" s="136">
        <v>0</v>
      </c>
      <c r="AW47" s="136">
        <v>23</v>
      </c>
      <c r="AX47" s="136">
        <v>0</v>
      </c>
      <c r="AY47" s="136">
        <v>0</v>
      </c>
      <c r="AZ47" s="136">
        <v>0</v>
      </c>
      <c r="BA47" s="136">
        <v>0</v>
      </c>
      <c r="BB47" s="136">
        <v>0</v>
      </c>
      <c r="BC47" s="124" t="s">
        <v>294</v>
      </c>
      <c r="BD47" s="124" t="s">
        <v>295</v>
      </c>
      <c r="BE47" s="125">
        <v>0</v>
      </c>
      <c r="BF47" s="124" t="s">
        <v>699</v>
      </c>
      <c r="BG47" s="124"/>
      <c r="BH47" s="124" t="s">
        <v>258</v>
      </c>
      <c r="BI47" s="95" t="s">
        <v>100</v>
      </c>
      <c r="BJ47" s="121">
        <v>46184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633</v>
      </c>
    </row>
    <row r="48" spans="1:69" ht="23" hidden="1" x14ac:dyDescent="0.35">
      <c r="A48" s="130">
        <v>44</v>
      </c>
      <c r="B48" s="136" t="s">
        <v>268</v>
      </c>
      <c r="C48" s="136" t="s">
        <v>269</v>
      </c>
      <c r="D48" s="136" t="s">
        <v>270</v>
      </c>
      <c r="E48" s="136" t="s">
        <v>271</v>
      </c>
      <c r="F48" s="136" t="s">
        <v>271</v>
      </c>
      <c r="G48" s="136" t="s">
        <v>272</v>
      </c>
      <c r="H48" s="136" t="s">
        <v>273</v>
      </c>
      <c r="I48" s="136">
        <v>49965</v>
      </c>
      <c r="J48" s="136" t="s">
        <v>438</v>
      </c>
      <c r="K48" s="136">
        <v>49965</v>
      </c>
      <c r="L48" s="136" t="s">
        <v>305</v>
      </c>
      <c r="M48" s="136" t="s">
        <v>306</v>
      </c>
      <c r="N48" s="136">
        <v>81992</v>
      </c>
      <c r="O48" s="136" t="s">
        <v>439</v>
      </c>
      <c r="P48" s="136">
        <v>526681</v>
      </c>
      <c r="Q48" s="136" t="s">
        <v>557</v>
      </c>
      <c r="R48" s="136" t="s">
        <v>279</v>
      </c>
      <c r="S48" s="136" t="s">
        <v>704</v>
      </c>
      <c r="T48" s="136" t="s">
        <v>704</v>
      </c>
      <c r="U48" s="136" t="s">
        <v>321</v>
      </c>
      <c r="V48" s="136" t="s">
        <v>374</v>
      </c>
      <c r="W48" s="136">
        <v>0</v>
      </c>
      <c r="X48" s="136" t="s">
        <v>375</v>
      </c>
      <c r="Y48" s="136">
        <v>359203601</v>
      </c>
      <c r="Z48" s="136" t="s">
        <v>705</v>
      </c>
      <c r="AA48" s="136" t="s">
        <v>706</v>
      </c>
      <c r="AB48" s="137" t="s">
        <v>437</v>
      </c>
      <c r="AC48" s="136">
        <v>63000</v>
      </c>
      <c r="AD48" s="136" t="s">
        <v>339</v>
      </c>
      <c r="AE48" s="136">
        <v>24</v>
      </c>
      <c r="AF48" s="136" t="s">
        <v>508</v>
      </c>
      <c r="AG48" s="136" t="s">
        <v>563</v>
      </c>
      <c r="AH48" s="136" t="s">
        <v>564</v>
      </c>
      <c r="AI48" s="136" t="s">
        <v>291</v>
      </c>
      <c r="AJ48" s="137" t="s">
        <v>656</v>
      </c>
      <c r="AK48" s="137">
        <v>3340</v>
      </c>
      <c r="AL48" s="136">
        <v>3340</v>
      </c>
      <c r="AM48" s="137" t="s">
        <v>707</v>
      </c>
      <c r="AN48" s="137">
        <v>34898.53</v>
      </c>
      <c r="AO48" s="137">
        <v>15201.47</v>
      </c>
      <c r="AP48" s="137">
        <v>50100</v>
      </c>
      <c r="AQ48" s="137">
        <v>28101.47</v>
      </c>
      <c r="AR48" s="137">
        <v>3021.53</v>
      </c>
      <c r="AS48" s="137">
        <v>31123</v>
      </c>
      <c r="AT48" s="137">
        <v>0</v>
      </c>
      <c r="AU48" s="137">
        <v>0</v>
      </c>
      <c r="AV48" s="136">
        <v>0</v>
      </c>
      <c r="AW48" s="136">
        <v>15</v>
      </c>
      <c r="AX48" s="136">
        <v>0</v>
      </c>
      <c r="AY48" s="136">
        <v>0</v>
      </c>
      <c r="AZ48" s="136">
        <v>0</v>
      </c>
      <c r="BA48" s="136">
        <v>0</v>
      </c>
      <c r="BB48" s="136">
        <v>0</v>
      </c>
      <c r="BC48" s="124" t="s">
        <v>294</v>
      </c>
      <c r="BD48" s="124" t="s">
        <v>295</v>
      </c>
      <c r="BE48" s="125">
        <v>0</v>
      </c>
      <c r="BF48" s="124" t="s">
        <v>704</v>
      </c>
      <c r="BG48" s="124"/>
      <c r="BH48" s="124" t="s">
        <v>258</v>
      </c>
      <c r="BI48" s="95" t="s">
        <v>100</v>
      </c>
      <c r="BJ48" s="121">
        <v>46184</v>
      </c>
      <c r="BK48" s="94" t="s">
        <v>104</v>
      </c>
      <c r="BL48" s="95" t="s">
        <v>119</v>
      </c>
      <c r="BM48" s="96" t="s">
        <v>180</v>
      </c>
      <c r="BN48" s="94" t="s">
        <v>222</v>
      </c>
      <c r="BO48" s="94"/>
      <c r="BP48" s="42"/>
      <c r="BQ48" s="120" t="s">
        <v>970</v>
      </c>
    </row>
    <row r="49" spans="1:69" ht="23" hidden="1" x14ac:dyDescent="0.35">
      <c r="A49" s="130">
        <v>45</v>
      </c>
      <c r="B49" s="136" t="s">
        <v>268</v>
      </c>
      <c r="C49" s="136" t="s">
        <v>269</v>
      </c>
      <c r="D49" s="136" t="s">
        <v>270</v>
      </c>
      <c r="E49" s="136" t="s">
        <v>271</v>
      </c>
      <c r="F49" s="136" t="s">
        <v>271</v>
      </c>
      <c r="G49" s="136" t="s">
        <v>272</v>
      </c>
      <c r="H49" s="136" t="s">
        <v>273</v>
      </c>
      <c r="I49" s="136">
        <v>49991</v>
      </c>
      <c r="J49" s="136" t="s">
        <v>708</v>
      </c>
      <c r="K49" s="136">
        <v>49991</v>
      </c>
      <c r="L49" s="136" t="s">
        <v>305</v>
      </c>
      <c r="M49" s="136" t="s">
        <v>306</v>
      </c>
      <c r="N49" s="136">
        <v>82141</v>
      </c>
      <c r="O49" s="136" t="s">
        <v>709</v>
      </c>
      <c r="P49" s="136">
        <v>116217</v>
      </c>
      <c r="Q49" s="136" t="s">
        <v>710</v>
      </c>
      <c r="R49" s="136" t="s">
        <v>279</v>
      </c>
      <c r="S49" s="136" t="s">
        <v>711</v>
      </c>
      <c r="T49" s="136" t="s">
        <v>711</v>
      </c>
      <c r="U49" s="136" t="s">
        <v>321</v>
      </c>
      <c r="V49" s="136" t="s">
        <v>282</v>
      </c>
      <c r="W49" s="136">
        <v>0</v>
      </c>
      <c r="X49" s="136" t="s">
        <v>695</v>
      </c>
      <c r="Y49" s="136">
        <v>359411492</v>
      </c>
      <c r="Z49" s="136" t="s">
        <v>712</v>
      </c>
      <c r="AA49" s="136" t="s">
        <v>713</v>
      </c>
      <c r="AB49" s="137" t="s">
        <v>714</v>
      </c>
      <c r="AC49" s="136">
        <v>65000</v>
      </c>
      <c r="AD49" s="136" t="s">
        <v>351</v>
      </c>
      <c r="AE49" s="136">
        <v>24</v>
      </c>
      <c r="AF49" s="136" t="s">
        <v>413</v>
      </c>
      <c r="AG49" s="136" t="s">
        <v>715</v>
      </c>
      <c r="AH49" s="136" t="s">
        <v>716</v>
      </c>
      <c r="AI49" s="136" t="s">
        <v>291</v>
      </c>
      <c r="AJ49" s="137" t="s">
        <v>717</v>
      </c>
      <c r="AK49" s="137">
        <v>3440</v>
      </c>
      <c r="AL49" s="136">
        <v>3440</v>
      </c>
      <c r="AM49" s="137" t="s">
        <v>718</v>
      </c>
      <c r="AN49" s="137">
        <v>25607.97</v>
      </c>
      <c r="AO49" s="137">
        <v>12232.03</v>
      </c>
      <c r="AP49" s="137">
        <v>37840</v>
      </c>
      <c r="AQ49" s="137">
        <v>39392.03</v>
      </c>
      <c r="AR49" s="137">
        <v>5864.97</v>
      </c>
      <c r="AS49" s="137">
        <v>45257</v>
      </c>
      <c r="AT49" s="137">
        <v>0</v>
      </c>
      <c r="AU49" s="137">
        <v>0</v>
      </c>
      <c r="AV49" s="136">
        <v>0</v>
      </c>
      <c r="AW49" s="136">
        <v>11</v>
      </c>
      <c r="AX49" s="136">
        <v>0</v>
      </c>
      <c r="AY49" s="136">
        <v>0</v>
      </c>
      <c r="AZ49" s="136">
        <v>0</v>
      </c>
      <c r="BA49" s="136">
        <v>0</v>
      </c>
      <c r="BB49" s="136">
        <v>0</v>
      </c>
      <c r="BC49" s="124" t="s">
        <v>294</v>
      </c>
      <c r="BD49" s="124" t="s">
        <v>295</v>
      </c>
      <c r="BE49" s="125">
        <v>0</v>
      </c>
      <c r="BF49" s="124" t="s">
        <v>711</v>
      </c>
      <c r="BG49" s="124"/>
      <c r="BH49" s="124" t="s">
        <v>258</v>
      </c>
      <c r="BI49" s="95" t="s">
        <v>100</v>
      </c>
      <c r="BJ49" s="121">
        <v>46184</v>
      </c>
      <c r="BK49" s="94" t="s">
        <v>104</v>
      </c>
      <c r="BL49" s="95" t="s">
        <v>119</v>
      </c>
      <c r="BM49" s="96" t="s">
        <v>180</v>
      </c>
      <c r="BN49" s="94" t="s">
        <v>222</v>
      </c>
      <c r="BO49" s="94"/>
      <c r="BP49" s="42"/>
      <c r="BQ49" s="120" t="s">
        <v>970</v>
      </c>
    </row>
    <row r="50" spans="1:69" ht="23" hidden="1" x14ac:dyDescent="0.35">
      <c r="A50" s="130">
        <v>46</v>
      </c>
      <c r="B50" s="136" t="s">
        <v>268</v>
      </c>
      <c r="C50" s="136" t="s">
        <v>269</v>
      </c>
      <c r="D50" s="136" t="s">
        <v>270</v>
      </c>
      <c r="E50" s="136" t="s">
        <v>271</v>
      </c>
      <c r="F50" s="136" t="s">
        <v>271</v>
      </c>
      <c r="G50" s="136" t="s">
        <v>272</v>
      </c>
      <c r="H50" s="136" t="s">
        <v>273</v>
      </c>
      <c r="I50" s="136">
        <v>49991</v>
      </c>
      <c r="J50" s="136" t="s">
        <v>708</v>
      </c>
      <c r="K50" s="136">
        <v>49991</v>
      </c>
      <c r="L50" s="136" t="s">
        <v>305</v>
      </c>
      <c r="M50" s="136" t="s">
        <v>306</v>
      </c>
      <c r="N50" s="136">
        <v>82141</v>
      </c>
      <c r="O50" s="136" t="s">
        <v>709</v>
      </c>
      <c r="P50" s="136">
        <v>629604</v>
      </c>
      <c r="Q50" s="136" t="s">
        <v>719</v>
      </c>
      <c r="R50" s="136" t="s">
        <v>279</v>
      </c>
      <c r="S50" s="136" t="s">
        <v>720</v>
      </c>
      <c r="T50" s="136" t="s">
        <v>720</v>
      </c>
      <c r="U50" s="136" t="s">
        <v>281</v>
      </c>
      <c r="V50" s="136" t="s">
        <v>282</v>
      </c>
      <c r="W50" s="136">
        <v>0</v>
      </c>
      <c r="X50" s="136" t="s">
        <v>721</v>
      </c>
      <c r="Y50" s="136">
        <v>357708598</v>
      </c>
      <c r="Z50" s="136" t="s">
        <v>722</v>
      </c>
      <c r="AA50" s="136" t="s">
        <v>723</v>
      </c>
      <c r="AB50" s="137" t="s">
        <v>577</v>
      </c>
      <c r="AC50" s="136">
        <v>52000</v>
      </c>
      <c r="AD50" s="136" t="s">
        <v>351</v>
      </c>
      <c r="AE50" s="136">
        <v>24</v>
      </c>
      <c r="AF50" s="136" t="s">
        <v>413</v>
      </c>
      <c r="AG50" s="136" t="s">
        <v>715</v>
      </c>
      <c r="AH50" s="136" t="s">
        <v>724</v>
      </c>
      <c r="AI50" s="136" t="s">
        <v>291</v>
      </c>
      <c r="AJ50" s="137" t="s">
        <v>725</v>
      </c>
      <c r="AK50" s="137">
        <v>2780</v>
      </c>
      <c r="AL50" s="136">
        <v>2780</v>
      </c>
      <c r="AM50" s="137" t="s">
        <v>718</v>
      </c>
      <c r="AN50" s="137">
        <v>49432.06</v>
      </c>
      <c r="AO50" s="137">
        <v>14507.94</v>
      </c>
      <c r="AP50" s="137">
        <v>63940</v>
      </c>
      <c r="AQ50" s="137">
        <v>2567.94</v>
      </c>
      <c r="AR50" s="137">
        <v>53.06</v>
      </c>
      <c r="AS50" s="137">
        <v>2621</v>
      </c>
      <c r="AT50" s="137">
        <v>0</v>
      </c>
      <c r="AU50" s="137">
        <v>0</v>
      </c>
      <c r="AV50" s="136">
        <v>0</v>
      </c>
      <c r="AW50" s="136">
        <v>23</v>
      </c>
      <c r="AX50" s="136">
        <v>0</v>
      </c>
      <c r="AY50" s="136">
        <v>0</v>
      </c>
      <c r="AZ50" s="136">
        <v>0</v>
      </c>
      <c r="BA50" s="136">
        <v>0</v>
      </c>
      <c r="BB50" s="136">
        <v>0</v>
      </c>
      <c r="BC50" s="124" t="s">
        <v>294</v>
      </c>
      <c r="BD50" s="124" t="s">
        <v>295</v>
      </c>
      <c r="BE50" s="125">
        <v>0</v>
      </c>
      <c r="BF50" s="124" t="s">
        <v>720</v>
      </c>
      <c r="BG50" s="124"/>
      <c r="BH50" s="124" t="s">
        <v>258</v>
      </c>
      <c r="BI50" s="95" t="s">
        <v>100</v>
      </c>
      <c r="BJ50" s="121">
        <v>46184</v>
      </c>
      <c r="BK50" s="94" t="s">
        <v>103</v>
      </c>
      <c r="BL50" s="95" t="s">
        <v>108</v>
      </c>
      <c r="BM50" s="96" t="s">
        <v>180</v>
      </c>
      <c r="BN50" s="94" t="s">
        <v>222</v>
      </c>
      <c r="BO50" s="94"/>
      <c r="BP50" s="42"/>
      <c r="BQ50" s="120" t="s">
        <v>633</v>
      </c>
    </row>
    <row r="51" spans="1:69" ht="23" hidden="1" x14ac:dyDescent="0.35">
      <c r="A51" s="130">
        <v>47</v>
      </c>
      <c r="B51" s="136" t="s">
        <v>268</v>
      </c>
      <c r="C51" s="136" t="s">
        <v>269</v>
      </c>
      <c r="D51" s="136" t="s">
        <v>270</v>
      </c>
      <c r="E51" s="136" t="s">
        <v>271</v>
      </c>
      <c r="F51" s="136" t="s">
        <v>271</v>
      </c>
      <c r="G51" s="136" t="s">
        <v>272</v>
      </c>
      <c r="H51" s="136" t="s">
        <v>273</v>
      </c>
      <c r="I51" s="136">
        <v>49991</v>
      </c>
      <c r="J51" s="136" t="s">
        <v>708</v>
      </c>
      <c r="K51" s="136">
        <v>49991</v>
      </c>
      <c r="L51" s="136" t="s">
        <v>305</v>
      </c>
      <c r="M51" s="136" t="s">
        <v>306</v>
      </c>
      <c r="N51" s="136">
        <v>82141</v>
      </c>
      <c r="O51" s="136" t="s">
        <v>709</v>
      </c>
      <c r="P51" s="136">
        <v>116211</v>
      </c>
      <c r="Q51" s="136" t="s">
        <v>345</v>
      </c>
      <c r="R51" s="136" t="s">
        <v>279</v>
      </c>
      <c r="S51" s="136" t="s">
        <v>726</v>
      </c>
      <c r="T51" s="136" t="s">
        <v>726</v>
      </c>
      <c r="U51" s="136" t="s">
        <v>281</v>
      </c>
      <c r="V51" s="136" t="s">
        <v>282</v>
      </c>
      <c r="W51" s="136">
        <v>0</v>
      </c>
      <c r="X51" s="136" t="s">
        <v>727</v>
      </c>
      <c r="Y51" s="136">
        <v>357800362</v>
      </c>
      <c r="Z51" s="136" t="s">
        <v>728</v>
      </c>
      <c r="AA51" s="136" t="s">
        <v>729</v>
      </c>
      <c r="AB51" s="137" t="s">
        <v>730</v>
      </c>
      <c r="AC51" s="136">
        <v>63000</v>
      </c>
      <c r="AD51" s="136" t="s">
        <v>351</v>
      </c>
      <c r="AE51" s="136">
        <v>24</v>
      </c>
      <c r="AF51" s="136" t="s">
        <v>508</v>
      </c>
      <c r="AG51" s="136" t="s">
        <v>731</v>
      </c>
      <c r="AH51" s="136" t="s">
        <v>732</v>
      </c>
      <c r="AI51" s="136" t="s">
        <v>291</v>
      </c>
      <c r="AJ51" s="137" t="s">
        <v>733</v>
      </c>
      <c r="AK51" s="137">
        <v>3360</v>
      </c>
      <c r="AL51" s="136">
        <v>3360</v>
      </c>
      <c r="AM51" s="137" t="s">
        <v>718</v>
      </c>
      <c r="AN51" s="137">
        <v>56070.400000000001</v>
      </c>
      <c r="AO51" s="137">
        <v>17849.599999999999</v>
      </c>
      <c r="AP51" s="137">
        <v>73920</v>
      </c>
      <c r="AQ51" s="137">
        <v>6929.6</v>
      </c>
      <c r="AR51" s="137">
        <v>221.4</v>
      </c>
      <c r="AS51" s="137">
        <v>7151</v>
      </c>
      <c r="AT51" s="137">
        <v>0</v>
      </c>
      <c r="AU51" s="137">
        <v>0</v>
      </c>
      <c r="AV51" s="136">
        <v>0</v>
      </c>
      <c r="AW51" s="136">
        <v>22</v>
      </c>
      <c r="AX51" s="136">
        <v>0</v>
      </c>
      <c r="AY51" s="136">
        <v>0</v>
      </c>
      <c r="AZ51" s="136">
        <v>0</v>
      </c>
      <c r="BA51" s="136">
        <v>0</v>
      </c>
      <c r="BB51" s="136">
        <v>0</v>
      </c>
      <c r="BC51" s="124" t="s">
        <v>294</v>
      </c>
      <c r="BD51" s="124" t="s">
        <v>295</v>
      </c>
      <c r="BE51" s="125">
        <v>0</v>
      </c>
      <c r="BF51" s="124" t="s">
        <v>726</v>
      </c>
      <c r="BG51" s="124"/>
      <c r="BH51" s="124" t="s">
        <v>258</v>
      </c>
      <c r="BI51" s="95" t="s">
        <v>100</v>
      </c>
      <c r="BJ51" s="121">
        <v>46184</v>
      </c>
      <c r="BK51" s="94" t="s">
        <v>104</v>
      </c>
      <c r="BL51" s="95" t="s">
        <v>119</v>
      </c>
      <c r="BM51" s="96" t="s">
        <v>180</v>
      </c>
      <c r="BN51" s="94" t="s">
        <v>222</v>
      </c>
      <c r="BO51" s="94"/>
      <c r="BP51" s="42"/>
      <c r="BQ51" s="120" t="s">
        <v>970</v>
      </c>
    </row>
    <row r="52" spans="1:69" ht="23" hidden="1" x14ac:dyDescent="0.35">
      <c r="A52" s="130">
        <v>48</v>
      </c>
      <c r="B52" s="136" t="s">
        <v>268</v>
      </c>
      <c r="C52" s="136" t="s">
        <v>269</v>
      </c>
      <c r="D52" s="136" t="s">
        <v>270</v>
      </c>
      <c r="E52" s="136" t="s">
        <v>271</v>
      </c>
      <c r="F52" s="136" t="s">
        <v>271</v>
      </c>
      <c r="G52" s="136" t="s">
        <v>272</v>
      </c>
      <c r="H52" s="136" t="s">
        <v>273</v>
      </c>
      <c r="I52" s="136">
        <v>171755</v>
      </c>
      <c r="J52" s="136" t="s">
        <v>343</v>
      </c>
      <c r="K52" s="136">
        <v>171755</v>
      </c>
      <c r="L52" s="136" t="s">
        <v>305</v>
      </c>
      <c r="M52" s="136" t="s">
        <v>306</v>
      </c>
      <c r="N52" s="136">
        <v>82144</v>
      </c>
      <c r="O52" s="136" t="s">
        <v>398</v>
      </c>
      <c r="P52" s="136">
        <v>116214</v>
      </c>
      <c r="Q52" s="136" t="s">
        <v>399</v>
      </c>
      <c r="R52" s="136" t="s">
        <v>279</v>
      </c>
      <c r="S52" s="136" t="s">
        <v>734</v>
      </c>
      <c r="T52" s="136" t="s">
        <v>734</v>
      </c>
      <c r="U52" s="136" t="s">
        <v>281</v>
      </c>
      <c r="V52" s="136" t="s">
        <v>282</v>
      </c>
      <c r="W52" s="136">
        <v>0</v>
      </c>
      <c r="X52" s="136" t="s">
        <v>528</v>
      </c>
      <c r="Y52" s="136">
        <v>358220857</v>
      </c>
      <c r="Z52" s="136" t="s">
        <v>735</v>
      </c>
      <c r="AA52" s="136" t="s">
        <v>736</v>
      </c>
      <c r="AB52" s="137" t="s">
        <v>733</v>
      </c>
      <c r="AC52" s="136">
        <v>60000</v>
      </c>
      <c r="AD52" s="136" t="s">
        <v>351</v>
      </c>
      <c r="AE52" s="136">
        <v>24</v>
      </c>
      <c r="AF52" s="136" t="s">
        <v>413</v>
      </c>
      <c r="AG52" s="136" t="s">
        <v>737</v>
      </c>
      <c r="AH52" s="136" t="s">
        <v>738</v>
      </c>
      <c r="AI52" s="136" t="s">
        <v>291</v>
      </c>
      <c r="AJ52" s="137" t="s">
        <v>739</v>
      </c>
      <c r="AK52" s="137">
        <v>3190</v>
      </c>
      <c r="AL52" s="136">
        <v>3190</v>
      </c>
      <c r="AM52" s="137" t="s">
        <v>718</v>
      </c>
      <c r="AN52" s="137">
        <v>50702.23</v>
      </c>
      <c r="AO52" s="137">
        <v>16287.77</v>
      </c>
      <c r="AP52" s="137">
        <v>66990</v>
      </c>
      <c r="AQ52" s="137">
        <v>9297.77</v>
      </c>
      <c r="AR52" s="137">
        <v>390.23</v>
      </c>
      <c r="AS52" s="137">
        <v>9688</v>
      </c>
      <c r="AT52" s="137">
        <v>0</v>
      </c>
      <c r="AU52" s="137">
        <v>0</v>
      </c>
      <c r="AV52" s="136">
        <v>0</v>
      </c>
      <c r="AW52" s="136">
        <v>21</v>
      </c>
      <c r="AX52" s="136">
        <v>0</v>
      </c>
      <c r="AY52" s="136">
        <v>0</v>
      </c>
      <c r="AZ52" s="136">
        <v>0</v>
      </c>
      <c r="BA52" s="136">
        <v>0</v>
      </c>
      <c r="BB52" s="136">
        <v>0</v>
      </c>
      <c r="BC52" s="124" t="s">
        <v>294</v>
      </c>
      <c r="BD52" s="124" t="s">
        <v>295</v>
      </c>
      <c r="BE52" s="125">
        <v>0</v>
      </c>
      <c r="BF52" s="124" t="s">
        <v>734</v>
      </c>
      <c r="BG52" s="124"/>
      <c r="BH52" s="124" t="s">
        <v>258</v>
      </c>
      <c r="BI52" s="95" t="s">
        <v>100</v>
      </c>
      <c r="BJ52" s="121">
        <v>46184</v>
      </c>
      <c r="BK52" s="94" t="s">
        <v>104</v>
      </c>
      <c r="BL52" s="95" t="s">
        <v>119</v>
      </c>
      <c r="BM52" s="96" t="s">
        <v>180</v>
      </c>
      <c r="BN52" s="94" t="s">
        <v>222</v>
      </c>
      <c r="BO52" s="94"/>
      <c r="BP52" s="42"/>
      <c r="BQ52" s="120" t="s">
        <v>970</v>
      </c>
    </row>
    <row r="53" spans="1:69" ht="23" hidden="1" x14ac:dyDescent="0.35">
      <c r="A53" s="130">
        <v>49</v>
      </c>
      <c r="B53" s="136" t="s">
        <v>268</v>
      </c>
      <c r="C53" s="136" t="s">
        <v>269</v>
      </c>
      <c r="D53" s="136" t="s">
        <v>270</v>
      </c>
      <c r="E53" s="136" t="s">
        <v>271</v>
      </c>
      <c r="F53" s="136" t="s">
        <v>271</v>
      </c>
      <c r="G53" s="136" t="s">
        <v>272</v>
      </c>
      <c r="H53" s="136" t="s">
        <v>273</v>
      </c>
      <c r="I53" s="136">
        <v>171755</v>
      </c>
      <c r="J53" s="136" t="s">
        <v>343</v>
      </c>
      <c r="K53" s="136">
        <v>171755</v>
      </c>
      <c r="L53" s="136" t="s">
        <v>305</v>
      </c>
      <c r="M53" s="136" t="s">
        <v>306</v>
      </c>
      <c r="N53" s="136">
        <v>82144</v>
      </c>
      <c r="O53" s="136" t="s">
        <v>398</v>
      </c>
      <c r="P53" s="136">
        <v>641363</v>
      </c>
      <c r="Q53" s="136" t="s">
        <v>478</v>
      </c>
      <c r="R53" s="136" t="s">
        <v>279</v>
      </c>
      <c r="S53" s="136" t="s">
        <v>740</v>
      </c>
      <c r="T53" s="136" t="s">
        <v>740</v>
      </c>
      <c r="U53" s="136" t="s">
        <v>430</v>
      </c>
      <c r="V53" s="136" t="s">
        <v>282</v>
      </c>
      <c r="W53" s="136">
        <v>0</v>
      </c>
      <c r="X53" s="136" t="s">
        <v>375</v>
      </c>
      <c r="Y53" s="136">
        <v>357988319</v>
      </c>
      <c r="Z53" s="136" t="s">
        <v>741</v>
      </c>
      <c r="AA53" s="136" t="s">
        <v>742</v>
      </c>
      <c r="AB53" s="137" t="s">
        <v>628</v>
      </c>
      <c r="AC53" s="136">
        <v>33000</v>
      </c>
      <c r="AD53" s="136" t="s">
        <v>351</v>
      </c>
      <c r="AE53" s="136">
        <v>24</v>
      </c>
      <c r="AF53" s="136" t="s">
        <v>413</v>
      </c>
      <c r="AG53" s="136" t="s">
        <v>743</v>
      </c>
      <c r="AH53" s="136" t="s">
        <v>744</v>
      </c>
      <c r="AI53" s="136" t="s">
        <v>291</v>
      </c>
      <c r="AJ53" s="137" t="s">
        <v>739</v>
      </c>
      <c r="AK53" s="137">
        <v>1760</v>
      </c>
      <c r="AL53" s="136">
        <v>1760</v>
      </c>
      <c r="AM53" s="137" t="s">
        <v>718</v>
      </c>
      <c r="AN53" s="137">
        <v>27468.14</v>
      </c>
      <c r="AO53" s="137">
        <v>9491.86</v>
      </c>
      <c r="AP53" s="137">
        <v>36960</v>
      </c>
      <c r="AQ53" s="137">
        <v>5531.86</v>
      </c>
      <c r="AR53" s="137">
        <v>243.14</v>
      </c>
      <c r="AS53" s="137">
        <v>5775</v>
      </c>
      <c r="AT53" s="137">
        <v>0</v>
      </c>
      <c r="AU53" s="137">
        <v>0</v>
      </c>
      <c r="AV53" s="136">
        <v>0</v>
      </c>
      <c r="AW53" s="136">
        <v>21</v>
      </c>
      <c r="AX53" s="136">
        <v>0</v>
      </c>
      <c r="AY53" s="136">
        <v>0</v>
      </c>
      <c r="AZ53" s="136">
        <v>0</v>
      </c>
      <c r="BA53" s="136">
        <v>0</v>
      </c>
      <c r="BB53" s="136">
        <v>0</v>
      </c>
      <c r="BC53" s="124" t="s">
        <v>294</v>
      </c>
      <c r="BD53" s="124" t="s">
        <v>295</v>
      </c>
      <c r="BE53" s="125">
        <v>0</v>
      </c>
      <c r="BF53" s="124" t="s">
        <v>740</v>
      </c>
      <c r="BG53" s="124"/>
      <c r="BH53" s="124" t="s">
        <v>258</v>
      </c>
      <c r="BI53" s="95" t="s">
        <v>100</v>
      </c>
      <c r="BJ53" s="121">
        <v>46184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633</v>
      </c>
    </row>
    <row r="54" spans="1:69" ht="23" hidden="1" x14ac:dyDescent="0.35">
      <c r="A54" s="130">
        <v>50</v>
      </c>
      <c r="B54" s="136" t="s">
        <v>268</v>
      </c>
      <c r="C54" s="136" t="s">
        <v>269</v>
      </c>
      <c r="D54" s="136" t="s">
        <v>270</v>
      </c>
      <c r="E54" s="136" t="s">
        <v>271</v>
      </c>
      <c r="F54" s="136" t="s">
        <v>271</v>
      </c>
      <c r="G54" s="136" t="s">
        <v>272</v>
      </c>
      <c r="H54" s="136" t="s">
        <v>273</v>
      </c>
      <c r="I54" s="136">
        <v>171755</v>
      </c>
      <c r="J54" s="136" t="s">
        <v>343</v>
      </c>
      <c r="K54" s="136">
        <v>171755</v>
      </c>
      <c r="L54" s="136" t="s">
        <v>305</v>
      </c>
      <c r="M54" s="136" t="s">
        <v>306</v>
      </c>
      <c r="N54" s="136">
        <v>82144</v>
      </c>
      <c r="O54" s="136" t="s">
        <v>398</v>
      </c>
      <c r="P54" s="136">
        <v>641363</v>
      </c>
      <c r="Q54" s="136" t="s">
        <v>478</v>
      </c>
      <c r="R54" s="136" t="s">
        <v>279</v>
      </c>
      <c r="S54" s="136" t="s">
        <v>745</v>
      </c>
      <c r="T54" s="136" t="s">
        <v>745</v>
      </c>
      <c r="U54" s="136" t="s">
        <v>430</v>
      </c>
      <c r="V54" s="136" t="s">
        <v>282</v>
      </c>
      <c r="W54" s="136">
        <v>0</v>
      </c>
      <c r="X54" s="136" t="s">
        <v>375</v>
      </c>
      <c r="Y54" s="136">
        <v>359250880</v>
      </c>
      <c r="Z54" s="136" t="s">
        <v>746</v>
      </c>
      <c r="AA54" s="136" t="s">
        <v>747</v>
      </c>
      <c r="AB54" s="137" t="s">
        <v>748</v>
      </c>
      <c r="AC54" s="136">
        <v>22000</v>
      </c>
      <c r="AD54" s="136" t="s">
        <v>351</v>
      </c>
      <c r="AE54" s="136">
        <v>18</v>
      </c>
      <c r="AF54" s="136" t="s">
        <v>413</v>
      </c>
      <c r="AG54" s="136" t="s">
        <v>470</v>
      </c>
      <c r="AH54" s="136" t="s">
        <v>749</v>
      </c>
      <c r="AI54" s="136" t="s">
        <v>291</v>
      </c>
      <c r="AJ54" s="137" t="s">
        <v>750</v>
      </c>
      <c r="AK54" s="137">
        <v>1470</v>
      </c>
      <c r="AL54" s="136">
        <v>1470</v>
      </c>
      <c r="AM54" s="137" t="s">
        <v>718</v>
      </c>
      <c r="AN54" s="137">
        <v>18997.29</v>
      </c>
      <c r="AO54" s="137">
        <v>4522.71</v>
      </c>
      <c r="AP54" s="137">
        <v>23520</v>
      </c>
      <c r="AQ54" s="137">
        <v>3002.71</v>
      </c>
      <c r="AR54" s="137">
        <v>93.29</v>
      </c>
      <c r="AS54" s="137">
        <v>3096</v>
      </c>
      <c r="AT54" s="137">
        <v>0</v>
      </c>
      <c r="AU54" s="137">
        <v>0</v>
      </c>
      <c r="AV54" s="136">
        <v>0</v>
      </c>
      <c r="AW54" s="136">
        <v>16</v>
      </c>
      <c r="AX54" s="136">
        <v>0</v>
      </c>
      <c r="AY54" s="136">
        <v>0</v>
      </c>
      <c r="AZ54" s="136">
        <v>0</v>
      </c>
      <c r="BA54" s="136">
        <v>0</v>
      </c>
      <c r="BB54" s="136">
        <v>0</v>
      </c>
      <c r="BC54" s="124" t="s">
        <v>294</v>
      </c>
      <c r="BD54" s="124" t="s">
        <v>295</v>
      </c>
      <c r="BE54" s="125">
        <v>0</v>
      </c>
      <c r="BF54" s="124" t="s">
        <v>745</v>
      </c>
      <c r="BG54" s="124"/>
      <c r="BH54" s="124" t="s">
        <v>258</v>
      </c>
      <c r="BI54" s="95" t="s">
        <v>100</v>
      </c>
      <c r="BJ54" s="121">
        <v>46184</v>
      </c>
      <c r="BK54" s="94" t="s">
        <v>104</v>
      </c>
      <c r="BL54" s="95" t="s">
        <v>119</v>
      </c>
      <c r="BM54" s="96" t="s">
        <v>180</v>
      </c>
      <c r="BN54" s="94" t="s">
        <v>222</v>
      </c>
      <c r="BO54" s="94"/>
      <c r="BP54" s="42"/>
      <c r="BQ54" s="120" t="s">
        <v>970</v>
      </c>
    </row>
    <row r="55" spans="1:69" ht="23" hidden="1" x14ac:dyDescent="0.35">
      <c r="A55" s="130">
        <v>51</v>
      </c>
      <c r="B55" s="136" t="s">
        <v>268</v>
      </c>
      <c r="C55" s="136" t="s">
        <v>269</v>
      </c>
      <c r="D55" s="136" t="s">
        <v>270</v>
      </c>
      <c r="E55" s="136" t="s">
        <v>271</v>
      </c>
      <c r="F55" s="136" t="s">
        <v>271</v>
      </c>
      <c r="G55" s="136" t="s">
        <v>272</v>
      </c>
      <c r="H55" s="136" t="s">
        <v>273</v>
      </c>
      <c r="I55" s="136">
        <v>171755</v>
      </c>
      <c r="J55" s="136" t="s">
        <v>343</v>
      </c>
      <c r="K55" s="136">
        <v>171755</v>
      </c>
      <c r="L55" s="136" t="s">
        <v>305</v>
      </c>
      <c r="M55" s="136" t="s">
        <v>306</v>
      </c>
      <c r="N55" s="136">
        <v>82144</v>
      </c>
      <c r="O55" s="136" t="s">
        <v>398</v>
      </c>
      <c r="P55" s="136">
        <v>641363</v>
      </c>
      <c r="Q55" s="136" t="s">
        <v>478</v>
      </c>
      <c r="R55" s="136" t="s">
        <v>279</v>
      </c>
      <c r="S55" s="136" t="s">
        <v>751</v>
      </c>
      <c r="T55" s="136" t="s">
        <v>751</v>
      </c>
      <c r="U55" s="136" t="s">
        <v>430</v>
      </c>
      <c r="V55" s="136" t="s">
        <v>282</v>
      </c>
      <c r="W55" s="136">
        <v>0</v>
      </c>
      <c r="X55" s="136" t="s">
        <v>752</v>
      </c>
      <c r="Y55" s="136">
        <v>359442579</v>
      </c>
      <c r="Z55" s="136" t="s">
        <v>753</v>
      </c>
      <c r="AA55" s="136" t="s">
        <v>754</v>
      </c>
      <c r="AB55" s="137" t="s">
        <v>755</v>
      </c>
      <c r="AC55" s="136">
        <v>72000</v>
      </c>
      <c r="AD55" s="136" t="s">
        <v>351</v>
      </c>
      <c r="AE55" s="136">
        <v>24</v>
      </c>
      <c r="AF55" s="136" t="s">
        <v>508</v>
      </c>
      <c r="AG55" s="136" t="s">
        <v>756</v>
      </c>
      <c r="AH55" s="136" t="s">
        <v>757</v>
      </c>
      <c r="AI55" s="136" t="s">
        <v>291</v>
      </c>
      <c r="AJ55" s="137" t="s">
        <v>717</v>
      </c>
      <c r="AK55" s="137">
        <v>3820</v>
      </c>
      <c r="AL55" s="136">
        <v>3820</v>
      </c>
      <c r="AM55" s="137" t="s">
        <v>718</v>
      </c>
      <c r="AN55" s="137">
        <v>28832.48</v>
      </c>
      <c r="AO55" s="137">
        <v>13187.52</v>
      </c>
      <c r="AP55" s="137">
        <v>42020</v>
      </c>
      <c r="AQ55" s="137">
        <v>43167.519999999997</v>
      </c>
      <c r="AR55" s="137">
        <v>6341.48</v>
      </c>
      <c r="AS55" s="137">
        <v>49509</v>
      </c>
      <c r="AT55" s="137">
        <v>0</v>
      </c>
      <c r="AU55" s="137">
        <v>0</v>
      </c>
      <c r="AV55" s="136">
        <v>0</v>
      </c>
      <c r="AW55" s="136">
        <v>11</v>
      </c>
      <c r="AX55" s="136">
        <v>0</v>
      </c>
      <c r="AY55" s="136">
        <v>0</v>
      </c>
      <c r="AZ55" s="136">
        <v>0</v>
      </c>
      <c r="BA55" s="136">
        <v>0</v>
      </c>
      <c r="BB55" s="136">
        <v>0</v>
      </c>
      <c r="BC55" s="124" t="s">
        <v>294</v>
      </c>
      <c r="BD55" s="124" t="s">
        <v>295</v>
      </c>
      <c r="BE55" s="125">
        <v>0</v>
      </c>
      <c r="BF55" s="124" t="s">
        <v>751</v>
      </c>
      <c r="BG55" s="124"/>
      <c r="BH55" s="124" t="s">
        <v>258</v>
      </c>
      <c r="BI55" s="95" t="s">
        <v>100</v>
      </c>
      <c r="BJ55" s="121">
        <v>46184</v>
      </c>
      <c r="BK55" s="94" t="s">
        <v>104</v>
      </c>
      <c r="BL55" s="95" t="s">
        <v>119</v>
      </c>
      <c r="BM55" s="96" t="s">
        <v>180</v>
      </c>
      <c r="BN55" s="94" t="s">
        <v>222</v>
      </c>
      <c r="BO55" s="94"/>
      <c r="BP55" s="42"/>
      <c r="BQ55" s="120" t="s">
        <v>970</v>
      </c>
    </row>
    <row r="56" spans="1:69" ht="23" hidden="1" x14ac:dyDescent="0.35">
      <c r="A56" s="130">
        <v>52</v>
      </c>
      <c r="B56" s="136" t="s">
        <v>268</v>
      </c>
      <c r="C56" s="136" t="s">
        <v>269</v>
      </c>
      <c r="D56" s="136" t="s">
        <v>270</v>
      </c>
      <c r="E56" s="136" t="s">
        <v>271</v>
      </c>
      <c r="F56" s="136" t="s">
        <v>271</v>
      </c>
      <c r="G56" s="136" t="s">
        <v>272</v>
      </c>
      <c r="H56" s="136" t="s">
        <v>273</v>
      </c>
      <c r="I56" s="136">
        <v>171755</v>
      </c>
      <c r="J56" s="136" t="s">
        <v>343</v>
      </c>
      <c r="K56" s="136">
        <v>171755</v>
      </c>
      <c r="L56" s="136" t="s">
        <v>305</v>
      </c>
      <c r="M56" s="136" t="s">
        <v>306</v>
      </c>
      <c r="N56" s="136">
        <v>82144</v>
      </c>
      <c r="O56" s="136" t="s">
        <v>398</v>
      </c>
      <c r="P56" s="136">
        <v>116214</v>
      </c>
      <c r="Q56" s="136" t="s">
        <v>399</v>
      </c>
      <c r="R56" s="136" t="s">
        <v>279</v>
      </c>
      <c r="S56" s="136" t="s">
        <v>758</v>
      </c>
      <c r="T56" s="136" t="s">
        <v>758</v>
      </c>
      <c r="U56" s="136" t="s">
        <v>373</v>
      </c>
      <c r="V56" s="136" t="s">
        <v>282</v>
      </c>
      <c r="W56" s="136">
        <v>0</v>
      </c>
      <c r="X56" s="136" t="s">
        <v>361</v>
      </c>
      <c r="Y56" s="136">
        <v>357952826</v>
      </c>
      <c r="Z56" s="136" t="s">
        <v>759</v>
      </c>
      <c r="AA56" s="136" t="s">
        <v>760</v>
      </c>
      <c r="AB56" s="137" t="s">
        <v>628</v>
      </c>
      <c r="AC56" s="136">
        <v>49000</v>
      </c>
      <c r="AD56" s="136" t="s">
        <v>351</v>
      </c>
      <c r="AE56" s="136">
        <v>24</v>
      </c>
      <c r="AF56" s="136" t="s">
        <v>413</v>
      </c>
      <c r="AG56" s="136" t="s">
        <v>737</v>
      </c>
      <c r="AH56" s="136" t="s">
        <v>761</v>
      </c>
      <c r="AI56" s="136" t="s">
        <v>291</v>
      </c>
      <c r="AJ56" s="137" t="s">
        <v>739</v>
      </c>
      <c r="AK56" s="137">
        <v>2620</v>
      </c>
      <c r="AL56" s="136">
        <v>2620</v>
      </c>
      <c r="AM56" s="137" t="s">
        <v>718</v>
      </c>
      <c r="AN56" s="137">
        <v>40959.410000000003</v>
      </c>
      <c r="AO56" s="137">
        <v>14060.59</v>
      </c>
      <c r="AP56" s="137">
        <v>55020</v>
      </c>
      <c r="AQ56" s="137">
        <v>8040.59</v>
      </c>
      <c r="AR56" s="137">
        <v>349.41</v>
      </c>
      <c r="AS56" s="137">
        <v>8390</v>
      </c>
      <c r="AT56" s="137">
        <v>0</v>
      </c>
      <c r="AU56" s="137">
        <v>0</v>
      </c>
      <c r="AV56" s="136">
        <v>0</v>
      </c>
      <c r="AW56" s="136">
        <v>21</v>
      </c>
      <c r="AX56" s="136">
        <v>0</v>
      </c>
      <c r="AY56" s="136">
        <v>0</v>
      </c>
      <c r="AZ56" s="136">
        <v>0</v>
      </c>
      <c r="BA56" s="136">
        <v>0</v>
      </c>
      <c r="BB56" s="136">
        <v>0</v>
      </c>
      <c r="BC56" s="124" t="s">
        <v>294</v>
      </c>
      <c r="BD56" s="124" t="s">
        <v>295</v>
      </c>
      <c r="BE56" s="125">
        <v>0</v>
      </c>
      <c r="BF56" s="124" t="s">
        <v>758</v>
      </c>
      <c r="BG56" s="124"/>
      <c r="BH56" s="124" t="s">
        <v>258</v>
      </c>
      <c r="BI56" s="95" t="s">
        <v>100</v>
      </c>
      <c r="BJ56" s="121">
        <v>46184</v>
      </c>
      <c r="BK56" s="94" t="s">
        <v>104</v>
      </c>
      <c r="BL56" s="95" t="s">
        <v>119</v>
      </c>
      <c r="BM56" s="96" t="s">
        <v>180</v>
      </c>
      <c r="BN56" s="94" t="s">
        <v>222</v>
      </c>
      <c r="BO56" s="94"/>
      <c r="BP56" s="42"/>
      <c r="BQ56" s="120" t="s">
        <v>970</v>
      </c>
    </row>
    <row r="57" spans="1:69" ht="23" hidden="1" x14ac:dyDescent="0.35">
      <c r="A57" s="130">
        <v>53</v>
      </c>
      <c r="B57" s="136" t="s">
        <v>268</v>
      </c>
      <c r="C57" s="136" t="s">
        <v>269</v>
      </c>
      <c r="D57" s="136" t="s">
        <v>270</v>
      </c>
      <c r="E57" s="136" t="s">
        <v>271</v>
      </c>
      <c r="F57" s="136" t="s">
        <v>271</v>
      </c>
      <c r="G57" s="136" t="s">
        <v>272</v>
      </c>
      <c r="H57" s="136" t="s">
        <v>273</v>
      </c>
      <c r="I57" s="136">
        <v>171755</v>
      </c>
      <c r="J57" s="136" t="s">
        <v>343</v>
      </c>
      <c r="K57" s="136">
        <v>171755</v>
      </c>
      <c r="L57" s="136" t="s">
        <v>305</v>
      </c>
      <c r="M57" s="136" t="s">
        <v>306</v>
      </c>
      <c r="N57" s="136">
        <v>82151</v>
      </c>
      <c r="O57" s="136" t="s">
        <v>344</v>
      </c>
      <c r="P57" s="136">
        <v>116226</v>
      </c>
      <c r="Q57" s="136" t="s">
        <v>464</v>
      </c>
      <c r="R57" s="136" t="s">
        <v>279</v>
      </c>
      <c r="S57" s="136" t="s">
        <v>762</v>
      </c>
      <c r="T57" s="136" t="s">
        <v>762</v>
      </c>
      <c r="U57" s="136" t="s">
        <v>281</v>
      </c>
      <c r="V57" s="136" t="s">
        <v>282</v>
      </c>
      <c r="W57" s="136">
        <v>0</v>
      </c>
      <c r="X57" s="136" t="s">
        <v>528</v>
      </c>
      <c r="Y57" s="136">
        <v>358739377</v>
      </c>
      <c r="Z57" s="136" t="s">
        <v>763</v>
      </c>
      <c r="AA57" s="136" t="s">
        <v>764</v>
      </c>
      <c r="AB57" s="137" t="s">
        <v>765</v>
      </c>
      <c r="AC57" s="136">
        <v>65000</v>
      </c>
      <c r="AD57" s="136" t="s">
        <v>351</v>
      </c>
      <c r="AE57" s="136">
        <v>24</v>
      </c>
      <c r="AF57" s="136" t="s">
        <v>413</v>
      </c>
      <c r="AG57" s="136" t="s">
        <v>766</v>
      </c>
      <c r="AH57" s="136" t="s">
        <v>767</v>
      </c>
      <c r="AI57" s="136" t="s">
        <v>291</v>
      </c>
      <c r="AJ57" s="137" t="s">
        <v>472</v>
      </c>
      <c r="AK57" s="137">
        <v>3440</v>
      </c>
      <c r="AL57" s="136">
        <v>3440</v>
      </c>
      <c r="AM57" s="137" t="s">
        <v>718</v>
      </c>
      <c r="AN57" s="137">
        <v>48459.42</v>
      </c>
      <c r="AO57" s="137">
        <v>16900.580000000002</v>
      </c>
      <c r="AP57" s="137">
        <v>65360</v>
      </c>
      <c r="AQ57" s="137">
        <v>16540.580000000002</v>
      </c>
      <c r="AR57" s="137">
        <v>1035.42</v>
      </c>
      <c r="AS57" s="137">
        <v>17576</v>
      </c>
      <c r="AT57" s="137">
        <v>0</v>
      </c>
      <c r="AU57" s="137">
        <v>0</v>
      </c>
      <c r="AV57" s="136">
        <v>0</v>
      </c>
      <c r="AW57" s="136">
        <v>19</v>
      </c>
      <c r="AX57" s="136">
        <v>0</v>
      </c>
      <c r="AY57" s="136">
        <v>0</v>
      </c>
      <c r="AZ57" s="136">
        <v>0</v>
      </c>
      <c r="BA57" s="136">
        <v>0</v>
      </c>
      <c r="BB57" s="136">
        <v>0</v>
      </c>
      <c r="BC57" s="124" t="s">
        <v>294</v>
      </c>
      <c r="BD57" s="124" t="s">
        <v>295</v>
      </c>
      <c r="BE57" s="125">
        <v>0</v>
      </c>
      <c r="BF57" s="124" t="s">
        <v>762</v>
      </c>
      <c r="BG57" s="124"/>
      <c r="BH57" s="124" t="s">
        <v>258</v>
      </c>
      <c r="BI57" s="95" t="s">
        <v>100</v>
      </c>
      <c r="BJ57" s="121">
        <v>46184</v>
      </c>
      <c r="BK57" s="94" t="s">
        <v>103</v>
      </c>
      <c r="BL57" s="95" t="s">
        <v>108</v>
      </c>
      <c r="BM57" s="96" t="s">
        <v>180</v>
      </c>
      <c r="BN57" s="94" t="s">
        <v>222</v>
      </c>
      <c r="BO57" s="94"/>
      <c r="BP57" s="42"/>
      <c r="BQ57" s="120" t="s">
        <v>633</v>
      </c>
    </row>
    <row r="58" spans="1:69" ht="23" hidden="1" x14ac:dyDescent="0.35">
      <c r="A58" s="130">
        <v>54</v>
      </c>
      <c r="B58" s="136" t="s">
        <v>268</v>
      </c>
      <c r="C58" s="136" t="s">
        <v>269</v>
      </c>
      <c r="D58" s="136" t="s">
        <v>270</v>
      </c>
      <c r="E58" s="136" t="s">
        <v>271</v>
      </c>
      <c r="F58" s="136" t="s">
        <v>271</v>
      </c>
      <c r="G58" s="136" t="s">
        <v>272</v>
      </c>
      <c r="H58" s="136" t="s">
        <v>273</v>
      </c>
      <c r="I58" s="136">
        <v>171755</v>
      </c>
      <c r="J58" s="136" t="s">
        <v>343</v>
      </c>
      <c r="K58" s="136">
        <v>171755</v>
      </c>
      <c r="L58" s="136" t="s">
        <v>305</v>
      </c>
      <c r="M58" s="136" t="s">
        <v>306</v>
      </c>
      <c r="N58" s="136">
        <v>82151</v>
      </c>
      <c r="O58" s="136" t="s">
        <v>344</v>
      </c>
      <c r="P58" s="136">
        <v>116225</v>
      </c>
      <c r="Q58" s="136" t="s">
        <v>345</v>
      </c>
      <c r="R58" s="136" t="s">
        <v>279</v>
      </c>
      <c r="S58" s="136" t="s">
        <v>768</v>
      </c>
      <c r="T58" s="136" t="s">
        <v>768</v>
      </c>
      <c r="U58" s="136" t="s">
        <v>281</v>
      </c>
      <c r="V58" s="136" t="s">
        <v>282</v>
      </c>
      <c r="W58" s="136">
        <v>0</v>
      </c>
      <c r="X58" s="136" t="s">
        <v>347</v>
      </c>
      <c r="Y58" s="136">
        <v>358739939</v>
      </c>
      <c r="Z58" s="136" t="s">
        <v>769</v>
      </c>
      <c r="AA58" s="136" t="s">
        <v>770</v>
      </c>
      <c r="AB58" s="137" t="s">
        <v>765</v>
      </c>
      <c r="AC58" s="136">
        <v>80000</v>
      </c>
      <c r="AD58" s="136" t="s">
        <v>351</v>
      </c>
      <c r="AE58" s="136">
        <v>24</v>
      </c>
      <c r="AF58" s="136" t="s">
        <v>663</v>
      </c>
      <c r="AG58" s="136" t="s">
        <v>771</v>
      </c>
      <c r="AH58" s="136" t="s">
        <v>354</v>
      </c>
      <c r="AI58" s="136" t="s">
        <v>511</v>
      </c>
      <c r="AJ58" s="137" t="s">
        <v>472</v>
      </c>
      <c r="AK58" s="137">
        <v>4240</v>
      </c>
      <c r="AL58" s="136">
        <v>4240</v>
      </c>
      <c r="AM58" s="137" t="s">
        <v>718</v>
      </c>
      <c r="AN58" s="137">
        <v>59783.199999999997</v>
      </c>
      <c r="AO58" s="137">
        <v>20776.8</v>
      </c>
      <c r="AP58" s="137">
        <v>80560</v>
      </c>
      <c r="AQ58" s="137">
        <v>20216.8</v>
      </c>
      <c r="AR58" s="137">
        <v>1258.2</v>
      </c>
      <c r="AS58" s="137">
        <v>21475</v>
      </c>
      <c r="AT58" s="137">
        <v>0</v>
      </c>
      <c r="AU58" s="137">
        <v>0</v>
      </c>
      <c r="AV58" s="136">
        <v>0</v>
      </c>
      <c r="AW58" s="136">
        <v>19</v>
      </c>
      <c r="AX58" s="136">
        <v>0</v>
      </c>
      <c r="AY58" s="136">
        <v>0</v>
      </c>
      <c r="AZ58" s="136">
        <v>0</v>
      </c>
      <c r="BA58" s="136">
        <v>0</v>
      </c>
      <c r="BB58" s="136">
        <v>0</v>
      </c>
      <c r="BC58" s="124" t="s">
        <v>294</v>
      </c>
      <c r="BD58" s="124" t="s">
        <v>295</v>
      </c>
      <c r="BE58" s="125">
        <v>0</v>
      </c>
      <c r="BF58" s="124" t="s">
        <v>768</v>
      </c>
      <c r="BG58" s="124"/>
      <c r="BH58" s="124" t="s">
        <v>258</v>
      </c>
      <c r="BI58" s="95" t="s">
        <v>100</v>
      </c>
      <c r="BJ58" s="121">
        <v>46184</v>
      </c>
      <c r="BK58" s="94" t="s">
        <v>104</v>
      </c>
      <c r="BL58" s="95" t="s">
        <v>119</v>
      </c>
      <c r="BM58" s="96" t="s">
        <v>180</v>
      </c>
      <c r="BN58" s="94" t="s">
        <v>222</v>
      </c>
      <c r="BO58" s="94"/>
      <c r="BP58" s="42"/>
      <c r="BQ58" s="120" t="s">
        <v>970</v>
      </c>
    </row>
    <row r="59" spans="1:69" ht="23" hidden="1" x14ac:dyDescent="0.35">
      <c r="A59" s="130">
        <v>55</v>
      </c>
      <c r="B59" s="136" t="s">
        <v>268</v>
      </c>
      <c r="C59" s="136" t="s">
        <v>269</v>
      </c>
      <c r="D59" s="136" t="s">
        <v>270</v>
      </c>
      <c r="E59" s="136" t="s">
        <v>271</v>
      </c>
      <c r="F59" s="136" t="s">
        <v>271</v>
      </c>
      <c r="G59" s="136" t="s">
        <v>272</v>
      </c>
      <c r="H59" s="136" t="s">
        <v>273</v>
      </c>
      <c r="I59" s="136">
        <v>171755</v>
      </c>
      <c r="J59" s="136" t="s">
        <v>343</v>
      </c>
      <c r="K59" s="136">
        <v>171755</v>
      </c>
      <c r="L59" s="136" t="s">
        <v>305</v>
      </c>
      <c r="M59" s="136" t="s">
        <v>306</v>
      </c>
      <c r="N59" s="136">
        <v>82151</v>
      </c>
      <c r="O59" s="136" t="s">
        <v>344</v>
      </c>
      <c r="P59" s="136">
        <v>116225</v>
      </c>
      <c r="Q59" s="136" t="s">
        <v>345</v>
      </c>
      <c r="R59" s="136" t="s">
        <v>279</v>
      </c>
      <c r="S59" s="136" t="s">
        <v>772</v>
      </c>
      <c r="T59" s="136" t="s">
        <v>772</v>
      </c>
      <c r="U59" s="136" t="s">
        <v>321</v>
      </c>
      <c r="V59" s="136" t="s">
        <v>282</v>
      </c>
      <c r="W59" s="136">
        <v>0</v>
      </c>
      <c r="X59" s="136" t="s">
        <v>310</v>
      </c>
      <c r="Y59" s="136">
        <v>359232465</v>
      </c>
      <c r="Z59" s="136" t="s">
        <v>773</v>
      </c>
      <c r="AA59" s="136" t="s">
        <v>774</v>
      </c>
      <c r="AB59" s="137" t="s">
        <v>437</v>
      </c>
      <c r="AC59" s="136">
        <v>60000</v>
      </c>
      <c r="AD59" s="136" t="s">
        <v>351</v>
      </c>
      <c r="AE59" s="136">
        <v>24</v>
      </c>
      <c r="AF59" s="136" t="s">
        <v>413</v>
      </c>
      <c r="AG59" s="136" t="s">
        <v>775</v>
      </c>
      <c r="AH59" s="136" t="s">
        <v>776</v>
      </c>
      <c r="AI59" s="136" t="s">
        <v>291</v>
      </c>
      <c r="AJ59" s="137" t="s">
        <v>750</v>
      </c>
      <c r="AK59" s="137">
        <v>3190</v>
      </c>
      <c r="AL59" s="136">
        <v>3190</v>
      </c>
      <c r="AM59" s="137" t="s">
        <v>718</v>
      </c>
      <c r="AN59" s="137">
        <v>35939.519999999997</v>
      </c>
      <c r="AO59" s="137">
        <v>15100.48</v>
      </c>
      <c r="AP59" s="137">
        <v>51040</v>
      </c>
      <c r="AQ59" s="137">
        <v>24060.48</v>
      </c>
      <c r="AR59" s="137">
        <v>2360.52</v>
      </c>
      <c r="AS59" s="137">
        <v>26421</v>
      </c>
      <c r="AT59" s="137">
        <v>0</v>
      </c>
      <c r="AU59" s="137">
        <v>0</v>
      </c>
      <c r="AV59" s="136">
        <v>0</v>
      </c>
      <c r="AW59" s="136">
        <v>16</v>
      </c>
      <c r="AX59" s="136">
        <v>0</v>
      </c>
      <c r="AY59" s="136">
        <v>0</v>
      </c>
      <c r="AZ59" s="136">
        <v>0</v>
      </c>
      <c r="BA59" s="136">
        <v>0</v>
      </c>
      <c r="BB59" s="136">
        <v>0</v>
      </c>
      <c r="BC59" s="124" t="s">
        <v>294</v>
      </c>
      <c r="BD59" s="124" t="s">
        <v>295</v>
      </c>
      <c r="BE59" s="125">
        <v>0</v>
      </c>
      <c r="BF59" s="124" t="s">
        <v>772</v>
      </c>
      <c r="BG59" s="124"/>
      <c r="BH59" s="124" t="s">
        <v>258</v>
      </c>
      <c r="BI59" s="95" t="s">
        <v>100</v>
      </c>
      <c r="BJ59" s="121">
        <v>46184</v>
      </c>
      <c r="BK59" s="94" t="s">
        <v>104</v>
      </c>
      <c r="BL59" s="95" t="s">
        <v>119</v>
      </c>
      <c r="BM59" s="96" t="s">
        <v>180</v>
      </c>
      <c r="BN59" s="94" t="s">
        <v>222</v>
      </c>
      <c r="BO59" s="94"/>
      <c r="BP59" s="42"/>
      <c r="BQ59" s="120" t="s">
        <v>970</v>
      </c>
    </row>
    <row r="60" spans="1:69" ht="23" hidden="1" x14ac:dyDescent="0.35">
      <c r="A60" s="130">
        <v>56</v>
      </c>
      <c r="B60" s="136" t="s">
        <v>268</v>
      </c>
      <c r="C60" s="136" t="s">
        <v>269</v>
      </c>
      <c r="D60" s="136" t="s">
        <v>270</v>
      </c>
      <c r="E60" s="136" t="s">
        <v>271</v>
      </c>
      <c r="F60" s="136" t="s">
        <v>271</v>
      </c>
      <c r="G60" s="136" t="s">
        <v>272</v>
      </c>
      <c r="H60" s="136" t="s">
        <v>273</v>
      </c>
      <c r="I60" s="136">
        <v>171755</v>
      </c>
      <c r="J60" s="136" t="s">
        <v>343</v>
      </c>
      <c r="K60" s="136">
        <v>171755</v>
      </c>
      <c r="L60" s="136" t="s">
        <v>305</v>
      </c>
      <c r="M60" s="136" t="s">
        <v>306</v>
      </c>
      <c r="N60" s="136">
        <v>82151</v>
      </c>
      <c r="O60" s="136" t="s">
        <v>344</v>
      </c>
      <c r="P60" s="136">
        <v>116225</v>
      </c>
      <c r="Q60" s="136" t="s">
        <v>345</v>
      </c>
      <c r="R60" s="136" t="s">
        <v>279</v>
      </c>
      <c r="S60" s="136" t="s">
        <v>777</v>
      </c>
      <c r="T60" s="136" t="s">
        <v>777</v>
      </c>
      <c r="U60" s="136" t="s">
        <v>281</v>
      </c>
      <c r="V60" s="136" t="s">
        <v>282</v>
      </c>
      <c r="W60" s="136">
        <v>0</v>
      </c>
      <c r="X60" s="136" t="s">
        <v>778</v>
      </c>
      <c r="Y60" s="136">
        <v>359625911</v>
      </c>
      <c r="Z60" s="136" t="s">
        <v>779</v>
      </c>
      <c r="AA60" s="136" t="s">
        <v>780</v>
      </c>
      <c r="AB60" s="137" t="s">
        <v>781</v>
      </c>
      <c r="AC60" s="136">
        <v>69000</v>
      </c>
      <c r="AD60" s="136" t="s">
        <v>351</v>
      </c>
      <c r="AE60" s="136">
        <v>24</v>
      </c>
      <c r="AF60" s="136" t="s">
        <v>496</v>
      </c>
      <c r="AG60" s="136" t="s">
        <v>782</v>
      </c>
      <c r="AH60" s="136" t="s">
        <v>354</v>
      </c>
      <c r="AI60" s="136" t="s">
        <v>511</v>
      </c>
      <c r="AJ60" s="137" t="s">
        <v>783</v>
      </c>
      <c r="AK60" s="137">
        <v>3640</v>
      </c>
      <c r="AL60" s="136">
        <v>3640</v>
      </c>
      <c r="AM60" s="137" t="s">
        <v>718</v>
      </c>
      <c r="AN60" s="137">
        <v>25789.08</v>
      </c>
      <c r="AO60" s="137">
        <v>10610.92</v>
      </c>
      <c r="AP60" s="137">
        <v>36400</v>
      </c>
      <c r="AQ60" s="137">
        <v>43210.92</v>
      </c>
      <c r="AR60" s="137">
        <v>6547.08</v>
      </c>
      <c r="AS60" s="137">
        <v>49758</v>
      </c>
      <c r="AT60" s="137">
        <v>0</v>
      </c>
      <c r="AU60" s="137">
        <v>0</v>
      </c>
      <c r="AV60" s="136">
        <v>0</v>
      </c>
      <c r="AW60" s="136">
        <v>10</v>
      </c>
      <c r="AX60" s="136">
        <v>0</v>
      </c>
      <c r="AY60" s="136">
        <v>0</v>
      </c>
      <c r="AZ60" s="136">
        <v>0</v>
      </c>
      <c r="BA60" s="136">
        <v>0</v>
      </c>
      <c r="BB60" s="136">
        <v>0</v>
      </c>
      <c r="BC60" s="124" t="s">
        <v>294</v>
      </c>
      <c r="BD60" s="124" t="s">
        <v>295</v>
      </c>
      <c r="BE60" s="125">
        <v>0</v>
      </c>
      <c r="BF60" s="124" t="s">
        <v>777</v>
      </c>
      <c r="BG60" s="124"/>
      <c r="BH60" s="124" t="s">
        <v>258</v>
      </c>
      <c r="BI60" s="95" t="s">
        <v>100</v>
      </c>
      <c r="BJ60" s="121">
        <v>46184</v>
      </c>
      <c r="BK60" s="94" t="s">
        <v>104</v>
      </c>
      <c r="BL60" s="95" t="s">
        <v>119</v>
      </c>
      <c r="BM60" s="96" t="s">
        <v>180</v>
      </c>
      <c r="BN60" s="94" t="s">
        <v>222</v>
      </c>
      <c r="BO60" s="94"/>
      <c r="BP60" s="42"/>
      <c r="BQ60" s="120" t="s">
        <v>970</v>
      </c>
    </row>
    <row r="61" spans="1:69" ht="23" hidden="1" x14ac:dyDescent="0.35">
      <c r="A61" s="130">
        <v>57</v>
      </c>
      <c r="B61" s="136" t="s">
        <v>268</v>
      </c>
      <c r="C61" s="136" t="s">
        <v>269</v>
      </c>
      <c r="D61" s="136" t="s">
        <v>270</v>
      </c>
      <c r="E61" s="136" t="s">
        <v>271</v>
      </c>
      <c r="F61" s="136" t="s">
        <v>271</v>
      </c>
      <c r="G61" s="136" t="s">
        <v>272</v>
      </c>
      <c r="H61" s="136" t="s">
        <v>273</v>
      </c>
      <c r="I61" s="136">
        <v>171755</v>
      </c>
      <c r="J61" s="136" t="s">
        <v>343</v>
      </c>
      <c r="K61" s="136">
        <v>171755</v>
      </c>
      <c r="L61" s="136" t="s">
        <v>305</v>
      </c>
      <c r="M61" s="136" t="s">
        <v>306</v>
      </c>
      <c r="N61" s="136">
        <v>82151</v>
      </c>
      <c r="O61" s="136" t="s">
        <v>344</v>
      </c>
      <c r="P61" s="136">
        <v>533927</v>
      </c>
      <c r="Q61" s="136" t="s">
        <v>784</v>
      </c>
      <c r="R61" s="136" t="s">
        <v>279</v>
      </c>
      <c r="S61" s="136" t="s">
        <v>785</v>
      </c>
      <c r="T61" s="136" t="s">
        <v>785</v>
      </c>
      <c r="U61" s="136" t="s">
        <v>373</v>
      </c>
      <c r="V61" s="136" t="s">
        <v>282</v>
      </c>
      <c r="W61" s="136">
        <v>0</v>
      </c>
      <c r="X61" s="136" t="s">
        <v>375</v>
      </c>
      <c r="Y61" s="136">
        <v>359764283</v>
      </c>
      <c r="Z61" s="136" t="s">
        <v>786</v>
      </c>
      <c r="AA61" s="136" t="s">
        <v>787</v>
      </c>
      <c r="AB61" s="137" t="s">
        <v>522</v>
      </c>
      <c r="AC61" s="136">
        <v>65000</v>
      </c>
      <c r="AD61" s="136" t="s">
        <v>351</v>
      </c>
      <c r="AE61" s="136">
        <v>24</v>
      </c>
      <c r="AF61" s="136" t="s">
        <v>413</v>
      </c>
      <c r="AG61" s="136" t="s">
        <v>497</v>
      </c>
      <c r="AH61" s="136" t="s">
        <v>788</v>
      </c>
      <c r="AI61" s="136" t="s">
        <v>291</v>
      </c>
      <c r="AJ61" s="137" t="s">
        <v>515</v>
      </c>
      <c r="AK61" s="137">
        <v>3470</v>
      </c>
      <c r="AL61" s="136">
        <v>3470</v>
      </c>
      <c r="AM61" s="137" t="s">
        <v>718</v>
      </c>
      <c r="AN61" s="137">
        <v>18378</v>
      </c>
      <c r="AO61" s="137">
        <v>9382</v>
      </c>
      <c r="AP61" s="137">
        <v>27760</v>
      </c>
      <c r="AQ61" s="137">
        <v>46622</v>
      </c>
      <c r="AR61" s="137">
        <v>8656</v>
      </c>
      <c r="AS61" s="137">
        <v>55278</v>
      </c>
      <c r="AT61" s="137">
        <v>0</v>
      </c>
      <c r="AU61" s="137">
        <v>0</v>
      </c>
      <c r="AV61" s="136">
        <v>0</v>
      </c>
      <c r="AW61" s="136">
        <v>8</v>
      </c>
      <c r="AX61" s="136">
        <v>0</v>
      </c>
      <c r="AY61" s="136">
        <v>0</v>
      </c>
      <c r="AZ61" s="136">
        <v>0</v>
      </c>
      <c r="BA61" s="136">
        <v>0</v>
      </c>
      <c r="BB61" s="136">
        <v>0</v>
      </c>
      <c r="BC61" s="124" t="s">
        <v>294</v>
      </c>
      <c r="BD61" s="124" t="s">
        <v>295</v>
      </c>
      <c r="BE61" s="125">
        <v>0</v>
      </c>
      <c r="BF61" s="124" t="s">
        <v>785</v>
      </c>
      <c r="BG61" s="124"/>
      <c r="BH61" s="124" t="s">
        <v>258</v>
      </c>
      <c r="BI61" s="95" t="s">
        <v>100</v>
      </c>
      <c r="BJ61" s="121">
        <v>46184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633</v>
      </c>
    </row>
    <row r="62" spans="1:69" ht="23" hidden="1" x14ac:dyDescent="0.35">
      <c r="A62" s="130">
        <v>58</v>
      </c>
      <c r="B62" s="136" t="s">
        <v>268</v>
      </c>
      <c r="C62" s="136" t="s">
        <v>269</v>
      </c>
      <c r="D62" s="136" t="s">
        <v>270</v>
      </c>
      <c r="E62" s="136" t="s">
        <v>271</v>
      </c>
      <c r="F62" s="136" t="s">
        <v>271</v>
      </c>
      <c r="G62" s="136" t="s">
        <v>272</v>
      </c>
      <c r="H62" s="136" t="s">
        <v>273</v>
      </c>
      <c r="I62" s="136">
        <v>171755</v>
      </c>
      <c r="J62" s="136" t="s">
        <v>343</v>
      </c>
      <c r="K62" s="136">
        <v>171755</v>
      </c>
      <c r="L62" s="136" t="s">
        <v>305</v>
      </c>
      <c r="M62" s="136" t="s">
        <v>306</v>
      </c>
      <c r="N62" s="136">
        <v>82151</v>
      </c>
      <c r="O62" s="136" t="s">
        <v>344</v>
      </c>
      <c r="P62" s="136">
        <v>533927</v>
      </c>
      <c r="Q62" s="136" t="s">
        <v>784</v>
      </c>
      <c r="R62" s="136" t="s">
        <v>279</v>
      </c>
      <c r="S62" s="136" t="s">
        <v>789</v>
      </c>
      <c r="T62" s="136" t="s">
        <v>789</v>
      </c>
      <c r="U62" s="136" t="s">
        <v>430</v>
      </c>
      <c r="V62" s="136" t="s">
        <v>282</v>
      </c>
      <c r="W62" s="136">
        <v>0</v>
      </c>
      <c r="X62" s="136" t="s">
        <v>375</v>
      </c>
      <c r="Y62" s="136">
        <v>359763978</v>
      </c>
      <c r="Z62" s="136" t="s">
        <v>790</v>
      </c>
      <c r="AA62" s="136" t="s">
        <v>791</v>
      </c>
      <c r="AB62" s="137" t="s">
        <v>522</v>
      </c>
      <c r="AC62" s="136">
        <v>60000</v>
      </c>
      <c r="AD62" s="136" t="s">
        <v>351</v>
      </c>
      <c r="AE62" s="136">
        <v>24</v>
      </c>
      <c r="AF62" s="136" t="s">
        <v>413</v>
      </c>
      <c r="AG62" s="136" t="s">
        <v>497</v>
      </c>
      <c r="AH62" s="136" t="s">
        <v>792</v>
      </c>
      <c r="AI62" s="136" t="s">
        <v>291</v>
      </c>
      <c r="AJ62" s="137" t="s">
        <v>515</v>
      </c>
      <c r="AK62" s="137">
        <v>3200</v>
      </c>
      <c r="AL62" s="136">
        <v>3200</v>
      </c>
      <c r="AM62" s="137" t="s">
        <v>718</v>
      </c>
      <c r="AN62" s="137">
        <v>16937.830000000002</v>
      </c>
      <c r="AO62" s="137">
        <v>8662.17</v>
      </c>
      <c r="AP62" s="137">
        <v>25600</v>
      </c>
      <c r="AQ62" s="137">
        <v>43062.17</v>
      </c>
      <c r="AR62" s="137">
        <v>8008.83</v>
      </c>
      <c r="AS62" s="137">
        <v>51071</v>
      </c>
      <c r="AT62" s="137">
        <v>0</v>
      </c>
      <c r="AU62" s="137">
        <v>0</v>
      </c>
      <c r="AV62" s="136">
        <v>0</v>
      </c>
      <c r="AW62" s="136">
        <v>8</v>
      </c>
      <c r="AX62" s="136">
        <v>0</v>
      </c>
      <c r="AY62" s="136">
        <v>0</v>
      </c>
      <c r="AZ62" s="136">
        <v>0</v>
      </c>
      <c r="BA62" s="136">
        <v>0</v>
      </c>
      <c r="BB62" s="136">
        <v>0</v>
      </c>
      <c r="BC62" s="124" t="s">
        <v>294</v>
      </c>
      <c r="BD62" s="124" t="s">
        <v>295</v>
      </c>
      <c r="BE62" s="125">
        <v>0</v>
      </c>
      <c r="BF62" s="124" t="s">
        <v>789</v>
      </c>
      <c r="BG62" s="124"/>
      <c r="BH62" s="124" t="s">
        <v>258</v>
      </c>
      <c r="BI62" s="95" t="s">
        <v>100</v>
      </c>
      <c r="BJ62" s="121">
        <v>46184</v>
      </c>
      <c r="BK62" s="94" t="s">
        <v>104</v>
      </c>
      <c r="BL62" s="95" t="s">
        <v>119</v>
      </c>
      <c r="BM62" s="96" t="s">
        <v>180</v>
      </c>
      <c r="BN62" s="94" t="s">
        <v>222</v>
      </c>
      <c r="BO62" s="94"/>
      <c r="BP62" s="42"/>
      <c r="BQ62" s="120" t="s">
        <v>970</v>
      </c>
    </row>
    <row r="63" spans="1:69" ht="23" hidden="1" x14ac:dyDescent="0.35">
      <c r="A63" s="130">
        <v>59</v>
      </c>
      <c r="B63" s="136" t="s">
        <v>268</v>
      </c>
      <c r="C63" s="136" t="s">
        <v>269</v>
      </c>
      <c r="D63" s="136" t="s">
        <v>270</v>
      </c>
      <c r="E63" s="136" t="s">
        <v>271</v>
      </c>
      <c r="F63" s="136" t="s">
        <v>271</v>
      </c>
      <c r="G63" s="136" t="s">
        <v>272</v>
      </c>
      <c r="H63" s="136" t="s">
        <v>273</v>
      </c>
      <c r="I63" s="136">
        <v>171755</v>
      </c>
      <c r="J63" s="136" t="s">
        <v>343</v>
      </c>
      <c r="K63" s="136">
        <v>171755</v>
      </c>
      <c r="L63" s="136" t="s">
        <v>305</v>
      </c>
      <c r="M63" s="136" t="s">
        <v>306</v>
      </c>
      <c r="N63" s="136">
        <v>82151</v>
      </c>
      <c r="O63" s="136" t="s">
        <v>344</v>
      </c>
      <c r="P63" s="136">
        <v>533927</v>
      </c>
      <c r="Q63" s="136" t="s">
        <v>784</v>
      </c>
      <c r="R63" s="136" t="s">
        <v>279</v>
      </c>
      <c r="S63" s="136" t="s">
        <v>793</v>
      </c>
      <c r="T63" s="136" t="s">
        <v>793</v>
      </c>
      <c r="U63" s="136" t="s">
        <v>430</v>
      </c>
      <c r="V63" s="136" t="s">
        <v>282</v>
      </c>
      <c r="W63" s="136">
        <v>0</v>
      </c>
      <c r="X63" s="136" t="s">
        <v>375</v>
      </c>
      <c r="Y63" s="136">
        <v>359763981</v>
      </c>
      <c r="Z63" s="136" t="s">
        <v>794</v>
      </c>
      <c r="AA63" s="136" t="s">
        <v>795</v>
      </c>
      <c r="AB63" s="137" t="s">
        <v>522</v>
      </c>
      <c r="AC63" s="136">
        <v>80000</v>
      </c>
      <c r="AD63" s="136" t="s">
        <v>351</v>
      </c>
      <c r="AE63" s="136">
        <v>24</v>
      </c>
      <c r="AF63" s="136" t="s">
        <v>413</v>
      </c>
      <c r="AG63" s="136" t="s">
        <v>497</v>
      </c>
      <c r="AH63" s="136" t="s">
        <v>792</v>
      </c>
      <c r="AI63" s="136" t="s">
        <v>291</v>
      </c>
      <c r="AJ63" s="137" t="s">
        <v>515</v>
      </c>
      <c r="AK63" s="137">
        <v>4270</v>
      </c>
      <c r="AL63" s="136">
        <v>4270</v>
      </c>
      <c r="AM63" s="137" t="s">
        <v>718</v>
      </c>
      <c r="AN63" s="137">
        <v>22612.46</v>
      </c>
      <c r="AO63" s="137">
        <v>11547.54</v>
      </c>
      <c r="AP63" s="137">
        <v>34160</v>
      </c>
      <c r="AQ63" s="137">
        <v>57387.54</v>
      </c>
      <c r="AR63" s="137">
        <v>10658.46</v>
      </c>
      <c r="AS63" s="137">
        <v>68046</v>
      </c>
      <c r="AT63" s="137">
        <v>0</v>
      </c>
      <c r="AU63" s="137">
        <v>0</v>
      </c>
      <c r="AV63" s="136">
        <v>0</v>
      </c>
      <c r="AW63" s="136">
        <v>8</v>
      </c>
      <c r="AX63" s="136">
        <v>0</v>
      </c>
      <c r="AY63" s="136">
        <v>0</v>
      </c>
      <c r="AZ63" s="136">
        <v>0</v>
      </c>
      <c r="BA63" s="136">
        <v>0</v>
      </c>
      <c r="BB63" s="136">
        <v>0</v>
      </c>
      <c r="BC63" s="124" t="s">
        <v>294</v>
      </c>
      <c r="BD63" s="124" t="s">
        <v>295</v>
      </c>
      <c r="BE63" s="125">
        <v>0</v>
      </c>
      <c r="BF63" s="124" t="s">
        <v>793</v>
      </c>
      <c r="BG63" s="124"/>
      <c r="BH63" s="124" t="s">
        <v>258</v>
      </c>
      <c r="BI63" s="95" t="s">
        <v>100</v>
      </c>
      <c r="BJ63" s="121">
        <v>46184</v>
      </c>
      <c r="BK63" s="94" t="s">
        <v>104</v>
      </c>
      <c r="BL63" s="95" t="s">
        <v>119</v>
      </c>
      <c r="BM63" s="96" t="s">
        <v>180</v>
      </c>
      <c r="BN63" s="94" t="s">
        <v>222</v>
      </c>
      <c r="BO63" s="94"/>
      <c r="BP63" s="42"/>
      <c r="BQ63" s="120" t="s">
        <v>970</v>
      </c>
    </row>
    <row r="64" spans="1:69" ht="23" hidden="1" x14ac:dyDescent="0.35">
      <c r="A64" s="130">
        <v>60</v>
      </c>
      <c r="B64" s="136" t="s">
        <v>268</v>
      </c>
      <c r="C64" s="136" t="s">
        <v>269</v>
      </c>
      <c r="D64" s="136" t="s">
        <v>270</v>
      </c>
      <c r="E64" s="136" t="s">
        <v>271</v>
      </c>
      <c r="F64" s="136" t="s">
        <v>271</v>
      </c>
      <c r="G64" s="136" t="s">
        <v>272</v>
      </c>
      <c r="H64" s="136" t="s">
        <v>273</v>
      </c>
      <c r="I64" s="136">
        <v>171755</v>
      </c>
      <c r="J64" s="136" t="s">
        <v>343</v>
      </c>
      <c r="K64" s="136">
        <v>171755</v>
      </c>
      <c r="L64" s="136" t="s">
        <v>305</v>
      </c>
      <c r="M64" s="136" t="s">
        <v>306</v>
      </c>
      <c r="N64" s="136">
        <v>82151</v>
      </c>
      <c r="O64" s="136" t="s">
        <v>344</v>
      </c>
      <c r="P64" s="136">
        <v>603869</v>
      </c>
      <c r="Q64" s="136" t="s">
        <v>796</v>
      </c>
      <c r="R64" s="136" t="s">
        <v>279</v>
      </c>
      <c r="S64" s="136" t="s">
        <v>797</v>
      </c>
      <c r="T64" s="136" t="s">
        <v>797</v>
      </c>
      <c r="U64" s="136" t="s">
        <v>321</v>
      </c>
      <c r="V64" s="136" t="s">
        <v>282</v>
      </c>
      <c r="W64" s="136">
        <v>0</v>
      </c>
      <c r="X64" s="136" t="s">
        <v>410</v>
      </c>
      <c r="Y64" s="136">
        <v>358067323</v>
      </c>
      <c r="Z64" s="136" t="s">
        <v>798</v>
      </c>
      <c r="AA64" s="136" t="s">
        <v>799</v>
      </c>
      <c r="AB64" s="137" t="s">
        <v>444</v>
      </c>
      <c r="AC64" s="136">
        <v>45000</v>
      </c>
      <c r="AD64" s="136" t="s">
        <v>351</v>
      </c>
      <c r="AE64" s="136">
        <v>24</v>
      </c>
      <c r="AF64" s="136" t="s">
        <v>413</v>
      </c>
      <c r="AG64" s="136" t="s">
        <v>800</v>
      </c>
      <c r="AH64" s="136" t="s">
        <v>801</v>
      </c>
      <c r="AI64" s="136" t="s">
        <v>291</v>
      </c>
      <c r="AJ64" s="137" t="s">
        <v>739</v>
      </c>
      <c r="AK64" s="137">
        <v>2400</v>
      </c>
      <c r="AL64" s="136">
        <v>2400</v>
      </c>
      <c r="AM64" s="137" t="s">
        <v>718</v>
      </c>
      <c r="AN64" s="137">
        <v>38083.620000000003</v>
      </c>
      <c r="AO64" s="137">
        <v>12316.38</v>
      </c>
      <c r="AP64" s="137">
        <v>50400</v>
      </c>
      <c r="AQ64" s="137">
        <v>6916.38</v>
      </c>
      <c r="AR64" s="137">
        <v>288.62</v>
      </c>
      <c r="AS64" s="137">
        <v>7205</v>
      </c>
      <c r="AT64" s="137">
        <v>0</v>
      </c>
      <c r="AU64" s="137">
        <v>0</v>
      </c>
      <c r="AV64" s="136">
        <v>0</v>
      </c>
      <c r="AW64" s="136">
        <v>21</v>
      </c>
      <c r="AX64" s="136">
        <v>0</v>
      </c>
      <c r="AY64" s="136">
        <v>0</v>
      </c>
      <c r="AZ64" s="136">
        <v>0</v>
      </c>
      <c r="BA64" s="136">
        <v>0</v>
      </c>
      <c r="BB64" s="136">
        <v>0</v>
      </c>
      <c r="BC64" s="124" t="s">
        <v>294</v>
      </c>
      <c r="BD64" s="124" t="s">
        <v>295</v>
      </c>
      <c r="BE64" s="125">
        <v>0</v>
      </c>
      <c r="BF64" s="124" t="s">
        <v>797</v>
      </c>
      <c r="BG64" s="124"/>
      <c r="BH64" s="124" t="s">
        <v>258</v>
      </c>
      <c r="BI64" s="95" t="s">
        <v>100</v>
      </c>
      <c r="BJ64" s="121">
        <v>46184</v>
      </c>
      <c r="BK64" s="94" t="s">
        <v>103</v>
      </c>
      <c r="BL64" s="95" t="s">
        <v>108</v>
      </c>
      <c r="BM64" s="96" t="s">
        <v>180</v>
      </c>
      <c r="BN64" s="94" t="s">
        <v>222</v>
      </c>
      <c r="BO64" s="94"/>
      <c r="BP64" s="42"/>
      <c r="BQ64" s="120" t="s">
        <v>633</v>
      </c>
    </row>
    <row r="65" spans="1:69" ht="23" hidden="1" x14ac:dyDescent="0.35">
      <c r="A65" s="130">
        <v>61</v>
      </c>
      <c r="B65" s="136" t="s">
        <v>268</v>
      </c>
      <c r="C65" s="136" t="s">
        <v>269</v>
      </c>
      <c r="D65" s="136" t="s">
        <v>270</v>
      </c>
      <c r="E65" s="136" t="s">
        <v>271</v>
      </c>
      <c r="F65" s="136" t="s">
        <v>271</v>
      </c>
      <c r="G65" s="136" t="s">
        <v>272</v>
      </c>
      <c r="H65" s="136" t="s">
        <v>273</v>
      </c>
      <c r="I65" s="136">
        <v>171755</v>
      </c>
      <c r="J65" s="136" t="s">
        <v>343</v>
      </c>
      <c r="K65" s="136">
        <v>171755</v>
      </c>
      <c r="L65" s="136" t="s">
        <v>305</v>
      </c>
      <c r="M65" s="136" t="s">
        <v>306</v>
      </c>
      <c r="N65" s="136">
        <v>82151</v>
      </c>
      <c r="O65" s="136" t="s">
        <v>344</v>
      </c>
      <c r="P65" s="136">
        <v>116226</v>
      </c>
      <c r="Q65" s="136" t="s">
        <v>464</v>
      </c>
      <c r="R65" s="136" t="s">
        <v>279</v>
      </c>
      <c r="S65" s="136" t="s">
        <v>802</v>
      </c>
      <c r="T65" s="136" t="s">
        <v>802</v>
      </c>
      <c r="U65" s="136" t="s">
        <v>281</v>
      </c>
      <c r="V65" s="136" t="s">
        <v>282</v>
      </c>
      <c r="W65" s="136">
        <v>0</v>
      </c>
      <c r="X65" s="136" t="s">
        <v>335</v>
      </c>
      <c r="Y65" s="136">
        <v>358277772</v>
      </c>
      <c r="Z65" s="136" t="s">
        <v>803</v>
      </c>
      <c r="AA65" s="136" t="s">
        <v>804</v>
      </c>
      <c r="AB65" s="137" t="s">
        <v>644</v>
      </c>
      <c r="AC65" s="136">
        <v>65000</v>
      </c>
      <c r="AD65" s="136" t="s">
        <v>351</v>
      </c>
      <c r="AE65" s="136">
        <v>24</v>
      </c>
      <c r="AF65" s="136" t="s">
        <v>645</v>
      </c>
      <c r="AG65" s="136" t="s">
        <v>805</v>
      </c>
      <c r="AH65" s="136" t="s">
        <v>806</v>
      </c>
      <c r="AI65" s="136" t="s">
        <v>511</v>
      </c>
      <c r="AJ65" s="137" t="s">
        <v>739</v>
      </c>
      <c r="AK65" s="137">
        <v>3440</v>
      </c>
      <c r="AL65" s="136">
        <v>3440</v>
      </c>
      <c r="AM65" s="137" t="s">
        <v>718</v>
      </c>
      <c r="AN65" s="137">
        <v>55268.99</v>
      </c>
      <c r="AO65" s="137">
        <v>16971.009999999998</v>
      </c>
      <c r="AP65" s="137">
        <v>72240</v>
      </c>
      <c r="AQ65" s="137">
        <v>9731.01</v>
      </c>
      <c r="AR65" s="137">
        <v>388.99</v>
      </c>
      <c r="AS65" s="137">
        <v>10120</v>
      </c>
      <c r="AT65" s="137">
        <v>0</v>
      </c>
      <c r="AU65" s="137">
        <v>0</v>
      </c>
      <c r="AV65" s="136">
        <v>0</v>
      </c>
      <c r="AW65" s="136">
        <v>21</v>
      </c>
      <c r="AX65" s="136">
        <v>0</v>
      </c>
      <c r="AY65" s="136">
        <v>0</v>
      </c>
      <c r="AZ65" s="136">
        <v>0</v>
      </c>
      <c r="BA65" s="136">
        <v>0</v>
      </c>
      <c r="BB65" s="136">
        <v>0</v>
      </c>
      <c r="BC65" s="124" t="s">
        <v>294</v>
      </c>
      <c r="BD65" s="124" t="s">
        <v>295</v>
      </c>
      <c r="BE65" s="125">
        <v>0</v>
      </c>
      <c r="BF65" s="124" t="s">
        <v>802</v>
      </c>
      <c r="BG65" s="124"/>
      <c r="BH65" s="124" t="s">
        <v>258</v>
      </c>
      <c r="BI65" s="95" t="s">
        <v>100</v>
      </c>
      <c r="BJ65" s="121">
        <v>46184</v>
      </c>
      <c r="BK65" s="94" t="s">
        <v>103</v>
      </c>
      <c r="BL65" s="95" t="s">
        <v>108</v>
      </c>
      <c r="BM65" s="96" t="s">
        <v>180</v>
      </c>
      <c r="BN65" s="94" t="s">
        <v>222</v>
      </c>
      <c r="BO65" s="94"/>
      <c r="BP65" s="42"/>
      <c r="BQ65" s="120" t="s">
        <v>633</v>
      </c>
    </row>
    <row r="66" spans="1:69" ht="23" hidden="1" x14ac:dyDescent="0.35">
      <c r="A66" s="130">
        <v>62</v>
      </c>
      <c r="B66" s="136" t="s">
        <v>268</v>
      </c>
      <c r="C66" s="136" t="s">
        <v>269</v>
      </c>
      <c r="D66" s="136" t="s">
        <v>270</v>
      </c>
      <c r="E66" s="136" t="s">
        <v>271</v>
      </c>
      <c r="F66" s="136" t="s">
        <v>271</v>
      </c>
      <c r="G66" s="136" t="s">
        <v>272</v>
      </c>
      <c r="H66" s="136" t="s">
        <v>273</v>
      </c>
      <c r="I66" s="136">
        <v>171755</v>
      </c>
      <c r="J66" s="136" t="s">
        <v>343</v>
      </c>
      <c r="K66" s="136">
        <v>171755</v>
      </c>
      <c r="L66" s="136" t="s">
        <v>305</v>
      </c>
      <c r="M66" s="136" t="s">
        <v>306</v>
      </c>
      <c r="N66" s="136">
        <v>82151</v>
      </c>
      <c r="O66" s="136" t="s">
        <v>344</v>
      </c>
      <c r="P66" s="136">
        <v>116226</v>
      </c>
      <c r="Q66" s="136" t="s">
        <v>464</v>
      </c>
      <c r="R66" s="136" t="s">
        <v>279</v>
      </c>
      <c r="S66" s="136" t="s">
        <v>807</v>
      </c>
      <c r="T66" s="136" t="s">
        <v>807</v>
      </c>
      <c r="U66" s="136" t="s">
        <v>321</v>
      </c>
      <c r="V66" s="136" t="s">
        <v>374</v>
      </c>
      <c r="W66" s="136">
        <v>0</v>
      </c>
      <c r="X66" s="136" t="s">
        <v>310</v>
      </c>
      <c r="Y66" s="136">
        <v>357626952</v>
      </c>
      <c r="Z66" s="136" t="s">
        <v>808</v>
      </c>
      <c r="AA66" s="136" t="s">
        <v>809</v>
      </c>
      <c r="AB66" s="137" t="s">
        <v>810</v>
      </c>
      <c r="AC66" s="136">
        <v>63000</v>
      </c>
      <c r="AD66" s="136" t="s">
        <v>351</v>
      </c>
      <c r="AE66" s="136">
        <v>24</v>
      </c>
      <c r="AF66" s="136" t="s">
        <v>413</v>
      </c>
      <c r="AG66" s="136" t="s">
        <v>811</v>
      </c>
      <c r="AH66" s="136" t="s">
        <v>812</v>
      </c>
      <c r="AI66" s="136" t="s">
        <v>291</v>
      </c>
      <c r="AJ66" s="137" t="s">
        <v>733</v>
      </c>
      <c r="AK66" s="137">
        <v>3360</v>
      </c>
      <c r="AL66" s="136">
        <v>3360</v>
      </c>
      <c r="AM66" s="137" t="s">
        <v>718</v>
      </c>
      <c r="AN66" s="137">
        <v>55737.94</v>
      </c>
      <c r="AO66" s="137">
        <v>18182.060000000001</v>
      </c>
      <c r="AP66" s="137">
        <v>73920</v>
      </c>
      <c r="AQ66" s="137">
        <v>7262.06</v>
      </c>
      <c r="AR66" s="137">
        <v>235.94</v>
      </c>
      <c r="AS66" s="137">
        <v>7498</v>
      </c>
      <c r="AT66" s="137">
        <v>0</v>
      </c>
      <c r="AU66" s="137">
        <v>0</v>
      </c>
      <c r="AV66" s="136">
        <v>0</v>
      </c>
      <c r="AW66" s="136">
        <v>22</v>
      </c>
      <c r="AX66" s="136">
        <v>0</v>
      </c>
      <c r="AY66" s="136">
        <v>0</v>
      </c>
      <c r="AZ66" s="136">
        <v>0</v>
      </c>
      <c r="BA66" s="136">
        <v>0</v>
      </c>
      <c r="BB66" s="136">
        <v>0</v>
      </c>
      <c r="BC66" s="124" t="s">
        <v>294</v>
      </c>
      <c r="BD66" s="124" t="s">
        <v>295</v>
      </c>
      <c r="BE66" s="125">
        <v>0</v>
      </c>
      <c r="BF66" s="124" t="s">
        <v>807</v>
      </c>
      <c r="BG66" s="124"/>
      <c r="BH66" s="124" t="s">
        <v>258</v>
      </c>
      <c r="BI66" s="95" t="s">
        <v>100</v>
      </c>
      <c r="BJ66" s="121">
        <v>46184</v>
      </c>
      <c r="BK66" s="94" t="s">
        <v>104</v>
      </c>
      <c r="BL66" s="95" t="s">
        <v>119</v>
      </c>
      <c r="BM66" s="96" t="s">
        <v>180</v>
      </c>
      <c r="BN66" s="94" t="s">
        <v>222</v>
      </c>
      <c r="BO66" s="94"/>
      <c r="BP66" s="42"/>
      <c r="BQ66" s="120" t="s">
        <v>970</v>
      </c>
    </row>
    <row r="67" spans="1:69" ht="23" hidden="1" x14ac:dyDescent="0.35">
      <c r="A67" s="130">
        <v>63</v>
      </c>
      <c r="B67" s="136" t="s">
        <v>268</v>
      </c>
      <c r="C67" s="136" t="s">
        <v>269</v>
      </c>
      <c r="D67" s="136" t="s">
        <v>270</v>
      </c>
      <c r="E67" s="136" t="s">
        <v>271</v>
      </c>
      <c r="F67" s="136" t="s">
        <v>271</v>
      </c>
      <c r="G67" s="136" t="s">
        <v>272</v>
      </c>
      <c r="H67" s="136" t="s">
        <v>273</v>
      </c>
      <c r="I67" s="136">
        <v>50036</v>
      </c>
      <c r="J67" s="136" t="s">
        <v>813</v>
      </c>
      <c r="K67" s="136">
        <v>50036</v>
      </c>
      <c r="L67" s="136" t="s">
        <v>305</v>
      </c>
      <c r="M67" s="136" t="s">
        <v>306</v>
      </c>
      <c r="N67" s="136">
        <v>81979</v>
      </c>
      <c r="O67" s="136" t="s">
        <v>814</v>
      </c>
      <c r="P67" s="136">
        <v>491104</v>
      </c>
      <c r="Q67" s="136" t="s">
        <v>815</v>
      </c>
      <c r="R67" s="136" t="s">
        <v>279</v>
      </c>
      <c r="S67" s="136" t="s">
        <v>816</v>
      </c>
      <c r="T67" s="136" t="s">
        <v>816</v>
      </c>
      <c r="U67" s="136" t="s">
        <v>321</v>
      </c>
      <c r="V67" s="136" t="s">
        <v>282</v>
      </c>
      <c r="W67" s="136">
        <v>0</v>
      </c>
      <c r="X67" s="136" t="s">
        <v>528</v>
      </c>
      <c r="Y67" s="136">
        <v>359034425</v>
      </c>
      <c r="Z67" s="136" t="s">
        <v>817</v>
      </c>
      <c r="AA67" s="136" t="s">
        <v>818</v>
      </c>
      <c r="AB67" s="137" t="s">
        <v>819</v>
      </c>
      <c r="AC67" s="136">
        <v>70000</v>
      </c>
      <c r="AD67" s="136" t="s">
        <v>574</v>
      </c>
      <c r="AE67" s="136">
        <v>24</v>
      </c>
      <c r="AF67" s="136" t="s">
        <v>508</v>
      </c>
      <c r="AG67" s="136" t="s">
        <v>820</v>
      </c>
      <c r="AH67" s="136" t="s">
        <v>821</v>
      </c>
      <c r="AI67" s="136" t="s">
        <v>291</v>
      </c>
      <c r="AJ67" s="137" t="s">
        <v>822</v>
      </c>
      <c r="AK67" s="137">
        <v>3710</v>
      </c>
      <c r="AL67" s="136">
        <v>3710</v>
      </c>
      <c r="AM67" s="137" t="s">
        <v>823</v>
      </c>
      <c r="AN67" s="137">
        <v>45818.81</v>
      </c>
      <c r="AO67" s="137">
        <v>17251.189999999999</v>
      </c>
      <c r="AP67" s="137">
        <v>63070</v>
      </c>
      <c r="AQ67" s="137">
        <v>24181.19</v>
      </c>
      <c r="AR67" s="137">
        <v>2015.81</v>
      </c>
      <c r="AS67" s="137">
        <v>26197</v>
      </c>
      <c r="AT67" s="137">
        <v>0</v>
      </c>
      <c r="AU67" s="137">
        <v>0</v>
      </c>
      <c r="AV67" s="136">
        <v>0</v>
      </c>
      <c r="AW67" s="136">
        <v>17</v>
      </c>
      <c r="AX67" s="136">
        <v>0</v>
      </c>
      <c r="AY67" s="136">
        <v>0</v>
      </c>
      <c r="AZ67" s="136">
        <v>0</v>
      </c>
      <c r="BA67" s="136">
        <v>0</v>
      </c>
      <c r="BB67" s="136">
        <v>0</v>
      </c>
      <c r="BC67" s="124" t="s">
        <v>294</v>
      </c>
      <c r="BD67" s="124" t="s">
        <v>295</v>
      </c>
      <c r="BE67" s="125">
        <v>0</v>
      </c>
      <c r="BF67" s="124" t="s">
        <v>816</v>
      </c>
      <c r="BG67" s="124"/>
      <c r="BH67" s="124" t="s">
        <v>258</v>
      </c>
      <c r="BI67" s="95" t="s">
        <v>100</v>
      </c>
      <c r="BJ67" s="121">
        <v>46185</v>
      </c>
      <c r="BK67" s="94" t="s">
        <v>104</v>
      </c>
      <c r="BL67" s="95" t="s">
        <v>119</v>
      </c>
      <c r="BM67" s="96" t="s">
        <v>180</v>
      </c>
      <c r="BN67" s="94" t="s">
        <v>222</v>
      </c>
      <c r="BO67" s="94"/>
      <c r="BP67" s="42"/>
      <c r="BQ67" s="120" t="s">
        <v>970</v>
      </c>
    </row>
    <row r="68" spans="1:69" ht="23" hidden="1" x14ac:dyDescent="0.35">
      <c r="A68" s="130">
        <v>64</v>
      </c>
      <c r="B68" s="136" t="s">
        <v>268</v>
      </c>
      <c r="C68" s="136" t="s">
        <v>269</v>
      </c>
      <c r="D68" s="136" t="s">
        <v>270</v>
      </c>
      <c r="E68" s="136" t="s">
        <v>271</v>
      </c>
      <c r="F68" s="136" t="s">
        <v>271</v>
      </c>
      <c r="G68" s="136" t="s">
        <v>272</v>
      </c>
      <c r="H68" s="136" t="s">
        <v>273</v>
      </c>
      <c r="I68" s="136">
        <v>50036</v>
      </c>
      <c r="J68" s="136" t="s">
        <v>813</v>
      </c>
      <c r="K68" s="136">
        <v>50036</v>
      </c>
      <c r="L68" s="136" t="s">
        <v>305</v>
      </c>
      <c r="M68" s="136" t="s">
        <v>306</v>
      </c>
      <c r="N68" s="136">
        <v>81979</v>
      </c>
      <c r="O68" s="136" t="s">
        <v>814</v>
      </c>
      <c r="P68" s="136">
        <v>438641</v>
      </c>
      <c r="Q68" s="136" t="s">
        <v>824</v>
      </c>
      <c r="R68" s="136" t="s">
        <v>279</v>
      </c>
      <c r="S68" s="136" t="s">
        <v>825</v>
      </c>
      <c r="T68" s="136" t="s">
        <v>825</v>
      </c>
      <c r="U68" s="136" t="s">
        <v>321</v>
      </c>
      <c r="V68" s="136" t="s">
        <v>282</v>
      </c>
      <c r="W68" s="136">
        <v>0</v>
      </c>
      <c r="X68" s="136" t="s">
        <v>778</v>
      </c>
      <c r="Y68" s="136">
        <v>359618729</v>
      </c>
      <c r="Z68" s="136" t="s">
        <v>826</v>
      </c>
      <c r="AA68" s="136" t="s">
        <v>827</v>
      </c>
      <c r="AB68" s="137" t="s">
        <v>828</v>
      </c>
      <c r="AC68" s="136">
        <v>65000</v>
      </c>
      <c r="AD68" s="136" t="s">
        <v>574</v>
      </c>
      <c r="AE68" s="136">
        <v>24</v>
      </c>
      <c r="AF68" s="136" t="s">
        <v>413</v>
      </c>
      <c r="AG68" s="136" t="s">
        <v>829</v>
      </c>
      <c r="AH68" s="136" t="s">
        <v>830</v>
      </c>
      <c r="AI68" s="136" t="s">
        <v>291</v>
      </c>
      <c r="AJ68" s="137" t="s">
        <v>831</v>
      </c>
      <c r="AK68" s="137">
        <v>3460</v>
      </c>
      <c r="AL68" s="136">
        <v>3460</v>
      </c>
      <c r="AM68" s="137" t="s">
        <v>823</v>
      </c>
      <c r="AN68" s="137">
        <v>24065.98</v>
      </c>
      <c r="AO68" s="137">
        <v>10534.02</v>
      </c>
      <c r="AP68" s="137">
        <v>34600</v>
      </c>
      <c r="AQ68" s="137">
        <v>40934.019999999997</v>
      </c>
      <c r="AR68" s="137">
        <v>6490.98</v>
      </c>
      <c r="AS68" s="137">
        <v>47425</v>
      </c>
      <c r="AT68" s="137">
        <v>0</v>
      </c>
      <c r="AU68" s="137">
        <v>0</v>
      </c>
      <c r="AV68" s="136">
        <v>0</v>
      </c>
      <c r="AW68" s="136">
        <v>10</v>
      </c>
      <c r="AX68" s="136">
        <v>0</v>
      </c>
      <c r="AY68" s="136">
        <v>0</v>
      </c>
      <c r="AZ68" s="136">
        <v>0</v>
      </c>
      <c r="BA68" s="136">
        <v>0</v>
      </c>
      <c r="BB68" s="136">
        <v>0</v>
      </c>
      <c r="BC68" s="124" t="s">
        <v>294</v>
      </c>
      <c r="BD68" s="124" t="s">
        <v>295</v>
      </c>
      <c r="BE68" s="125">
        <v>0</v>
      </c>
      <c r="BF68" s="124" t="s">
        <v>825</v>
      </c>
      <c r="BG68" s="124"/>
      <c r="BH68" s="124" t="s">
        <v>258</v>
      </c>
      <c r="BI68" s="95" t="s">
        <v>100</v>
      </c>
      <c r="BJ68" s="121">
        <v>46185</v>
      </c>
      <c r="BK68" s="94" t="s">
        <v>103</v>
      </c>
      <c r="BL68" s="95" t="s">
        <v>108</v>
      </c>
      <c r="BM68" s="96" t="s">
        <v>180</v>
      </c>
      <c r="BN68" s="94" t="s">
        <v>222</v>
      </c>
      <c r="BO68" s="94"/>
      <c r="BP68" s="42"/>
      <c r="BQ68" s="120" t="s">
        <v>633</v>
      </c>
    </row>
    <row r="69" spans="1:69" ht="23" hidden="1" x14ac:dyDescent="0.35">
      <c r="A69" s="130">
        <v>65</v>
      </c>
      <c r="B69" s="136" t="s">
        <v>268</v>
      </c>
      <c r="C69" s="136" t="s">
        <v>269</v>
      </c>
      <c r="D69" s="136" t="s">
        <v>270</v>
      </c>
      <c r="E69" s="136" t="s">
        <v>271</v>
      </c>
      <c r="F69" s="136" t="s">
        <v>271</v>
      </c>
      <c r="G69" s="136" t="s">
        <v>272</v>
      </c>
      <c r="H69" s="136" t="s">
        <v>273</v>
      </c>
      <c r="I69" s="136">
        <v>50036</v>
      </c>
      <c r="J69" s="136" t="s">
        <v>813</v>
      </c>
      <c r="K69" s="136">
        <v>50036</v>
      </c>
      <c r="L69" s="136" t="s">
        <v>305</v>
      </c>
      <c r="M69" s="136" t="s">
        <v>306</v>
      </c>
      <c r="N69" s="136">
        <v>81979</v>
      </c>
      <c r="O69" s="136" t="s">
        <v>814</v>
      </c>
      <c r="P69" s="136">
        <v>491104</v>
      </c>
      <c r="Q69" s="136" t="s">
        <v>815</v>
      </c>
      <c r="R69" s="136" t="s">
        <v>453</v>
      </c>
      <c r="S69" s="136" t="s">
        <v>816</v>
      </c>
      <c r="T69" s="136" t="s">
        <v>816</v>
      </c>
      <c r="U69" s="136" t="s">
        <v>321</v>
      </c>
      <c r="V69" s="136" t="s">
        <v>282</v>
      </c>
      <c r="W69" s="136">
        <v>0</v>
      </c>
      <c r="X69" s="136" t="s">
        <v>528</v>
      </c>
      <c r="Y69" s="136">
        <v>359461299</v>
      </c>
      <c r="Z69" s="136" t="s">
        <v>817</v>
      </c>
      <c r="AA69" s="136" t="s">
        <v>818</v>
      </c>
      <c r="AB69" s="137" t="s">
        <v>832</v>
      </c>
      <c r="AC69" s="136">
        <v>40000</v>
      </c>
      <c r="AD69" s="136" t="s">
        <v>574</v>
      </c>
      <c r="AE69" s="136">
        <v>18</v>
      </c>
      <c r="AF69" s="136" t="s">
        <v>459</v>
      </c>
      <c r="AG69" s="136" t="s">
        <v>820</v>
      </c>
      <c r="AH69" s="136" t="s">
        <v>821</v>
      </c>
      <c r="AI69" s="136" t="s">
        <v>291</v>
      </c>
      <c r="AJ69" s="137" t="s">
        <v>833</v>
      </c>
      <c r="AK69" s="137">
        <v>2670</v>
      </c>
      <c r="AL69" s="136">
        <v>2670</v>
      </c>
      <c r="AM69" s="137" t="s">
        <v>823</v>
      </c>
      <c r="AN69" s="137">
        <v>22819.040000000001</v>
      </c>
      <c r="AO69" s="137">
        <v>6550.96</v>
      </c>
      <c r="AP69" s="137">
        <v>29370</v>
      </c>
      <c r="AQ69" s="137">
        <v>17180.96</v>
      </c>
      <c r="AR69" s="137">
        <v>1417.04</v>
      </c>
      <c r="AS69" s="137">
        <v>18598</v>
      </c>
      <c r="AT69" s="137">
        <v>0</v>
      </c>
      <c r="AU69" s="137">
        <v>0</v>
      </c>
      <c r="AV69" s="136">
        <v>0</v>
      </c>
      <c r="AW69" s="136">
        <v>11</v>
      </c>
      <c r="AX69" s="136">
        <v>0</v>
      </c>
      <c r="AY69" s="136">
        <v>0</v>
      </c>
      <c r="AZ69" s="136">
        <v>0</v>
      </c>
      <c r="BA69" s="136">
        <v>0</v>
      </c>
      <c r="BB69" s="136">
        <v>0</v>
      </c>
      <c r="BC69" s="124" t="s">
        <v>294</v>
      </c>
      <c r="BD69" s="124" t="s">
        <v>295</v>
      </c>
      <c r="BE69" s="125">
        <v>0</v>
      </c>
      <c r="BF69" s="124" t="s">
        <v>816</v>
      </c>
      <c r="BG69" s="124"/>
      <c r="BH69" s="124" t="s">
        <v>258</v>
      </c>
      <c r="BI69" s="95" t="s">
        <v>100</v>
      </c>
      <c r="BJ69" s="121">
        <v>46185</v>
      </c>
      <c r="BK69" s="94" t="s">
        <v>104</v>
      </c>
      <c r="BL69" s="95" t="s">
        <v>119</v>
      </c>
      <c r="BM69" s="96" t="s">
        <v>180</v>
      </c>
      <c r="BN69" s="94" t="s">
        <v>222</v>
      </c>
      <c r="BO69" s="94"/>
      <c r="BP69" s="42"/>
      <c r="BQ69" s="120" t="s">
        <v>970</v>
      </c>
    </row>
    <row r="70" spans="1:69" ht="23" hidden="1" x14ac:dyDescent="0.35">
      <c r="A70" s="130">
        <v>66</v>
      </c>
      <c r="B70" s="136" t="s">
        <v>268</v>
      </c>
      <c r="C70" s="136" t="s">
        <v>269</v>
      </c>
      <c r="D70" s="136" t="s">
        <v>270</v>
      </c>
      <c r="E70" s="136" t="s">
        <v>271</v>
      </c>
      <c r="F70" s="136" t="s">
        <v>271</v>
      </c>
      <c r="G70" s="136" t="s">
        <v>272</v>
      </c>
      <c r="H70" s="136" t="s">
        <v>273</v>
      </c>
      <c r="I70" s="136">
        <v>50036</v>
      </c>
      <c r="J70" s="136" t="s">
        <v>813</v>
      </c>
      <c r="K70" s="136">
        <v>50036</v>
      </c>
      <c r="L70" s="136" t="s">
        <v>305</v>
      </c>
      <c r="M70" s="136" t="s">
        <v>306</v>
      </c>
      <c r="N70" s="136">
        <v>81979</v>
      </c>
      <c r="O70" s="136" t="s">
        <v>814</v>
      </c>
      <c r="P70" s="136">
        <v>491104</v>
      </c>
      <c r="Q70" s="136" t="s">
        <v>815</v>
      </c>
      <c r="R70" s="136" t="s">
        <v>279</v>
      </c>
      <c r="S70" s="136" t="s">
        <v>834</v>
      </c>
      <c r="T70" s="136" t="s">
        <v>834</v>
      </c>
      <c r="U70" s="136" t="s">
        <v>321</v>
      </c>
      <c r="V70" s="136" t="s">
        <v>282</v>
      </c>
      <c r="W70" s="136">
        <v>0</v>
      </c>
      <c r="X70" s="136" t="s">
        <v>695</v>
      </c>
      <c r="Y70" s="136">
        <v>359683507</v>
      </c>
      <c r="Z70" s="136" t="s">
        <v>835</v>
      </c>
      <c r="AA70" s="136" t="s">
        <v>836</v>
      </c>
      <c r="AB70" s="137" t="s">
        <v>837</v>
      </c>
      <c r="AC70" s="136">
        <v>70000</v>
      </c>
      <c r="AD70" s="136" t="s">
        <v>574</v>
      </c>
      <c r="AE70" s="136">
        <v>24</v>
      </c>
      <c r="AF70" s="136" t="s">
        <v>508</v>
      </c>
      <c r="AG70" s="136" t="s">
        <v>838</v>
      </c>
      <c r="AH70" s="136" t="s">
        <v>839</v>
      </c>
      <c r="AI70" s="136" t="s">
        <v>291</v>
      </c>
      <c r="AJ70" s="137" t="s">
        <v>840</v>
      </c>
      <c r="AK70" s="137">
        <v>3710</v>
      </c>
      <c r="AL70" s="136">
        <v>3710</v>
      </c>
      <c r="AM70" s="137" t="s">
        <v>823</v>
      </c>
      <c r="AN70" s="137">
        <v>22715.38</v>
      </c>
      <c r="AO70" s="137">
        <v>10674.62</v>
      </c>
      <c r="AP70" s="137">
        <v>33390</v>
      </c>
      <c r="AQ70" s="137">
        <v>47284.62</v>
      </c>
      <c r="AR70" s="137">
        <v>7956.38</v>
      </c>
      <c r="AS70" s="137">
        <v>55241</v>
      </c>
      <c r="AT70" s="137">
        <v>0</v>
      </c>
      <c r="AU70" s="137">
        <v>0</v>
      </c>
      <c r="AV70" s="136">
        <v>0</v>
      </c>
      <c r="AW70" s="136">
        <v>9</v>
      </c>
      <c r="AX70" s="136">
        <v>0</v>
      </c>
      <c r="AY70" s="136">
        <v>0</v>
      </c>
      <c r="AZ70" s="136">
        <v>0</v>
      </c>
      <c r="BA70" s="136">
        <v>0</v>
      </c>
      <c r="BB70" s="136">
        <v>0</v>
      </c>
      <c r="BC70" s="124" t="s">
        <v>294</v>
      </c>
      <c r="BD70" s="124" t="s">
        <v>295</v>
      </c>
      <c r="BE70" s="125">
        <v>0</v>
      </c>
      <c r="BF70" s="124" t="s">
        <v>834</v>
      </c>
      <c r="BG70" s="124"/>
      <c r="BH70" s="124" t="s">
        <v>258</v>
      </c>
      <c r="BI70" s="95" t="s">
        <v>100</v>
      </c>
      <c r="BJ70" s="121">
        <v>46185</v>
      </c>
      <c r="BK70" s="94" t="s">
        <v>104</v>
      </c>
      <c r="BL70" s="95" t="s">
        <v>119</v>
      </c>
      <c r="BM70" s="96" t="s">
        <v>180</v>
      </c>
      <c r="BN70" s="94" t="s">
        <v>222</v>
      </c>
      <c r="BO70" s="94"/>
      <c r="BP70" s="42"/>
      <c r="BQ70" s="120" t="s">
        <v>970</v>
      </c>
    </row>
    <row r="71" spans="1:69" ht="23" hidden="1" x14ac:dyDescent="0.35">
      <c r="A71" s="130">
        <v>67</v>
      </c>
      <c r="B71" s="136" t="s">
        <v>268</v>
      </c>
      <c r="C71" s="136" t="s">
        <v>269</v>
      </c>
      <c r="D71" s="136" t="s">
        <v>270</v>
      </c>
      <c r="E71" s="136" t="s">
        <v>271</v>
      </c>
      <c r="F71" s="136" t="s">
        <v>271</v>
      </c>
      <c r="G71" s="136" t="s">
        <v>272</v>
      </c>
      <c r="H71" s="136" t="s">
        <v>273</v>
      </c>
      <c r="I71" s="136">
        <v>50036</v>
      </c>
      <c r="J71" s="136" t="s">
        <v>813</v>
      </c>
      <c r="K71" s="136">
        <v>50036</v>
      </c>
      <c r="L71" s="136" t="s">
        <v>305</v>
      </c>
      <c r="M71" s="136" t="s">
        <v>306</v>
      </c>
      <c r="N71" s="136">
        <v>81979</v>
      </c>
      <c r="O71" s="136" t="s">
        <v>814</v>
      </c>
      <c r="P71" s="136">
        <v>438641</v>
      </c>
      <c r="Q71" s="136" t="s">
        <v>824</v>
      </c>
      <c r="R71" s="136" t="s">
        <v>279</v>
      </c>
      <c r="S71" s="136" t="s">
        <v>841</v>
      </c>
      <c r="T71" s="136" t="s">
        <v>841</v>
      </c>
      <c r="U71" s="136" t="s">
        <v>281</v>
      </c>
      <c r="V71" s="136" t="s">
        <v>282</v>
      </c>
      <c r="W71" s="136">
        <v>0</v>
      </c>
      <c r="X71" s="136" t="s">
        <v>375</v>
      </c>
      <c r="Y71" s="136">
        <v>359803471</v>
      </c>
      <c r="Z71" s="136" t="s">
        <v>842</v>
      </c>
      <c r="AA71" s="136" t="s">
        <v>843</v>
      </c>
      <c r="AB71" s="137" t="s">
        <v>844</v>
      </c>
      <c r="AC71" s="136">
        <v>75000</v>
      </c>
      <c r="AD71" s="136" t="s">
        <v>574</v>
      </c>
      <c r="AE71" s="136">
        <v>24</v>
      </c>
      <c r="AF71" s="136" t="s">
        <v>508</v>
      </c>
      <c r="AG71" s="136" t="s">
        <v>845</v>
      </c>
      <c r="AH71" s="136" t="s">
        <v>846</v>
      </c>
      <c r="AI71" s="136" t="s">
        <v>511</v>
      </c>
      <c r="AJ71" s="137" t="s">
        <v>847</v>
      </c>
      <c r="AK71" s="137">
        <v>4000</v>
      </c>
      <c r="AL71" s="136">
        <v>4000</v>
      </c>
      <c r="AM71" s="137" t="s">
        <v>823</v>
      </c>
      <c r="AN71" s="137">
        <v>21824.69</v>
      </c>
      <c r="AO71" s="137">
        <v>10175.31</v>
      </c>
      <c r="AP71" s="137">
        <v>32000</v>
      </c>
      <c r="AQ71" s="137">
        <v>53175.31</v>
      </c>
      <c r="AR71" s="137">
        <v>9755.69</v>
      </c>
      <c r="AS71" s="137">
        <v>62931</v>
      </c>
      <c r="AT71" s="137">
        <v>0</v>
      </c>
      <c r="AU71" s="137">
        <v>0</v>
      </c>
      <c r="AV71" s="136">
        <v>0</v>
      </c>
      <c r="AW71" s="136">
        <v>8</v>
      </c>
      <c r="AX71" s="136">
        <v>0</v>
      </c>
      <c r="AY71" s="136">
        <v>0</v>
      </c>
      <c r="AZ71" s="136">
        <v>0</v>
      </c>
      <c r="BA71" s="136">
        <v>0</v>
      </c>
      <c r="BB71" s="136">
        <v>0</v>
      </c>
      <c r="BC71" s="124" t="s">
        <v>294</v>
      </c>
      <c r="BD71" s="124" t="s">
        <v>295</v>
      </c>
      <c r="BE71" s="125">
        <v>0</v>
      </c>
      <c r="BF71" s="124" t="s">
        <v>841</v>
      </c>
      <c r="BG71" s="124"/>
      <c r="BH71" s="124" t="s">
        <v>258</v>
      </c>
      <c r="BI71" s="95" t="s">
        <v>100</v>
      </c>
      <c r="BJ71" s="121">
        <v>46185</v>
      </c>
      <c r="BK71" s="94" t="s">
        <v>103</v>
      </c>
      <c r="BL71" s="95" t="s">
        <v>108</v>
      </c>
      <c r="BM71" s="96" t="s">
        <v>180</v>
      </c>
      <c r="BN71" s="94" t="s">
        <v>222</v>
      </c>
      <c r="BO71" s="94"/>
      <c r="BP71" s="42"/>
      <c r="BQ71" s="120" t="s">
        <v>633</v>
      </c>
    </row>
    <row r="72" spans="1:69" ht="23" hidden="1" x14ac:dyDescent="0.35">
      <c r="A72" s="130">
        <v>68</v>
      </c>
      <c r="B72" s="136" t="s">
        <v>268</v>
      </c>
      <c r="C72" s="136" t="s">
        <v>269</v>
      </c>
      <c r="D72" s="136" t="s">
        <v>270</v>
      </c>
      <c r="E72" s="136" t="s">
        <v>271</v>
      </c>
      <c r="F72" s="136" t="s">
        <v>271</v>
      </c>
      <c r="G72" s="136" t="s">
        <v>272</v>
      </c>
      <c r="H72" s="136" t="s">
        <v>273</v>
      </c>
      <c r="I72" s="136">
        <v>50036</v>
      </c>
      <c r="J72" s="136" t="s">
        <v>813</v>
      </c>
      <c r="K72" s="136">
        <v>50036</v>
      </c>
      <c r="L72" s="136" t="s">
        <v>305</v>
      </c>
      <c r="M72" s="136" t="s">
        <v>306</v>
      </c>
      <c r="N72" s="136">
        <v>81979</v>
      </c>
      <c r="O72" s="136" t="s">
        <v>814</v>
      </c>
      <c r="P72" s="136">
        <v>603144</v>
      </c>
      <c r="Q72" s="136" t="s">
        <v>848</v>
      </c>
      <c r="R72" s="136" t="s">
        <v>279</v>
      </c>
      <c r="S72" s="136" t="s">
        <v>849</v>
      </c>
      <c r="T72" s="136" t="s">
        <v>849</v>
      </c>
      <c r="U72" s="136" t="s">
        <v>281</v>
      </c>
      <c r="V72" s="136" t="s">
        <v>282</v>
      </c>
      <c r="W72" s="136">
        <v>0</v>
      </c>
      <c r="X72" s="136" t="s">
        <v>375</v>
      </c>
      <c r="Y72" s="136">
        <v>359779787</v>
      </c>
      <c r="Z72" s="136" t="s">
        <v>850</v>
      </c>
      <c r="AA72" s="136" t="s">
        <v>851</v>
      </c>
      <c r="AB72" s="137" t="s">
        <v>342</v>
      </c>
      <c r="AC72" s="136">
        <v>60000</v>
      </c>
      <c r="AD72" s="136" t="s">
        <v>574</v>
      </c>
      <c r="AE72" s="136">
        <v>24</v>
      </c>
      <c r="AF72" s="136" t="s">
        <v>508</v>
      </c>
      <c r="AG72" s="136" t="s">
        <v>852</v>
      </c>
      <c r="AH72" s="136" t="s">
        <v>853</v>
      </c>
      <c r="AI72" s="136" t="s">
        <v>291</v>
      </c>
      <c r="AJ72" s="137" t="s">
        <v>847</v>
      </c>
      <c r="AK72" s="137">
        <v>3200</v>
      </c>
      <c r="AL72" s="136">
        <v>3200</v>
      </c>
      <c r="AM72" s="137" t="s">
        <v>823</v>
      </c>
      <c r="AN72" s="137">
        <v>17127.63</v>
      </c>
      <c r="AO72" s="137">
        <v>8472.3700000000008</v>
      </c>
      <c r="AP72" s="137">
        <v>25600</v>
      </c>
      <c r="AQ72" s="137">
        <v>42872.37</v>
      </c>
      <c r="AR72" s="137">
        <v>7934.63</v>
      </c>
      <c r="AS72" s="137">
        <v>50807</v>
      </c>
      <c r="AT72" s="137">
        <v>0</v>
      </c>
      <c r="AU72" s="137">
        <v>0</v>
      </c>
      <c r="AV72" s="136">
        <v>0</v>
      </c>
      <c r="AW72" s="136">
        <v>8</v>
      </c>
      <c r="AX72" s="136">
        <v>0</v>
      </c>
      <c r="AY72" s="136">
        <v>0</v>
      </c>
      <c r="AZ72" s="136">
        <v>0</v>
      </c>
      <c r="BA72" s="136">
        <v>0</v>
      </c>
      <c r="BB72" s="136">
        <v>0</v>
      </c>
      <c r="BC72" s="124" t="s">
        <v>294</v>
      </c>
      <c r="BD72" s="124" t="s">
        <v>295</v>
      </c>
      <c r="BE72" s="125">
        <v>0</v>
      </c>
      <c r="BF72" s="124" t="s">
        <v>849</v>
      </c>
      <c r="BG72" s="124"/>
      <c r="BH72" s="124" t="s">
        <v>258</v>
      </c>
      <c r="BI72" s="95" t="s">
        <v>100</v>
      </c>
      <c r="BJ72" s="121">
        <v>46185</v>
      </c>
      <c r="BK72" s="94" t="s">
        <v>104</v>
      </c>
      <c r="BL72" s="95" t="s">
        <v>119</v>
      </c>
      <c r="BM72" s="96" t="s">
        <v>180</v>
      </c>
      <c r="BN72" s="94" t="s">
        <v>222</v>
      </c>
      <c r="BO72" s="94"/>
      <c r="BP72" s="42"/>
      <c r="BQ72" s="120" t="s">
        <v>970</v>
      </c>
    </row>
    <row r="73" spans="1:69" ht="23" hidden="1" x14ac:dyDescent="0.35">
      <c r="A73" s="130">
        <v>69</v>
      </c>
      <c r="B73" s="136" t="s">
        <v>268</v>
      </c>
      <c r="C73" s="136" t="s">
        <v>269</v>
      </c>
      <c r="D73" s="136" t="s">
        <v>270</v>
      </c>
      <c r="E73" s="136" t="s">
        <v>271</v>
      </c>
      <c r="F73" s="136" t="s">
        <v>271</v>
      </c>
      <c r="G73" s="136" t="s">
        <v>272</v>
      </c>
      <c r="H73" s="136" t="s">
        <v>273</v>
      </c>
      <c r="I73" s="136">
        <v>50104</v>
      </c>
      <c r="J73" s="136" t="s">
        <v>622</v>
      </c>
      <c r="K73" s="136">
        <v>50104</v>
      </c>
      <c r="L73" s="136" t="s">
        <v>305</v>
      </c>
      <c r="M73" s="136" t="s">
        <v>306</v>
      </c>
      <c r="N73" s="136">
        <v>82120</v>
      </c>
      <c r="O73" s="136" t="s">
        <v>623</v>
      </c>
      <c r="P73" s="136">
        <v>628112</v>
      </c>
      <c r="Q73" s="136" t="s">
        <v>854</v>
      </c>
      <c r="R73" s="136" t="s">
        <v>279</v>
      </c>
      <c r="S73" s="136" t="s">
        <v>855</v>
      </c>
      <c r="T73" s="136" t="s">
        <v>855</v>
      </c>
      <c r="U73" s="136" t="s">
        <v>281</v>
      </c>
      <c r="V73" s="136" t="s">
        <v>282</v>
      </c>
      <c r="W73" s="136">
        <v>0</v>
      </c>
      <c r="X73" s="136" t="s">
        <v>335</v>
      </c>
      <c r="Y73" s="136">
        <v>357268752</v>
      </c>
      <c r="Z73" s="136" t="s">
        <v>856</v>
      </c>
      <c r="AA73" s="136" t="s">
        <v>857</v>
      </c>
      <c r="AB73" s="137" t="s">
        <v>433</v>
      </c>
      <c r="AC73" s="136">
        <v>52000</v>
      </c>
      <c r="AD73" s="136" t="s">
        <v>574</v>
      </c>
      <c r="AE73" s="136">
        <v>24</v>
      </c>
      <c r="AF73" s="136" t="s">
        <v>413</v>
      </c>
      <c r="AG73" s="136" t="s">
        <v>858</v>
      </c>
      <c r="AH73" s="136" t="s">
        <v>859</v>
      </c>
      <c r="AI73" s="136" t="s">
        <v>291</v>
      </c>
      <c r="AJ73" s="137" t="s">
        <v>577</v>
      </c>
      <c r="AK73" s="137">
        <v>2780</v>
      </c>
      <c r="AL73" s="136">
        <v>2780</v>
      </c>
      <c r="AM73" s="137" t="s">
        <v>860</v>
      </c>
      <c r="AN73" s="137">
        <v>49177.75</v>
      </c>
      <c r="AO73" s="137">
        <v>14762.25</v>
      </c>
      <c r="AP73" s="137">
        <v>63940</v>
      </c>
      <c r="AQ73" s="137">
        <v>2822.25</v>
      </c>
      <c r="AR73" s="137">
        <v>60.75</v>
      </c>
      <c r="AS73" s="137">
        <v>2883</v>
      </c>
      <c r="AT73" s="137">
        <v>2822.25</v>
      </c>
      <c r="AU73" s="137">
        <v>60.75</v>
      </c>
      <c r="AV73" s="136">
        <v>2883</v>
      </c>
      <c r="AW73" s="136">
        <v>24</v>
      </c>
      <c r="AX73" s="136">
        <v>0</v>
      </c>
      <c r="AY73" s="136">
        <v>0</v>
      </c>
      <c r="AZ73" s="136">
        <v>0</v>
      </c>
      <c r="BA73" s="136">
        <v>0</v>
      </c>
      <c r="BB73" s="136">
        <v>0</v>
      </c>
      <c r="BC73" s="124" t="s">
        <v>294</v>
      </c>
      <c r="BD73" s="124" t="s">
        <v>295</v>
      </c>
      <c r="BE73" s="125">
        <v>0</v>
      </c>
      <c r="BF73" s="124" t="s">
        <v>855</v>
      </c>
      <c r="BG73" s="124"/>
      <c r="BH73" s="124" t="s">
        <v>258</v>
      </c>
      <c r="BI73" s="95" t="s">
        <v>100</v>
      </c>
      <c r="BJ73" s="121">
        <v>46185</v>
      </c>
      <c r="BK73" s="94" t="s">
        <v>104</v>
      </c>
      <c r="BL73" s="95" t="s">
        <v>119</v>
      </c>
      <c r="BM73" s="96" t="s">
        <v>180</v>
      </c>
      <c r="BN73" s="94" t="s">
        <v>222</v>
      </c>
      <c r="BO73" s="94"/>
      <c r="BP73" s="42"/>
      <c r="BQ73" s="120" t="s">
        <v>970</v>
      </c>
    </row>
    <row r="74" spans="1:69" ht="23" hidden="1" x14ac:dyDescent="0.35">
      <c r="A74" s="130">
        <v>70</v>
      </c>
      <c r="B74" s="136" t="s">
        <v>268</v>
      </c>
      <c r="C74" s="136" t="s">
        <v>269</v>
      </c>
      <c r="D74" s="136" t="s">
        <v>270</v>
      </c>
      <c r="E74" s="136" t="s">
        <v>271</v>
      </c>
      <c r="F74" s="136" t="s">
        <v>271</v>
      </c>
      <c r="G74" s="136" t="s">
        <v>272</v>
      </c>
      <c r="H74" s="136" t="s">
        <v>273</v>
      </c>
      <c r="I74" s="136">
        <v>50103</v>
      </c>
      <c r="J74" s="136" t="s">
        <v>567</v>
      </c>
      <c r="K74" s="136">
        <v>50103</v>
      </c>
      <c r="L74" s="136" t="s">
        <v>305</v>
      </c>
      <c r="M74" s="136" t="s">
        <v>306</v>
      </c>
      <c r="N74" s="136">
        <v>82117</v>
      </c>
      <c r="O74" s="136" t="s">
        <v>568</v>
      </c>
      <c r="P74" s="136">
        <v>415976</v>
      </c>
      <c r="Q74" s="136" t="s">
        <v>861</v>
      </c>
      <c r="R74" s="136" t="s">
        <v>279</v>
      </c>
      <c r="S74" s="136" t="s">
        <v>862</v>
      </c>
      <c r="T74" s="136" t="s">
        <v>862</v>
      </c>
      <c r="U74" s="136" t="s">
        <v>360</v>
      </c>
      <c r="V74" s="136" t="s">
        <v>282</v>
      </c>
      <c r="W74" s="136">
        <v>0</v>
      </c>
      <c r="X74" s="136" t="s">
        <v>863</v>
      </c>
      <c r="Y74" s="136">
        <v>358635605</v>
      </c>
      <c r="Z74" s="136" t="s">
        <v>722</v>
      </c>
      <c r="AA74" s="136" t="s">
        <v>864</v>
      </c>
      <c r="AB74" s="137" t="s">
        <v>865</v>
      </c>
      <c r="AC74" s="136">
        <v>72000</v>
      </c>
      <c r="AD74" s="136" t="s">
        <v>574</v>
      </c>
      <c r="AE74" s="136">
        <v>24</v>
      </c>
      <c r="AF74" s="136" t="s">
        <v>508</v>
      </c>
      <c r="AG74" s="136" t="s">
        <v>866</v>
      </c>
      <c r="AH74" s="136" t="s">
        <v>867</v>
      </c>
      <c r="AI74" s="136" t="s">
        <v>511</v>
      </c>
      <c r="AJ74" s="137" t="s">
        <v>868</v>
      </c>
      <c r="AK74" s="137">
        <v>3820</v>
      </c>
      <c r="AL74" s="136">
        <v>3820</v>
      </c>
      <c r="AM74" s="137" t="s">
        <v>823</v>
      </c>
      <c r="AN74" s="137">
        <v>53279.45</v>
      </c>
      <c r="AO74" s="137">
        <v>19300.55</v>
      </c>
      <c r="AP74" s="137">
        <v>72580</v>
      </c>
      <c r="AQ74" s="137">
        <v>18720.55</v>
      </c>
      <c r="AR74" s="137">
        <v>1187.45</v>
      </c>
      <c r="AS74" s="137">
        <v>19908</v>
      </c>
      <c r="AT74" s="137">
        <v>0</v>
      </c>
      <c r="AU74" s="137">
        <v>0</v>
      </c>
      <c r="AV74" s="136">
        <v>0</v>
      </c>
      <c r="AW74" s="136">
        <v>19</v>
      </c>
      <c r="AX74" s="136">
        <v>0</v>
      </c>
      <c r="AY74" s="136">
        <v>0</v>
      </c>
      <c r="AZ74" s="136">
        <v>0</v>
      </c>
      <c r="BA74" s="136">
        <v>0</v>
      </c>
      <c r="BB74" s="136">
        <v>0</v>
      </c>
      <c r="BC74" s="124" t="s">
        <v>294</v>
      </c>
      <c r="BD74" s="124" t="s">
        <v>295</v>
      </c>
      <c r="BE74" s="125">
        <v>0</v>
      </c>
      <c r="BF74" s="124" t="s">
        <v>862</v>
      </c>
      <c r="BG74" s="124"/>
      <c r="BH74" s="124" t="s">
        <v>258</v>
      </c>
      <c r="BI74" s="95" t="s">
        <v>100</v>
      </c>
      <c r="BJ74" s="121">
        <v>46185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633</v>
      </c>
    </row>
    <row r="75" spans="1:69" ht="23" hidden="1" x14ac:dyDescent="0.35">
      <c r="A75" s="130">
        <v>71</v>
      </c>
      <c r="B75" s="136" t="s">
        <v>268</v>
      </c>
      <c r="C75" s="136" t="s">
        <v>269</v>
      </c>
      <c r="D75" s="136" t="s">
        <v>270</v>
      </c>
      <c r="E75" s="136" t="s">
        <v>271</v>
      </c>
      <c r="F75" s="136" t="s">
        <v>271</v>
      </c>
      <c r="G75" s="136" t="s">
        <v>272</v>
      </c>
      <c r="H75" s="136" t="s">
        <v>273</v>
      </c>
      <c r="I75" s="136">
        <v>50103</v>
      </c>
      <c r="J75" s="136" t="s">
        <v>567</v>
      </c>
      <c r="K75" s="136">
        <v>50103</v>
      </c>
      <c r="L75" s="136" t="s">
        <v>305</v>
      </c>
      <c r="M75" s="136" t="s">
        <v>306</v>
      </c>
      <c r="N75" s="136">
        <v>82117</v>
      </c>
      <c r="O75" s="136" t="s">
        <v>568</v>
      </c>
      <c r="P75" s="136">
        <v>415976</v>
      </c>
      <c r="Q75" s="136" t="s">
        <v>861</v>
      </c>
      <c r="R75" s="136" t="s">
        <v>279</v>
      </c>
      <c r="S75" s="136" t="s">
        <v>869</v>
      </c>
      <c r="T75" s="136" t="s">
        <v>869</v>
      </c>
      <c r="U75" s="136" t="s">
        <v>360</v>
      </c>
      <c r="V75" s="136" t="s">
        <v>282</v>
      </c>
      <c r="W75" s="136">
        <v>0</v>
      </c>
      <c r="X75" s="136" t="s">
        <v>375</v>
      </c>
      <c r="Y75" s="136">
        <v>359445280</v>
      </c>
      <c r="Z75" s="136" t="s">
        <v>870</v>
      </c>
      <c r="AA75" s="136" t="s">
        <v>871</v>
      </c>
      <c r="AB75" s="137" t="s">
        <v>872</v>
      </c>
      <c r="AC75" s="136">
        <v>65000</v>
      </c>
      <c r="AD75" s="136" t="s">
        <v>574</v>
      </c>
      <c r="AE75" s="136">
        <v>24</v>
      </c>
      <c r="AF75" s="136" t="s">
        <v>413</v>
      </c>
      <c r="AG75" s="136" t="s">
        <v>873</v>
      </c>
      <c r="AH75" s="136" t="s">
        <v>874</v>
      </c>
      <c r="AI75" s="136" t="s">
        <v>291</v>
      </c>
      <c r="AJ75" s="137" t="s">
        <v>833</v>
      </c>
      <c r="AK75" s="137">
        <v>3460</v>
      </c>
      <c r="AL75" s="136">
        <v>3460</v>
      </c>
      <c r="AM75" s="137" t="s">
        <v>823</v>
      </c>
      <c r="AN75" s="137">
        <v>26325.919999999998</v>
      </c>
      <c r="AO75" s="137">
        <v>11734.08</v>
      </c>
      <c r="AP75" s="137">
        <v>38060</v>
      </c>
      <c r="AQ75" s="137">
        <v>38674.080000000002</v>
      </c>
      <c r="AR75" s="137">
        <v>5753.92</v>
      </c>
      <c r="AS75" s="137">
        <v>44428</v>
      </c>
      <c r="AT75" s="137">
        <v>0</v>
      </c>
      <c r="AU75" s="137">
        <v>0</v>
      </c>
      <c r="AV75" s="136">
        <v>0</v>
      </c>
      <c r="AW75" s="136">
        <v>11</v>
      </c>
      <c r="AX75" s="136">
        <v>0</v>
      </c>
      <c r="AY75" s="136">
        <v>0</v>
      </c>
      <c r="AZ75" s="136">
        <v>0</v>
      </c>
      <c r="BA75" s="136">
        <v>0</v>
      </c>
      <c r="BB75" s="136">
        <v>0</v>
      </c>
      <c r="BC75" s="124" t="s">
        <v>294</v>
      </c>
      <c r="BD75" s="124" t="s">
        <v>295</v>
      </c>
      <c r="BE75" s="125">
        <v>0</v>
      </c>
      <c r="BF75" s="124" t="s">
        <v>869</v>
      </c>
      <c r="BG75" s="124"/>
      <c r="BH75" s="124" t="s">
        <v>258</v>
      </c>
      <c r="BI75" s="95" t="s">
        <v>100</v>
      </c>
      <c r="BJ75" s="121">
        <v>46185</v>
      </c>
      <c r="BK75" s="94" t="s">
        <v>103</v>
      </c>
      <c r="BL75" s="95" t="s">
        <v>108</v>
      </c>
      <c r="BM75" s="96" t="s">
        <v>180</v>
      </c>
      <c r="BN75" s="94" t="s">
        <v>222</v>
      </c>
      <c r="BO75" s="94"/>
      <c r="BP75" s="42"/>
      <c r="BQ75" s="120" t="s">
        <v>633</v>
      </c>
    </row>
    <row r="76" spans="1:69" ht="23" hidden="1" x14ac:dyDescent="0.35">
      <c r="A76" s="130">
        <v>72</v>
      </c>
      <c r="B76" s="136" t="s">
        <v>268</v>
      </c>
      <c r="C76" s="136" t="s">
        <v>269</v>
      </c>
      <c r="D76" s="136" t="s">
        <v>270</v>
      </c>
      <c r="E76" s="136" t="s">
        <v>271</v>
      </c>
      <c r="F76" s="136" t="s">
        <v>271</v>
      </c>
      <c r="G76" s="136" t="s">
        <v>272</v>
      </c>
      <c r="H76" s="136" t="s">
        <v>273</v>
      </c>
      <c r="I76" s="136">
        <v>50103</v>
      </c>
      <c r="J76" s="136" t="s">
        <v>567</v>
      </c>
      <c r="K76" s="136">
        <v>50103</v>
      </c>
      <c r="L76" s="136" t="s">
        <v>305</v>
      </c>
      <c r="M76" s="136" t="s">
        <v>306</v>
      </c>
      <c r="N76" s="136">
        <v>82117</v>
      </c>
      <c r="O76" s="136" t="s">
        <v>568</v>
      </c>
      <c r="P76" s="136">
        <v>116178</v>
      </c>
      <c r="Q76" s="136" t="s">
        <v>875</v>
      </c>
      <c r="R76" s="136" t="s">
        <v>279</v>
      </c>
      <c r="S76" s="136" t="s">
        <v>876</v>
      </c>
      <c r="T76" s="136" t="s">
        <v>876</v>
      </c>
      <c r="U76" s="136" t="s">
        <v>360</v>
      </c>
      <c r="V76" s="136" t="s">
        <v>282</v>
      </c>
      <c r="W76" s="136">
        <v>0</v>
      </c>
      <c r="X76" s="136" t="s">
        <v>877</v>
      </c>
      <c r="Y76" s="136">
        <v>359361631</v>
      </c>
      <c r="Z76" s="136" t="s">
        <v>878</v>
      </c>
      <c r="AA76" s="136" t="s">
        <v>879</v>
      </c>
      <c r="AB76" s="137" t="s">
        <v>507</v>
      </c>
      <c r="AC76" s="136">
        <v>80000</v>
      </c>
      <c r="AD76" s="136" t="s">
        <v>574</v>
      </c>
      <c r="AE76" s="136">
        <v>24</v>
      </c>
      <c r="AF76" s="136" t="s">
        <v>692</v>
      </c>
      <c r="AG76" s="136" t="s">
        <v>880</v>
      </c>
      <c r="AH76" s="136" t="s">
        <v>576</v>
      </c>
      <c r="AI76" s="136" t="s">
        <v>355</v>
      </c>
      <c r="AJ76" s="137" t="s">
        <v>755</v>
      </c>
      <c r="AK76" s="137">
        <v>4220</v>
      </c>
      <c r="AL76" s="136">
        <v>4220</v>
      </c>
      <c r="AM76" s="137" t="s">
        <v>823</v>
      </c>
      <c r="AN76" s="137">
        <v>36086.26</v>
      </c>
      <c r="AO76" s="137">
        <v>14553.74</v>
      </c>
      <c r="AP76" s="137">
        <v>50640</v>
      </c>
      <c r="AQ76" s="137">
        <v>43913.74</v>
      </c>
      <c r="AR76" s="137">
        <v>5761.26</v>
      </c>
      <c r="AS76" s="137">
        <v>49675</v>
      </c>
      <c r="AT76" s="137">
        <v>0</v>
      </c>
      <c r="AU76" s="137">
        <v>0</v>
      </c>
      <c r="AV76" s="136">
        <v>0</v>
      </c>
      <c r="AW76" s="136">
        <v>12</v>
      </c>
      <c r="AX76" s="136">
        <v>0</v>
      </c>
      <c r="AY76" s="136">
        <v>0</v>
      </c>
      <c r="AZ76" s="136">
        <v>0</v>
      </c>
      <c r="BA76" s="136">
        <v>0</v>
      </c>
      <c r="BB76" s="136">
        <v>0</v>
      </c>
      <c r="BC76" s="124" t="s">
        <v>294</v>
      </c>
      <c r="BD76" s="124" t="s">
        <v>295</v>
      </c>
      <c r="BE76" s="125">
        <v>0</v>
      </c>
      <c r="BF76" s="124" t="s">
        <v>876</v>
      </c>
      <c r="BG76" s="124"/>
      <c r="BH76" s="124" t="s">
        <v>258</v>
      </c>
      <c r="BI76" s="95" t="s">
        <v>100</v>
      </c>
      <c r="BJ76" s="121">
        <v>46185</v>
      </c>
      <c r="BK76" s="94" t="s">
        <v>104</v>
      </c>
      <c r="BL76" s="95" t="s">
        <v>119</v>
      </c>
      <c r="BM76" s="96" t="s">
        <v>180</v>
      </c>
      <c r="BN76" s="94" t="s">
        <v>222</v>
      </c>
      <c r="BO76" s="94"/>
      <c r="BP76" s="42"/>
      <c r="BQ76" s="120" t="s">
        <v>970</v>
      </c>
    </row>
    <row r="77" spans="1:69" ht="23" hidden="1" x14ac:dyDescent="0.35">
      <c r="A77" s="130">
        <v>73</v>
      </c>
      <c r="B77" s="136" t="s">
        <v>268</v>
      </c>
      <c r="C77" s="136" t="s">
        <v>269</v>
      </c>
      <c r="D77" s="136" t="s">
        <v>270</v>
      </c>
      <c r="E77" s="136" t="s">
        <v>271</v>
      </c>
      <c r="F77" s="136" t="s">
        <v>271</v>
      </c>
      <c r="G77" s="136" t="s">
        <v>272</v>
      </c>
      <c r="H77" s="136" t="s">
        <v>273</v>
      </c>
      <c r="I77" s="136">
        <v>50103</v>
      </c>
      <c r="J77" s="136" t="s">
        <v>567</v>
      </c>
      <c r="K77" s="136">
        <v>50103</v>
      </c>
      <c r="L77" s="136" t="s">
        <v>305</v>
      </c>
      <c r="M77" s="136" t="s">
        <v>306</v>
      </c>
      <c r="N77" s="136">
        <v>82117</v>
      </c>
      <c r="O77" s="136" t="s">
        <v>568</v>
      </c>
      <c r="P77" s="136">
        <v>116178</v>
      </c>
      <c r="Q77" s="136" t="s">
        <v>875</v>
      </c>
      <c r="R77" s="136" t="s">
        <v>279</v>
      </c>
      <c r="S77" s="136" t="s">
        <v>881</v>
      </c>
      <c r="T77" s="136" t="s">
        <v>881</v>
      </c>
      <c r="U77" s="136" t="s">
        <v>360</v>
      </c>
      <c r="V77" s="136" t="s">
        <v>282</v>
      </c>
      <c r="W77" s="136">
        <v>0</v>
      </c>
      <c r="X77" s="136" t="s">
        <v>528</v>
      </c>
      <c r="Y77" s="136">
        <v>359409191</v>
      </c>
      <c r="Z77" s="136" t="s">
        <v>882</v>
      </c>
      <c r="AA77" s="136" t="s">
        <v>883</v>
      </c>
      <c r="AB77" s="137" t="s">
        <v>691</v>
      </c>
      <c r="AC77" s="136">
        <v>80000</v>
      </c>
      <c r="AD77" s="136" t="s">
        <v>574</v>
      </c>
      <c r="AE77" s="136">
        <v>24</v>
      </c>
      <c r="AF77" s="136" t="s">
        <v>496</v>
      </c>
      <c r="AG77" s="136" t="s">
        <v>884</v>
      </c>
      <c r="AH77" s="136" t="s">
        <v>885</v>
      </c>
      <c r="AI77" s="136" t="s">
        <v>355</v>
      </c>
      <c r="AJ77" s="137" t="s">
        <v>833</v>
      </c>
      <c r="AK77" s="137">
        <v>4220</v>
      </c>
      <c r="AL77" s="136">
        <v>4220</v>
      </c>
      <c r="AM77" s="137" t="s">
        <v>823</v>
      </c>
      <c r="AN77" s="137">
        <v>31505.77</v>
      </c>
      <c r="AO77" s="137">
        <v>14914.23</v>
      </c>
      <c r="AP77" s="137">
        <v>46420</v>
      </c>
      <c r="AQ77" s="137">
        <v>48494.23</v>
      </c>
      <c r="AR77" s="137">
        <v>7070.77</v>
      </c>
      <c r="AS77" s="137">
        <v>55565</v>
      </c>
      <c r="AT77" s="137">
        <v>0</v>
      </c>
      <c r="AU77" s="137">
        <v>0</v>
      </c>
      <c r="AV77" s="136">
        <v>0</v>
      </c>
      <c r="AW77" s="136">
        <v>11</v>
      </c>
      <c r="AX77" s="136">
        <v>0</v>
      </c>
      <c r="AY77" s="136">
        <v>0</v>
      </c>
      <c r="AZ77" s="136">
        <v>0</v>
      </c>
      <c r="BA77" s="136">
        <v>0</v>
      </c>
      <c r="BB77" s="136">
        <v>0</v>
      </c>
      <c r="BC77" s="124" t="s">
        <v>294</v>
      </c>
      <c r="BD77" s="124" t="s">
        <v>295</v>
      </c>
      <c r="BE77" s="125">
        <v>0</v>
      </c>
      <c r="BF77" s="124" t="s">
        <v>881</v>
      </c>
      <c r="BG77" s="124"/>
      <c r="BH77" s="124" t="s">
        <v>258</v>
      </c>
      <c r="BI77" s="95" t="s">
        <v>100</v>
      </c>
      <c r="BJ77" s="121">
        <v>46185</v>
      </c>
      <c r="BK77" s="94" t="s">
        <v>104</v>
      </c>
      <c r="BL77" s="95" t="s">
        <v>119</v>
      </c>
      <c r="BM77" s="96" t="s">
        <v>180</v>
      </c>
      <c r="BN77" s="94" t="s">
        <v>222</v>
      </c>
      <c r="BO77" s="94"/>
      <c r="BP77" s="42"/>
      <c r="BQ77" s="120" t="s">
        <v>970</v>
      </c>
    </row>
    <row r="78" spans="1:69" ht="23" hidden="1" x14ac:dyDescent="0.35">
      <c r="A78" s="130">
        <v>74</v>
      </c>
      <c r="B78" s="136" t="s">
        <v>268</v>
      </c>
      <c r="C78" s="136" t="s">
        <v>269</v>
      </c>
      <c r="D78" s="136" t="s">
        <v>270</v>
      </c>
      <c r="E78" s="136" t="s">
        <v>271</v>
      </c>
      <c r="F78" s="136" t="s">
        <v>271</v>
      </c>
      <c r="G78" s="136" t="s">
        <v>272</v>
      </c>
      <c r="H78" s="136" t="s">
        <v>273</v>
      </c>
      <c r="I78" s="136">
        <v>50103</v>
      </c>
      <c r="J78" s="136" t="s">
        <v>567</v>
      </c>
      <c r="K78" s="136">
        <v>50103</v>
      </c>
      <c r="L78" s="136" t="s">
        <v>305</v>
      </c>
      <c r="M78" s="136" t="s">
        <v>306</v>
      </c>
      <c r="N78" s="136">
        <v>82117</v>
      </c>
      <c r="O78" s="136" t="s">
        <v>568</v>
      </c>
      <c r="P78" s="136">
        <v>415976</v>
      </c>
      <c r="Q78" s="136" t="s">
        <v>861</v>
      </c>
      <c r="R78" s="136" t="s">
        <v>279</v>
      </c>
      <c r="S78" s="136" t="s">
        <v>886</v>
      </c>
      <c r="T78" s="136" t="s">
        <v>886</v>
      </c>
      <c r="U78" s="136" t="s">
        <v>281</v>
      </c>
      <c r="V78" s="136" t="s">
        <v>282</v>
      </c>
      <c r="W78" s="136">
        <v>0</v>
      </c>
      <c r="X78" s="136" t="s">
        <v>877</v>
      </c>
      <c r="Y78" s="136">
        <v>359461202</v>
      </c>
      <c r="Z78" s="136" t="s">
        <v>887</v>
      </c>
      <c r="AA78" s="136" t="s">
        <v>888</v>
      </c>
      <c r="AB78" s="137" t="s">
        <v>832</v>
      </c>
      <c r="AC78" s="136">
        <v>72000</v>
      </c>
      <c r="AD78" s="136" t="s">
        <v>574</v>
      </c>
      <c r="AE78" s="136">
        <v>24</v>
      </c>
      <c r="AF78" s="136" t="s">
        <v>508</v>
      </c>
      <c r="AG78" s="136" t="s">
        <v>289</v>
      </c>
      <c r="AH78" s="136" t="s">
        <v>889</v>
      </c>
      <c r="AI78" s="136" t="s">
        <v>291</v>
      </c>
      <c r="AJ78" s="137" t="s">
        <v>833</v>
      </c>
      <c r="AK78" s="137">
        <v>3820</v>
      </c>
      <c r="AL78" s="136">
        <v>3820</v>
      </c>
      <c r="AM78" s="137" t="s">
        <v>823</v>
      </c>
      <c r="AN78" s="137">
        <v>29066.17</v>
      </c>
      <c r="AO78" s="137">
        <v>12953.83</v>
      </c>
      <c r="AP78" s="137">
        <v>42020</v>
      </c>
      <c r="AQ78" s="137">
        <v>42933.83</v>
      </c>
      <c r="AR78" s="137">
        <v>6272.17</v>
      </c>
      <c r="AS78" s="137">
        <v>49206</v>
      </c>
      <c r="AT78" s="137">
        <v>0</v>
      </c>
      <c r="AU78" s="137">
        <v>0</v>
      </c>
      <c r="AV78" s="136">
        <v>0</v>
      </c>
      <c r="AW78" s="136">
        <v>11</v>
      </c>
      <c r="AX78" s="136">
        <v>0</v>
      </c>
      <c r="AY78" s="136">
        <v>0</v>
      </c>
      <c r="AZ78" s="136">
        <v>0</v>
      </c>
      <c r="BA78" s="136">
        <v>0</v>
      </c>
      <c r="BB78" s="136">
        <v>0</v>
      </c>
      <c r="BC78" s="124" t="s">
        <v>294</v>
      </c>
      <c r="BD78" s="124" t="s">
        <v>295</v>
      </c>
      <c r="BE78" s="125">
        <v>0</v>
      </c>
      <c r="BF78" s="124" t="s">
        <v>886</v>
      </c>
      <c r="BG78" s="124"/>
      <c r="BH78" s="124" t="s">
        <v>258</v>
      </c>
      <c r="BI78" s="95" t="s">
        <v>100</v>
      </c>
      <c r="BJ78" s="121">
        <v>46185</v>
      </c>
      <c r="BK78" s="94" t="s">
        <v>103</v>
      </c>
      <c r="BL78" s="95" t="s">
        <v>108</v>
      </c>
      <c r="BM78" s="96" t="s">
        <v>180</v>
      </c>
      <c r="BN78" s="94" t="s">
        <v>222</v>
      </c>
      <c r="BO78" s="94"/>
      <c r="BP78" s="42"/>
      <c r="BQ78" s="120" t="s">
        <v>633</v>
      </c>
    </row>
    <row r="79" spans="1:69" ht="23" hidden="1" x14ac:dyDescent="0.35">
      <c r="A79" s="130">
        <v>75</v>
      </c>
      <c r="B79" s="136" t="s">
        <v>268</v>
      </c>
      <c r="C79" s="136" t="s">
        <v>269</v>
      </c>
      <c r="D79" s="136" t="s">
        <v>270</v>
      </c>
      <c r="E79" s="136" t="s">
        <v>271</v>
      </c>
      <c r="F79" s="136" t="s">
        <v>271</v>
      </c>
      <c r="G79" s="136" t="s">
        <v>272</v>
      </c>
      <c r="H79" s="136" t="s">
        <v>273</v>
      </c>
      <c r="I79" s="136">
        <v>50103</v>
      </c>
      <c r="J79" s="136" t="s">
        <v>567</v>
      </c>
      <c r="K79" s="136">
        <v>50103</v>
      </c>
      <c r="L79" s="136" t="s">
        <v>305</v>
      </c>
      <c r="M79" s="136" t="s">
        <v>306</v>
      </c>
      <c r="N79" s="136">
        <v>82117</v>
      </c>
      <c r="O79" s="136" t="s">
        <v>568</v>
      </c>
      <c r="P79" s="136">
        <v>415976</v>
      </c>
      <c r="Q79" s="136" t="s">
        <v>861</v>
      </c>
      <c r="R79" s="136" t="s">
        <v>279</v>
      </c>
      <c r="S79" s="136" t="s">
        <v>890</v>
      </c>
      <c r="T79" s="136" t="s">
        <v>890</v>
      </c>
      <c r="U79" s="136" t="s">
        <v>281</v>
      </c>
      <c r="V79" s="136" t="s">
        <v>282</v>
      </c>
      <c r="W79" s="136">
        <v>0</v>
      </c>
      <c r="X79" s="136" t="s">
        <v>375</v>
      </c>
      <c r="Y79" s="136">
        <v>359797135</v>
      </c>
      <c r="Z79" s="136" t="s">
        <v>891</v>
      </c>
      <c r="AA79" s="136" t="s">
        <v>892</v>
      </c>
      <c r="AB79" s="137" t="s">
        <v>893</v>
      </c>
      <c r="AC79" s="136">
        <v>73000</v>
      </c>
      <c r="AD79" s="136" t="s">
        <v>574</v>
      </c>
      <c r="AE79" s="136">
        <v>24</v>
      </c>
      <c r="AF79" s="136" t="s">
        <v>508</v>
      </c>
      <c r="AG79" s="136" t="s">
        <v>894</v>
      </c>
      <c r="AH79" s="136" t="s">
        <v>867</v>
      </c>
      <c r="AI79" s="136" t="s">
        <v>511</v>
      </c>
      <c r="AJ79" s="137" t="s">
        <v>847</v>
      </c>
      <c r="AK79" s="137">
        <v>3900</v>
      </c>
      <c r="AL79" s="136">
        <v>3900</v>
      </c>
      <c r="AM79" s="137" t="s">
        <v>823</v>
      </c>
      <c r="AN79" s="137">
        <v>21126.9</v>
      </c>
      <c r="AO79" s="137">
        <v>10073.1</v>
      </c>
      <c r="AP79" s="137">
        <v>31200</v>
      </c>
      <c r="AQ79" s="137">
        <v>51873.1</v>
      </c>
      <c r="AR79" s="137">
        <v>9522.9</v>
      </c>
      <c r="AS79" s="137">
        <v>61396</v>
      </c>
      <c r="AT79" s="137">
        <v>0</v>
      </c>
      <c r="AU79" s="137">
        <v>0</v>
      </c>
      <c r="AV79" s="136">
        <v>0</v>
      </c>
      <c r="AW79" s="136">
        <v>8</v>
      </c>
      <c r="AX79" s="136">
        <v>0</v>
      </c>
      <c r="AY79" s="136">
        <v>0</v>
      </c>
      <c r="AZ79" s="136">
        <v>0</v>
      </c>
      <c r="BA79" s="136">
        <v>0</v>
      </c>
      <c r="BB79" s="136">
        <v>0</v>
      </c>
      <c r="BC79" s="124" t="s">
        <v>294</v>
      </c>
      <c r="BD79" s="124" t="s">
        <v>295</v>
      </c>
      <c r="BE79" s="125">
        <v>0</v>
      </c>
      <c r="BF79" s="124" t="s">
        <v>890</v>
      </c>
      <c r="BG79" s="124"/>
      <c r="BH79" s="124" t="s">
        <v>258</v>
      </c>
      <c r="BI79" s="95" t="s">
        <v>100</v>
      </c>
      <c r="BJ79" s="121">
        <v>46185</v>
      </c>
      <c r="BK79" s="94" t="s">
        <v>103</v>
      </c>
      <c r="BL79" s="95" t="s">
        <v>108</v>
      </c>
      <c r="BM79" s="96" t="s">
        <v>180</v>
      </c>
      <c r="BN79" s="94" t="s">
        <v>222</v>
      </c>
      <c r="BO79" s="94"/>
      <c r="BP79" s="42"/>
      <c r="BQ79" s="120" t="s">
        <v>633</v>
      </c>
    </row>
    <row r="80" spans="1:69" ht="23" hidden="1" x14ac:dyDescent="0.35">
      <c r="A80" s="130">
        <v>76</v>
      </c>
      <c r="B80" s="136" t="s">
        <v>268</v>
      </c>
      <c r="C80" s="136" t="s">
        <v>269</v>
      </c>
      <c r="D80" s="136" t="s">
        <v>270</v>
      </c>
      <c r="E80" s="136" t="s">
        <v>271</v>
      </c>
      <c r="F80" s="136" t="s">
        <v>271</v>
      </c>
      <c r="G80" s="136" t="s">
        <v>272</v>
      </c>
      <c r="H80" s="136" t="s">
        <v>273</v>
      </c>
      <c r="I80" s="136">
        <v>50103</v>
      </c>
      <c r="J80" s="136" t="s">
        <v>567</v>
      </c>
      <c r="K80" s="136">
        <v>50103</v>
      </c>
      <c r="L80" s="136" t="s">
        <v>305</v>
      </c>
      <c r="M80" s="136" t="s">
        <v>306</v>
      </c>
      <c r="N80" s="136">
        <v>82117</v>
      </c>
      <c r="O80" s="136" t="s">
        <v>568</v>
      </c>
      <c r="P80" s="136">
        <v>116178</v>
      </c>
      <c r="Q80" s="136" t="s">
        <v>875</v>
      </c>
      <c r="R80" s="136" t="s">
        <v>279</v>
      </c>
      <c r="S80" s="136" t="s">
        <v>895</v>
      </c>
      <c r="T80" s="136" t="s">
        <v>895</v>
      </c>
      <c r="U80" s="136" t="s">
        <v>360</v>
      </c>
      <c r="V80" s="136" t="s">
        <v>282</v>
      </c>
      <c r="W80" s="136">
        <v>0</v>
      </c>
      <c r="X80" s="136" t="s">
        <v>375</v>
      </c>
      <c r="Y80" s="136">
        <v>357422063</v>
      </c>
      <c r="Z80" s="136" t="s">
        <v>896</v>
      </c>
      <c r="AA80" s="136" t="s">
        <v>897</v>
      </c>
      <c r="AB80" s="137" t="s">
        <v>898</v>
      </c>
      <c r="AC80" s="136">
        <v>42000</v>
      </c>
      <c r="AD80" s="136" t="s">
        <v>574</v>
      </c>
      <c r="AE80" s="136">
        <v>24</v>
      </c>
      <c r="AF80" s="136" t="s">
        <v>583</v>
      </c>
      <c r="AG80" s="136" t="s">
        <v>899</v>
      </c>
      <c r="AH80" s="136" t="s">
        <v>900</v>
      </c>
      <c r="AI80" s="136" t="s">
        <v>631</v>
      </c>
      <c r="AJ80" s="137" t="s">
        <v>613</v>
      </c>
      <c r="AK80" s="137">
        <v>2240</v>
      </c>
      <c r="AL80" s="136">
        <v>2240</v>
      </c>
      <c r="AM80" s="137" t="s">
        <v>823</v>
      </c>
      <c r="AN80" s="137">
        <v>39180.519999999997</v>
      </c>
      <c r="AO80" s="137">
        <v>12339.48</v>
      </c>
      <c r="AP80" s="137">
        <v>51520</v>
      </c>
      <c r="AQ80" s="137">
        <v>2819.48</v>
      </c>
      <c r="AR80" s="137">
        <v>58.52</v>
      </c>
      <c r="AS80" s="137">
        <v>2878</v>
      </c>
      <c r="AT80" s="137">
        <v>0</v>
      </c>
      <c r="AU80" s="137">
        <v>0</v>
      </c>
      <c r="AV80" s="136">
        <v>0</v>
      </c>
      <c r="AW80" s="136">
        <v>23</v>
      </c>
      <c r="AX80" s="136">
        <v>0</v>
      </c>
      <c r="AY80" s="136">
        <v>0</v>
      </c>
      <c r="AZ80" s="136">
        <v>0</v>
      </c>
      <c r="BA80" s="136">
        <v>0</v>
      </c>
      <c r="BB80" s="136">
        <v>0</v>
      </c>
      <c r="BC80" s="124" t="s">
        <v>294</v>
      </c>
      <c r="BD80" s="124" t="s">
        <v>295</v>
      </c>
      <c r="BE80" s="125">
        <v>0</v>
      </c>
      <c r="BF80" s="124" t="s">
        <v>895</v>
      </c>
      <c r="BG80" s="124"/>
      <c r="BH80" s="124" t="s">
        <v>258</v>
      </c>
      <c r="BI80" s="95" t="s">
        <v>100</v>
      </c>
      <c r="BJ80" s="121">
        <v>46185</v>
      </c>
      <c r="BK80" s="94" t="s">
        <v>104</v>
      </c>
      <c r="BL80" s="95" t="s">
        <v>119</v>
      </c>
      <c r="BM80" s="96" t="s">
        <v>180</v>
      </c>
      <c r="BN80" s="94" t="s">
        <v>222</v>
      </c>
      <c r="BO80" s="94"/>
      <c r="BP80" s="42"/>
      <c r="BQ80" s="120" t="s">
        <v>970</v>
      </c>
    </row>
    <row r="81" spans="1:69" ht="23" hidden="1" x14ac:dyDescent="0.35">
      <c r="A81" s="130">
        <v>77</v>
      </c>
      <c r="B81" s="136" t="s">
        <v>268</v>
      </c>
      <c r="C81" s="136" t="s">
        <v>269</v>
      </c>
      <c r="D81" s="136" t="s">
        <v>270</v>
      </c>
      <c r="E81" s="136" t="s">
        <v>271</v>
      </c>
      <c r="F81" s="136" t="s">
        <v>271</v>
      </c>
      <c r="G81" s="136" t="s">
        <v>272</v>
      </c>
      <c r="H81" s="136" t="s">
        <v>273</v>
      </c>
      <c r="I81" s="136">
        <v>50103</v>
      </c>
      <c r="J81" s="136" t="s">
        <v>567</v>
      </c>
      <c r="K81" s="136">
        <v>50103</v>
      </c>
      <c r="L81" s="136" t="s">
        <v>305</v>
      </c>
      <c r="M81" s="136" t="s">
        <v>306</v>
      </c>
      <c r="N81" s="136">
        <v>361010</v>
      </c>
      <c r="O81" s="136" t="s">
        <v>901</v>
      </c>
      <c r="P81" s="136">
        <v>618666</v>
      </c>
      <c r="Q81" s="136" t="s">
        <v>902</v>
      </c>
      <c r="R81" s="136" t="s">
        <v>279</v>
      </c>
      <c r="S81" s="136" t="s">
        <v>903</v>
      </c>
      <c r="T81" s="136" t="s">
        <v>903</v>
      </c>
      <c r="U81" s="136" t="s">
        <v>321</v>
      </c>
      <c r="V81" s="136" t="s">
        <v>282</v>
      </c>
      <c r="W81" s="136">
        <v>0</v>
      </c>
      <c r="X81" s="136" t="s">
        <v>904</v>
      </c>
      <c r="Y81" s="136">
        <v>358197500</v>
      </c>
      <c r="Z81" s="136" t="s">
        <v>905</v>
      </c>
      <c r="AA81" s="136" t="s">
        <v>906</v>
      </c>
      <c r="AB81" s="137" t="s">
        <v>733</v>
      </c>
      <c r="AC81" s="136">
        <v>42000</v>
      </c>
      <c r="AD81" s="136" t="s">
        <v>574</v>
      </c>
      <c r="AE81" s="136">
        <v>24</v>
      </c>
      <c r="AF81" s="136" t="s">
        <v>413</v>
      </c>
      <c r="AG81" s="136" t="s">
        <v>907</v>
      </c>
      <c r="AH81" s="136" t="s">
        <v>908</v>
      </c>
      <c r="AI81" s="136" t="s">
        <v>291</v>
      </c>
      <c r="AJ81" s="137" t="s">
        <v>632</v>
      </c>
      <c r="AK81" s="137">
        <v>2240</v>
      </c>
      <c r="AL81" s="136">
        <v>2240</v>
      </c>
      <c r="AM81" s="137" t="s">
        <v>823</v>
      </c>
      <c r="AN81" s="137">
        <v>35630.339999999997</v>
      </c>
      <c r="AO81" s="137">
        <v>11409.66</v>
      </c>
      <c r="AP81" s="137">
        <v>47040</v>
      </c>
      <c r="AQ81" s="137">
        <v>6369.66</v>
      </c>
      <c r="AR81" s="137">
        <v>264.33999999999997</v>
      </c>
      <c r="AS81" s="137">
        <v>6634</v>
      </c>
      <c r="AT81" s="137">
        <v>0</v>
      </c>
      <c r="AU81" s="137">
        <v>0</v>
      </c>
      <c r="AV81" s="136">
        <v>0</v>
      </c>
      <c r="AW81" s="136">
        <v>21</v>
      </c>
      <c r="AX81" s="136">
        <v>0</v>
      </c>
      <c r="AY81" s="136">
        <v>0</v>
      </c>
      <c r="AZ81" s="136">
        <v>0</v>
      </c>
      <c r="BA81" s="136">
        <v>0</v>
      </c>
      <c r="BB81" s="136">
        <v>0</v>
      </c>
      <c r="BC81" s="124" t="s">
        <v>294</v>
      </c>
      <c r="BD81" s="124" t="s">
        <v>295</v>
      </c>
      <c r="BE81" s="125">
        <v>0</v>
      </c>
      <c r="BF81" s="124" t="s">
        <v>903</v>
      </c>
      <c r="BG81" s="124"/>
      <c r="BH81" s="124" t="s">
        <v>258</v>
      </c>
      <c r="BI81" s="95" t="s">
        <v>100</v>
      </c>
      <c r="BJ81" s="121">
        <v>46185</v>
      </c>
      <c r="BK81" s="94" t="s">
        <v>104</v>
      </c>
      <c r="BL81" s="95" t="s">
        <v>119</v>
      </c>
      <c r="BM81" s="96" t="s">
        <v>180</v>
      </c>
      <c r="BN81" s="94" t="s">
        <v>222</v>
      </c>
      <c r="BO81" s="94"/>
      <c r="BP81" s="42"/>
      <c r="BQ81" s="120" t="s">
        <v>970</v>
      </c>
    </row>
    <row r="82" spans="1:69" ht="23" hidden="1" x14ac:dyDescent="0.35">
      <c r="A82" s="130">
        <v>78</v>
      </c>
      <c r="B82" s="136" t="s">
        <v>268</v>
      </c>
      <c r="C82" s="136" t="s">
        <v>269</v>
      </c>
      <c r="D82" s="136" t="s">
        <v>270</v>
      </c>
      <c r="E82" s="136" t="s">
        <v>271</v>
      </c>
      <c r="F82" s="136" t="s">
        <v>271</v>
      </c>
      <c r="G82" s="136" t="s">
        <v>272</v>
      </c>
      <c r="H82" s="136" t="s">
        <v>273</v>
      </c>
      <c r="I82" s="136">
        <v>50103</v>
      </c>
      <c r="J82" s="136" t="s">
        <v>567</v>
      </c>
      <c r="K82" s="136">
        <v>50103</v>
      </c>
      <c r="L82" s="136" t="s">
        <v>305</v>
      </c>
      <c r="M82" s="136" t="s">
        <v>306</v>
      </c>
      <c r="N82" s="136">
        <v>361010</v>
      </c>
      <c r="O82" s="136" t="s">
        <v>901</v>
      </c>
      <c r="P82" s="136">
        <v>618666</v>
      </c>
      <c r="Q82" s="136" t="s">
        <v>902</v>
      </c>
      <c r="R82" s="136" t="s">
        <v>279</v>
      </c>
      <c r="S82" s="136" t="s">
        <v>909</v>
      </c>
      <c r="T82" s="136" t="s">
        <v>909</v>
      </c>
      <c r="U82" s="136" t="s">
        <v>321</v>
      </c>
      <c r="V82" s="136" t="s">
        <v>282</v>
      </c>
      <c r="W82" s="136">
        <v>0</v>
      </c>
      <c r="X82" s="136" t="s">
        <v>322</v>
      </c>
      <c r="Y82" s="136">
        <v>359162515</v>
      </c>
      <c r="Z82" s="136" t="s">
        <v>722</v>
      </c>
      <c r="AA82" s="136" t="s">
        <v>910</v>
      </c>
      <c r="AB82" s="137" t="s">
        <v>911</v>
      </c>
      <c r="AC82" s="136">
        <v>52000</v>
      </c>
      <c r="AD82" s="136" t="s">
        <v>574</v>
      </c>
      <c r="AE82" s="136">
        <v>24</v>
      </c>
      <c r="AF82" s="136" t="s">
        <v>413</v>
      </c>
      <c r="AG82" s="136" t="s">
        <v>912</v>
      </c>
      <c r="AH82" s="136" t="s">
        <v>908</v>
      </c>
      <c r="AI82" s="136" t="s">
        <v>291</v>
      </c>
      <c r="AJ82" s="137" t="s">
        <v>913</v>
      </c>
      <c r="AK82" s="137">
        <v>2760</v>
      </c>
      <c r="AL82" s="136">
        <v>2760</v>
      </c>
      <c r="AM82" s="137" t="s">
        <v>914</v>
      </c>
      <c r="AN82" s="137">
        <v>31003.49</v>
      </c>
      <c r="AO82" s="137">
        <v>13156.51</v>
      </c>
      <c r="AP82" s="137">
        <v>44160</v>
      </c>
      <c r="AQ82" s="137">
        <v>20996.51</v>
      </c>
      <c r="AR82" s="137">
        <v>2028.49</v>
      </c>
      <c r="AS82" s="137">
        <v>23025</v>
      </c>
      <c r="AT82" s="137">
        <v>0</v>
      </c>
      <c r="AU82" s="137">
        <v>0</v>
      </c>
      <c r="AV82" s="136">
        <v>0</v>
      </c>
      <c r="AW82" s="136">
        <v>16</v>
      </c>
      <c r="AX82" s="136">
        <v>0</v>
      </c>
      <c r="AY82" s="136">
        <v>0</v>
      </c>
      <c r="AZ82" s="136">
        <v>0</v>
      </c>
      <c r="BA82" s="136">
        <v>0</v>
      </c>
      <c r="BB82" s="136">
        <v>0</v>
      </c>
      <c r="BC82" s="124" t="s">
        <v>294</v>
      </c>
      <c r="BD82" s="124" t="s">
        <v>295</v>
      </c>
      <c r="BE82" s="125">
        <v>0</v>
      </c>
      <c r="BF82" s="124" t="s">
        <v>909</v>
      </c>
      <c r="BG82" s="124"/>
      <c r="BH82" s="124" t="s">
        <v>258</v>
      </c>
      <c r="BI82" s="95" t="s">
        <v>100</v>
      </c>
      <c r="BJ82" s="121">
        <v>46185</v>
      </c>
      <c r="BK82" s="94" t="s">
        <v>103</v>
      </c>
      <c r="BL82" s="95" t="s">
        <v>108</v>
      </c>
      <c r="BM82" s="96" t="s">
        <v>180</v>
      </c>
      <c r="BN82" s="94" t="s">
        <v>222</v>
      </c>
      <c r="BO82" s="94"/>
      <c r="BP82" s="42"/>
      <c r="BQ82" s="120" t="s">
        <v>633</v>
      </c>
    </row>
    <row r="83" spans="1:69" ht="23" hidden="1" x14ac:dyDescent="0.35">
      <c r="A83" s="130">
        <v>79</v>
      </c>
      <c r="B83" s="136" t="s">
        <v>268</v>
      </c>
      <c r="C83" s="136" t="s">
        <v>269</v>
      </c>
      <c r="D83" s="136" t="s">
        <v>270</v>
      </c>
      <c r="E83" s="136" t="s">
        <v>271</v>
      </c>
      <c r="F83" s="136" t="s">
        <v>271</v>
      </c>
      <c r="G83" s="136" t="s">
        <v>272</v>
      </c>
      <c r="H83" s="136" t="s">
        <v>273</v>
      </c>
      <c r="I83" s="136">
        <v>49982</v>
      </c>
      <c r="J83" s="136" t="s">
        <v>915</v>
      </c>
      <c r="K83" s="136">
        <v>49982</v>
      </c>
      <c r="L83" s="136" t="s">
        <v>305</v>
      </c>
      <c r="M83" s="136" t="s">
        <v>306</v>
      </c>
      <c r="N83" s="136">
        <v>82153</v>
      </c>
      <c r="O83" s="136" t="s">
        <v>916</v>
      </c>
      <c r="P83" s="136">
        <v>116230</v>
      </c>
      <c r="Q83" s="136" t="s">
        <v>917</v>
      </c>
      <c r="R83" s="136" t="s">
        <v>279</v>
      </c>
      <c r="S83" s="136" t="s">
        <v>918</v>
      </c>
      <c r="T83" s="136" t="s">
        <v>918</v>
      </c>
      <c r="U83" s="136" t="s">
        <v>373</v>
      </c>
      <c r="V83" s="136" t="s">
        <v>374</v>
      </c>
      <c r="W83" s="136">
        <v>0</v>
      </c>
      <c r="X83" s="136" t="s">
        <v>695</v>
      </c>
      <c r="Y83" s="136">
        <v>359396602</v>
      </c>
      <c r="Z83" s="136" t="s">
        <v>919</v>
      </c>
      <c r="AA83" s="136" t="s">
        <v>920</v>
      </c>
      <c r="AB83" s="137" t="s">
        <v>921</v>
      </c>
      <c r="AC83" s="136">
        <v>55000</v>
      </c>
      <c r="AD83" s="136" t="s">
        <v>458</v>
      </c>
      <c r="AE83" s="136">
        <v>24</v>
      </c>
      <c r="AF83" s="136" t="s">
        <v>663</v>
      </c>
      <c r="AG83" s="136" t="s">
        <v>922</v>
      </c>
      <c r="AH83" s="136" t="s">
        <v>923</v>
      </c>
      <c r="AI83" s="136" t="s">
        <v>511</v>
      </c>
      <c r="AJ83" s="137" t="s">
        <v>924</v>
      </c>
      <c r="AK83" s="137">
        <v>2900</v>
      </c>
      <c r="AL83" s="136">
        <v>2900</v>
      </c>
      <c r="AM83" s="137" t="s">
        <v>925</v>
      </c>
      <c r="AN83" s="137">
        <v>21645.05</v>
      </c>
      <c r="AO83" s="137">
        <v>10254.950000000001</v>
      </c>
      <c r="AP83" s="137">
        <v>31900</v>
      </c>
      <c r="AQ83" s="137">
        <v>33354.949999999997</v>
      </c>
      <c r="AR83" s="137">
        <v>4867.05</v>
      </c>
      <c r="AS83" s="137">
        <v>38222</v>
      </c>
      <c r="AT83" s="137">
        <v>0</v>
      </c>
      <c r="AU83" s="137">
        <v>0</v>
      </c>
      <c r="AV83" s="136">
        <v>0</v>
      </c>
      <c r="AW83" s="136">
        <v>11</v>
      </c>
      <c r="AX83" s="136">
        <v>0</v>
      </c>
      <c r="AY83" s="136">
        <v>0</v>
      </c>
      <c r="AZ83" s="136">
        <v>0</v>
      </c>
      <c r="BA83" s="136">
        <v>0</v>
      </c>
      <c r="BB83" s="136">
        <v>0</v>
      </c>
      <c r="BC83" s="124" t="s">
        <v>294</v>
      </c>
      <c r="BD83" s="124" t="s">
        <v>295</v>
      </c>
      <c r="BE83" s="125">
        <v>0</v>
      </c>
      <c r="BF83" s="124" t="s">
        <v>918</v>
      </c>
      <c r="BG83" s="124"/>
      <c r="BH83" s="124" t="s">
        <v>258</v>
      </c>
      <c r="BI83" s="95" t="s">
        <v>100</v>
      </c>
      <c r="BJ83" s="121">
        <v>46185</v>
      </c>
      <c r="BK83" s="94" t="s">
        <v>104</v>
      </c>
      <c r="BL83" s="95" t="s">
        <v>119</v>
      </c>
      <c r="BM83" s="96" t="s">
        <v>180</v>
      </c>
      <c r="BN83" s="94" t="s">
        <v>222</v>
      </c>
      <c r="BO83" s="94"/>
      <c r="BP83" s="42"/>
      <c r="BQ83" s="120" t="s">
        <v>970</v>
      </c>
    </row>
    <row r="84" spans="1:69" ht="23" hidden="1" x14ac:dyDescent="0.35">
      <c r="A84" s="130">
        <v>80</v>
      </c>
      <c r="B84" s="136" t="s">
        <v>268</v>
      </c>
      <c r="C84" s="136" t="s">
        <v>269</v>
      </c>
      <c r="D84" s="136" t="s">
        <v>270</v>
      </c>
      <c r="E84" s="136" t="s">
        <v>271</v>
      </c>
      <c r="F84" s="136" t="s">
        <v>271</v>
      </c>
      <c r="G84" s="136" t="s">
        <v>272</v>
      </c>
      <c r="H84" s="136" t="s">
        <v>273</v>
      </c>
      <c r="I84" s="136">
        <v>49982</v>
      </c>
      <c r="J84" s="136" t="s">
        <v>915</v>
      </c>
      <c r="K84" s="136">
        <v>49982</v>
      </c>
      <c r="L84" s="136" t="s">
        <v>305</v>
      </c>
      <c r="M84" s="136" t="s">
        <v>306</v>
      </c>
      <c r="N84" s="136">
        <v>82153</v>
      </c>
      <c r="O84" s="136" t="s">
        <v>916</v>
      </c>
      <c r="P84" s="136">
        <v>116230</v>
      </c>
      <c r="Q84" s="136" t="s">
        <v>917</v>
      </c>
      <c r="R84" s="136" t="s">
        <v>453</v>
      </c>
      <c r="S84" s="136" t="s">
        <v>926</v>
      </c>
      <c r="T84" s="136" t="s">
        <v>926</v>
      </c>
      <c r="U84" s="136" t="s">
        <v>321</v>
      </c>
      <c r="V84" s="136" t="s">
        <v>374</v>
      </c>
      <c r="W84" s="136">
        <v>0</v>
      </c>
      <c r="X84" s="136" t="s">
        <v>877</v>
      </c>
      <c r="Y84" s="136">
        <v>359401647</v>
      </c>
      <c r="Z84" s="136" t="s">
        <v>927</v>
      </c>
      <c r="AA84" s="136" t="s">
        <v>928</v>
      </c>
      <c r="AB84" s="137" t="s">
        <v>662</v>
      </c>
      <c r="AC84" s="136">
        <v>30000</v>
      </c>
      <c r="AD84" s="136" t="s">
        <v>458</v>
      </c>
      <c r="AE84" s="136">
        <v>18</v>
      </c>
      <c r="AF84" s="136" t="s">
        <v>459</v>
      </c>
      <c r="AG84" s="136" t="s">
        <v>929</v>
      </c>
      <c r="AH84" s="136" t="s">
        <v>923</v>
      </c>
      <c r="AI84" s="136" t="s">
        <v>383</v>
      </c>
      <c r="AJ84" s="137" t="s">
        <v>924</v>
      </c>
      <c r="AK84" s="137">
        <v>1990</v>
      </c>
      <c r="AL84" s="136">
        <v>1990</v>
      </c>
      <c r="AM84" s="137" t="s">
        <v>925</v>
      </c>
      <c r="AN84" s="137">
        <v>16910.93</v>
      </c>
      <c r="AO84" s="137">
        <v>4979.07</v>
      </c>
      <c r="AP84" s="137">
        <v>21890</v>
      </c>
      <c r="AQ84" s="137">
        <v>13089.07</v>
      </c>
      <c r="AR84" s="137">
        <v>1049.93</v>
      </c>
      <c r="AS84" s="137">
        <v>14139</v>
      </c>
      <c r="AT84" s="137">
        <v>0</v>
      </c>
      <c r="AU84" s="137">
        <v>0</v>
      </c>
      <c r="AV84" s="136">
        <v>0</v>
      </c>
      <c r="AW84" s="136">
        <v>11</v>
      </c>
      <c r="AX84" s="136">
        <v>0</v>
      </c>
      <c r="AY84" s="136">
        <v>0</v>
      </c>
      <c r="AZ84" s="136">
        <v>0</v>
      </c>
      <c r="BA84" s="136">
        <v>0</v>
      </c>
      <c r="BB84" s="136">
        <v>0</v>
      </c>
      <c r="BC84" s="124" t="s">
        <v>294</v>
      </c>
      <c r="BD84" s="124" t="s">
        <v>295</v>
      </c>
      <c r="BE84" s="125">
        <v>0</v>
      </c>
      <c r="BF84" s="124" t="s">
        <v>926</v>
      </c>
      <c r="BG84" s="124"/>
      <c r="BH84" s="124" t="s">
        <v>258</v>
      </c>
      <c r="BI84" s="95" t="s">
        <v>100</v>
      </c>
      <c r="BJ84" s="121">
        <v>46185</v>
      </c>
      <c r="BK84" s="94" t="s">
        <v>104</v>
      </c>
      <c r="BL84" s="95" t="s">
        <v>119</v>
      </c>
      <c r="BM84" s="96" t="s">
        <v>180</v>
      </c>
      <c r="BN84" s="94" t="s">
        <v>222</v>
      </c>
      <c r="BO84" s="94"/>
      <c r="BP84" s="42"/>
      <c r="BQ84" s="120" t="s">
        <v>970</v>
      </c>
    </row>
    <row r="85" spans="1:69" ht="23" hidden="1" x14ac:dyDescent="0.35">
      <c r="A85" s="130">
        <v>81</v>
      </c>
      <c r="B85" s="136" t="s">
        <v>268</v>
      </c>
      <c r="C85" s="136" t="s">
        <v>269</v>
      </c>
      <c r="D85" s="136" t="s">
        <v>270</v>
      </c>
      <c r="E85" s="136" t="s">
        <v>271</v>
      </c>
      <c r="F85" s="136" t="s">
        <v>271</v>
      </c>
      <c r="G85" s="136" t="s">
        <v>272</v>
      </c>
      <c r="H85" s="136" t="s">
        <v>273</v>
      </c>
      <c r="I85" s="136">
        <v>49982</v>
      </c>
      <c r="J85" s="136" t="s">
        <v>915</v>
      </c>
      <c r="K85" s="136">
        <v>49982</v>
      </c>
      <c r="L85" s="136" t="s">
        <v>305</v>
      </c>
      <c r="M85" s="136" t="s">
        <v>306</v>
      </c>
      <c r="N85" s="136">
        <v>82153</v>
      </c>
      <c r="O85" s="136" t="s">
        <v>916</v>
      </c>
      <c r="P85" s="136">
        <v>116230</v>
      </c>
      <c r="Q85" s="136" t="s">
        <v>917</v>
      </c>
      <c r="R85" s="136" t="s">
        <v>279</v>
      </c>
      <c r="S85" s="136" t="s">
        <v>930</v>
      </c>
      <c r="T85" s="136" t="s">
        <v>930</v>
      </c>
      <c r="U85" s="136" t="s">
        <v>373</v>
      </c>
      <c r="V85" s="136" t="s">
        <v>374</v>
      </c>
      <c r="W85" s="136">
        <v>0</v>
      </c>
      <c r="X85" s="136" t="s">
        <v>695</v>
      </c>
      <c r="Y85" s="136">
        <v>359402010</v>
      </c>
      <c r="Z85" s="136" t="s">
        <v>931</v>
      </c>
      <c r="AA85" s="136" t="s">
        <v>932</v>
      </c>
      <c r="AB85" s="137" t="s">
        <v>662</v>
      </c>
      <c r="AC85" s="136">
        <v>51000</v>
      </c>
      <c r="AD85" s="136" t="s">
        <v>458</v>
      </c>
      <c r="AE85" s="136">
        <v>24</v>
      </c>
      <c r="AF85" s="136" t="s">
        <v>933</v>
      </c>
      <c r="AG85" s="136" t="s">
        <v>934</v>
      </c>
      <c r="AH85" s="136" t="s">
        <v>498</v>
      </c>
      <c r="AI85" s="136" t="s">
        <v>383</v>
      </c>
      <c r="AJ85" s="137" t="s">
        <v>924</v>
      </c>
      <c r="AK85" s="137">
        <v>2590</v>
      </c>
      <c r="AL85" s="136">
        <v>2590</v>
      </c>
      <c r="AM85" s="137" t="s">
        <v>925</v>
      </c>
      <c r="AN85" s="137">
        <v>20675.45</v>
      </c>
      <c r="AO85" s="137">
        <v>7814.55</v>
      </c>
      <c r="AP85" s="137">
        <v>28490</v>
      </c>
      <c r="AQ85" s="137">
        <v>30324.55</v>
      </c>
      <c r="AR85" s="137">
        <v>3640.45</v>
      </c>
      <c r="AS85" s="137">
        <v>33965</v>
      </c>
      <c r="AT85" s="137">
        <v>0</v>
      </c>
      <c r="AU85" s="137">
        <v>0</v>
      </c>
      <c r="AV85" s="136">
        <v>0</v>
      </c>
      <c r="AW85" s="136">
        <v>11</v>
      </c>
      <c r="AX85" s="136">
        <v>0</v>
      </c>
      <c r="AY85" s="136">
        <v>0</v>
      </c>
      <c r="AZ85" s="136">
        <v>0</v>
      </c>
      <c r="BA85" s="136">
        <v>0</v>
      </c>
      <c r="BB85" s="136">
        <v>0</v>
      </c>
      <c r="BC85" s="124" t="s">
        <v>294</v>
      </c>
      <c r="BD85" s="124" t="s">
        <v>295</v>
      </c>
      <c r="BE85" s="125">
        <v>0</v>
      </c>
      <c r="BF85" s="124" t="s">
        <v>930</v>
      </c>
      <c r="BG85" s="124"/>
      <c r="BH85" s="124" t="s">
        <v>258</v>
      </c>
      <c r="BI85" s="95" t="s">
        <v>100</v>
      </c>
      <c r="BJ85" s="121">
        <v>46185</v>
      </c>
      <c r="BK85" s="94" t="s">
        <v>103</v>
      </c>
      <c r="BL85" s="95" t="s">
        <v>108</v>
      </c>
      <c r="BM85" s="96" t="s">
        <v>180</v>
      </c>
      <c r="BN85" s="94" t="s">
        <v>222</v>
      </c>
      <c r="BO85" s="94"/>
      <c r="BP85" s="42"/>
      <c r="BQ85" s="120" t="s">
        <v>633</v>
      </c>
    </row>
    <row r="86" spans="1:69" ht="23" hidden="1" x14ac:dyDescent="0.35">
      <c r="A86" s="130">
        <v>82</v>
      </c>
      <c r="B86" s="136" t="s">
        <v>268</v>
      </c>
      <c r="C86" s="136" t="s">
        <v>269</v>
      </c>
      <c r="D86" s="136" t="s">
        <v>270</v>
      </c>
      <c r="E86" s="136" t="s">
        <v>271</v>
      </c>
      <c r="F86" s="136" t="s">
        <v>271</v>
      </c>
      <c r="G86" s="136" t="s">
        <v>272</v>
      </c>
      <c r="H86" s="136" t="s">
        <v>273</v>
      </c>
      <c r="I86" s="136">
        <v>49982</v>
      </c>
      <c r="J86" s="136" t="s">
        <v>915</v>
      </c>
      <c r="K86" s="136">
        <v>49982</v>
      </c>
      <c r="L86" s="136" t="s">
        <v>305</v>
      </c>
      <c r="M86" s="136" t="s">
        <v>306</v>
      </c>
      <c r="N86" s="136">
        <v>82153</v>
      </c>
      <c r="O86" s="136" t="s">
        <v>916</v>
      </c>
      <c r="P86" s="136">
        <v>116230</v>
      </c>
      <c r="Q86" s="136" t="s">
        <v>917</v>
      </c>
      <c r="R86" s="136" t="s">
        <v>279</v>
      </c>
      <c r="S86" s="136" t="s">
        <v>935</v>
      </c>
      <c r="T86" s="136" t="s">
        <v>935</v>
      </c>
      <c r="U86" s="136" t="s">
        <v>373</v>
      </c>
      <c r="V86" s="136" t="s">
        <v>374</v>
      </c>
      <c r="W86" s="136">
        <v>0</v>
      </c>
      <c r="X86" s="136" t="s">
        <v>375</v>
      </c>
      <c r="Y86" s="136">
        <v>357525958</v>
      </c>
      <c r="Z86" s="136" t="s">
        <v>936</v>
      </c>
      <c r="AA86" s="136" t="s">
        <v>937</v>
      </c>
      <c r="AB86" s="137" t="s">
        <v>586</v>
      </c>
      <c r="AC86" s="136">
        <v>80000</v>
      </c>
      <c r="AD86" s="136" t="s">
        <v>458</v>
      </c>
      <c r="AE86" s="136">
        <v>24</v>
      </c>
      <c r="AF86" s="136" t="s">
        <v>663</v>
      </c>
      <c r="AG86" s="136" t="s">
        <v>938</v>
      </c>
      <c r="AH86" s="136" t="s">
        <v>923</v>
      </c>
      <c r="AI86" s="136" t="s">
        <v>511</v>
      </c>
      <c r="AJ86" s="137" t="s">
        <v>939</v>
      </c>
      <c r="AK86" s="137">
        <v>4230</v>
      </c>
      <c r="AL86" s="136">
        <v>4230</v>
      </c>
      <c r="AM86" s="137" t="s">
        <v>925</v>
      </c>
      <c r="AN86" s="137">
        <v>75639.28</v>
      </c>
      <c r="AO86" s="137">
        <v>21650.720000000001</v>
      </c>
      <c r="AP86" s="137">
        <v>97290</v>
      </c>
      <c r="AQ86" s="137">
        <v>4360.72</v>
      </c>
      <c r="AR86" s="137">
        <v>86.28</v>
      </c>
      <c r="AS86" s="137">
        <v>4447</v>
      </c>
      <c r="AT86" s="137">
        <v>0</v>
      </c>
      <c r="AU86" s="137">
        <v>0</v>
      </c>
      <c r="AV86" s="136">
        <v>0</v>
      </c>
      <c r="AW86" s="136">
        <v>23</v>
      </c>
      <c r="AX86" s="136">
        <v>0</v>
      </c>
      <c r="AY86" s="136">
        <v>0</v>
      </c>
      <c r="AZ86" s="136">
        <v>0</v>
      </c>
      <c r="BA86" s="136">
        <v>0</v>
      </c>
      <c r="BB86" s="136">
        <v>0</v>
      </c>
      <c r="BC86" s="124" t="s">
        <v>294</v>
      </c>
      <c r="BD86" s="124" t="s">
        <v>295</v>
      </c>
      <c r="BE86" s="125">
        <v>0</v>
      </c>
      <c r="BF86" s="124" t="s">
        <v>935</v>
      </c>
      <c r="BG86" s="124"/>
      <c r="BH86" s="124" t="s">
        <v>258</v>
      </c>
      <c r="BI86" s="95" t="s">
        <v>100</v>
      </c>
      <c r="BJ86" s="121">
        <v>46185</v>
      </c>
      <c r="BK86" s="94" t="s">
        <v>104</v>
      </c>
      <c r="BL86" s="95" t="s">
        <v>119</v>
      </c>
      <c r="BM86" s="96" t="s">
        <v>180</v>
      </c>
      <c r="BN86" s="94" t="s">
        <v>222</v>
      </c>
      <c r="BO86" s="94"/>
      <c r="BP86" s="42"/>
      <c r="BQ86" s="120" t="s">
        <v>970</v>
      </c>
    </row>
    <row r="87" spans="1:69" ht="23" hidden="1" x14ac:dyDescent="0.35">
      <c r="A87" s="130">
        <v>83</v>
      </c>
      <c r="B87" s="136" t="s">
        <v>268</v>
      </c>
      <c r="C87" s="136" t="s">
        <v>269</v>
      </c>
      <c r="D87" s="136" t="s">
        <v>270</v>
      </c>
      <c r="E87" s="136" t="s">
        <v>271</v>
      </c>
      <c r="F87" s="136" t="s">
        <v>271</v>
      </c>
      <c r="G87" s="136" t="s">
        <v>272</v>
      </c>
      <c r="H87" s="136" t="s">
        <v>273</v>
      </c>
      <c r="I87" s="136">
        <v>49951</v>
      </c>
      <c r="J87" s="136" t="s">
        <v>536</v>
      </c>
      <c r="K87" s="136">
        <v>49951</v>
      </c>
      <c r="L87" s="136" t="s">
        <v>305</v>
      </c>
      <c r="M87" s="136" t="s">
        <v>306</v>
      </c>
      <c r="N87" s="136">
        <v>82049</v>
      </c>
      <c r="O87" s="136" t="s">
        <v>940</v>
      </c>
      <c r="P87" s="136">
        <v>116091</v>
      </c>
      <c r="Q87" s="136" t="s">
        <v>941</v>
      </c>
      <c r="R87" s="136" t="s">
        <v>279</v>
      </c>
      <c r="S87" s="136" t="s">
        <v>942</v>
      </c>
      <c r="T87" s="136" t="s">
        <v>942</v>
      </c>
      <c r="U87" s="136" t="s">
        <v>360</v>
      </c>
      <c r="V87" s="136" t="s">
        <v>282</v>
      </c>
      <c r="W87" s="136">
        <v>0</v>
      </c>
      <c r="X87" s="136" t="s">
        <v>375</v>
      </c>
      <c r="Y87" s="136">
        <v>358664279</v>
      </c>
      <c r="Z87" s="136" t="s">
        <v>943</v>
      </c>
      <c r="AA87" s="136" t="s">
        <v>944</v>
      </c>
      <c r="AB87" s="137" t="s">
        <v>945</v>
      </c>
      <c r="AC87" s="136">
        <v>80000</v>
      </c>
      <c r="AD87" s="136" t="s">
        <v>458</v>
      </c>
      <c r="AE87" s="136">
        <v>24</v>
      </c>
      <c r="AF87" s="136" t="s">
        <v>663</v>
      </c>
      <c r="AG87" s="136" t="s">
        <v>946</v>
      </c>
      <c r="AH87" s="136" t="s">
        <v>947</v>
      </c>
      <c r="AI87" s="136" t="s">
        <v>383</v>
      </c>
      <c r="AJ87" s="137" t="s">
        <v>948</v>
      </c>
      <c r="AK87" s="137">
        <v>4060</v>
      </c>
      <c r="AL87" s="136">
        <v>4060</v>
      </c>
      <c r="AM87" s="137" t="s">
        <v>925</v>
      </c>
      <c r="AN87" s="137">
        <v>60073.16</v>
      </c>
      <c r="AO87" s="137">
        <v>17066.84</v>
      </c>
      <c r="AP87" s="137">
        <v>77140</v>
      </c>
      <c r="AQ87" s="137">
        <v>19926.84</v>
      </c>
      <c r="AR87" s="137">
        <v>1020.16</v>
      </c>
      <c r="AS87" s="137">
        <v>20947</v>
      </c>
      <c r="AT87" s="137">
        <v>0</v>
      </c>
      <c r="AU87" s="137">
        <v>0</v>
      </c>
      <c r="AV87" s="136">
        <v>0</v>
      </c>
      <c r="AW87" s="136">
        <v>19</v>
      </c>
      <c r="AX87" s="136">
        <v>0</v>
      </c>
      <c r="AY87" s="136">
        <v>0</v>
      </c>
      <c r="AZ87" s="136">
        <v>0</v>
      </c>
      <c r="BA87" s="136">
        <v>0</v>
      </c>
      <c r="BB87" s="136">
        <v>0</v>
      </c>
      <c r="BC87" s="124" t="s">
        <v>294</v>
      </c>
      <c r="BD87" s="124" t="s">
        <v>295</v>
      </c>
      <c r="BE87" s="125">
        <v>0</v>
      </c>
      <c r="BF87" s="124" t="s">
        <v>942</v>
      </c>
      <c r="BG87" s="124"/>
      <c r="BH87" s="124" t="s">
        <v>258</v>
      </c>
      <c r="BI87" s="95" t="s">
        <v>100</v>
      </c>
      <c r="BJ87" s="121">
        <v>46185</v>
      </c>
      <c r="BK87" s="94" t="s">
        <v>104</v>
      </c>
      <c r="BL87" s="95" t="s">
        <v>119</v>
      </c>
      <c r="BM87" s="96" t="s">
        <v>180</v>
      </c>
      <c r="BN87" s="94" t="s">
        <v>222</v>
      </c>
      <c r="BO87" s="94"/>
      <c r="BP87" s="42"/>
      <c r="BQ87" s="120" t="s">
        <v>970</v>
      </c>
    </row>
    <row r="88" spans="1:69" ht="23" hidden="1" x14ac:dyDescent="0.35">
      <c r="A88" s="130">
        <v>84</v>
      </c>
      <c r="B88" s="136" t="s">
        <v>268</v>
      </c>
      <c r="C88" s="136" t="s">
        <v>269</v>
      </c>
      <c r="D88" s="136" t="s">
        <v>270</v>
      </c>
      <c r="E88" s="136" t="s">
        <v>271</v>
      </c>
      <c r="F88" s="136" t="s">
        <v>271</v>
      </c>
      <c r="G88" s="136" t="s">
        <v>272</v>
      </c>
      <c r="H88" s="136" t="s">
        <v>273</v>
      </c>
      <c r="I88" s="136">
        <v>49951</v>
      </c>
      <c r="J88" s="136" t="s">
        <v>536</v>
      </c>
      <c r="K88" s="136">
        <v>49951</v>
      </c>
      <c r="L88" s="136" t="s">
        <v>305</v>
      </c>
      <c r="M88" s="136" t="s">
        <v>306</v>
      </c>
      <c r="N88" s="136">
        <v>82049</v>
      </c>
      <c r="O88" s="136" t="s">
        <v>940</v>
      </c>
      <c r="P88" s="136">
        <v>116091</v>
      </c>
      <c r="Q88" s="136" t="s">
        <v>941</v>
      </c>
      <c r="R88" s="136" t="s">
        <v>279</v>
      </c>
      <c r="S88" s="136" t="s">
        <v>949</v>
      </c>
      <c r="T88" s="136" t="s">
        <v>949</v>
      </c>
      <c r="U88" s="136" t="s">
        <v>321</v>
      </c>
      <c r="V88" s="136" t="s">
        <v>282</v>
      </c>
      <c r="W88" s="136">
        <v>0</v>
      </c>
      <c r="X88" s="136" t="s">
        <v>695</v>
      </c>
      <c r="Y88" s="136">
        <v>359359681</v>
      </c>
      <c r="Z88" s="136" t="s">
        <v>518</v>
      </c>
      <c r="AA88" s="136" t="s">
        <v>950</v>
      </c>
      <c r="AB88" s="137" t="s">
        <v>951</v>
      </c>
      <c r="AC88" s="136">
        <v>72000</v>
      </c>
      <c r="AD88" s="136" t="s">
        <v>458</v>
      </c>
      <c r="AE88" s="136">
        <v>24</v>
      </c>
      <c r="AF88" s="136" t="s">
        <v>508</v>
      </c>
      <c r="AG88" s="136" t="s">
        <v>952</v>
      </c>
      <c r="AH88" s="136" t="s">
        <v>953</v>
      </c>
      <c r="AI88" s="136" t="s">
        <v>511</v>
      </c>
      <c r="AJ88" s="137" t="s">
        <v>476</v>
      </c>
      <c r="AK88" s="137">
        <v>3820</v>
      </c>
      <c r="AL88" s="136">
        <v>3820</v>
      </c>
      <c r="AM88" s="137" t="s">
        <v>925</v>
      </c>
      <c r="AN88" s="137">
        <v>32521.99</v>
      </c>
      <c r="AO88" s="137">
        <v>13318.01</v>
      </c>
      <c r="AP88" s="137">
        <v>45840</v>
      </c>
      <c r="AQ88" s="137">
        <v>39478.01</v>
      </c>
      <c r="AR88" s="137">
        <v>5268.99</v>
      </c>
      <c r="AS88" s="137">
        <v>44747</v>
      </c>
      <c r="AT88" s="137">
        <v>0</v>
      </c>
      <c r="AU88" s="137">
        <v>0</v>
      </c>
      <c r="AV88" s="136">
        <v>0</v>
      </c>
      <c r="AW88" s="136">
        <v>12</v>
      </c>
      <c r="AX88" s="136">
        <v>0</v>
      </c>
      <c r="AY88" s="136">
        <v>0</v>
      </c>
      <c r="AZ88" s="136">
        <v>0</v>
      </c>
      <c r="BA88" s="136">
        <v>0</v>
      </c>
      <c r="BB88" s="136">
        <v>0</v>
      </c>
      <c r="BC88" s="124" t="s">
        <v>294</v>
      </c>
      <c r="BD88" s="124" t="s">
        <v>295</v>
      </c>
      <c r="BE88" s="125">
        <v>0</v>
      </c>
      <c r="BF88" s="124" t="s">
        <v>949</v>
      </c>
      <c r="BG88" s="124"/>
      <c r="BH88" s="124" t="s">
        <v>258</v>
      </c>
      <c r="BI88" s="95" t="s">
        <v>100</v>
      </c>
      <c r="BJ88" s="121">
        <v>46185</v>
      </c>
      <c r="BK88" s="94" t="s">
        <v>103</v>
      </c>
      <c r="BL88" s="95" t="s">
        <v>108</v>
      </c>
      <c r="BM88" s="96" t="s">
        <v>180</v>
      </c>
      <c r="BN88" s="94" t="s">
        <v>222</v>
      </c>
      <c r="BO88" s="94"/>
      <c r="BP88" s="42"/>
      <c r="BQ88" s="120" t="s">
        <v>633</v>
      </c>
    </row>
    <row r="89" spans="1:69" ht="23" hidden="1" x14ac:dyDescent="0.35">
      <c r="A89" s="130">
        <v>85</v>
      </c>
      <c r="B89" s="136" t="s">
        <v>268</v>
      </c>
      <c r="C89" s="136" t="s">
        <v>269</v>
      </c>
      <c r="D89" s="136" t="s">
        <v>270</v>
      </c>
      <c r="E89" s="136" t="s">
        <v>271</v>
      </c>
      <c r="F89" s="136" t="s">
        <v>271</v>
      </c>
      <c r="G89" s="136" t="s">
        <v>272</v>
      </c>
      <c r="H89" s="136" t="s">
        <v>273</v>
      </c>
      <c r="I89" s="136">
        <v>49951</v>
      </c>
      <c r="J89" s="136" t="s">
        <v>536</v>
      </c>
      <c r="K89" s="136">
        <v>49951</v>
      </c>
      <c r="L89" s="136" t="s">
        <v>305</v>
      </c>
      <c r="M89" s="136" t="s">
        <v>306</v>
      </c>
      <c r="N89" s="136">
        <v>82049</v>
      </c>
      <c r="O89" s="136" t="s">
        <v>940</v>
      </c>
      <c r="P89" s="136">
        <v>116091</v>
      </c>
      <c r="Q89" s="136" t="s">
        <v>941</v>
      </c>
      <c r="R89" s="136" t="s">
        <v>279</v>
      </c>
      <c r="S89" s="136" t="s">
        <v>954</v>
      </c>
      <c r="T89" s="136" t="s">
        <v>954</v>
      </c>
      <c r="U89" s="136" t="s">
        <v>373</v>
      </c>
      <c r="V89" s="136" t="s">
        <v>282</v>
      </c>
      <c r="W89" s="136">
        <v>0</v>
      </c>
      <c r="X89" s="136" t="s">
        <v>375</v>
      </c>
      <c r="Y89" s="136">
        <v>359225295</v>
      </c>
      <c r="Z89" s="136" t="s">
        <v>955</v>
      </c>
      <c r="AA89" s="136" t="s">
        <v>956</v>
      </c>
      <c r="AB89" s="137" t="s">
        <v>437</v>
      </c>
      <c r="AC89" s="136">
        <v>70000</v>
      </c>
      <c r="AD89" s="136" t="s">
        <v>458</v>
      </c>
      <c r="AE89" s="136">
        <v>24</v>
      </c>
      <c r="AF89" s="136" t="s">
        <v>663</v>
      </c>
      <c r="AG89" s="136" t="s">
        <v>957</v>
      </c>
      <c r="AH89" s="136" t="s">
        <v>958</v>
      </c>
      <c r="AI89" s="136" t="s">
        <v>355</v>
      </c>
      <c r="AJ89" s="137" t="s">
        <v>959</v>
      </c>
      <c r="AK89" s="137">
        <v>3670</v>
      </c>
      <c r="AL89" s="136">
        <v>3670</v>
      </c>
      <c r="AM89" s="137" t="s">
        <v>925</v>
      </c>
      <c r="AN89" s="137">
        <v>42298.67</v>
      </c>
      <c r="AO89" s="137">
        <v>16421.330000000002</v>
      </c>
      <c r="AP89" s="137">
        <v>58720</v>
      </c>
      <c r="AQ89" s="137">
        <v>27701.33</v>
      </c>
      <c r="AR89" s="137">
        <v>2539.67</v>
      </c>
      <c r="AS89" s="137">
        <v>30241</v>
      </c>
      <c r="AT89" s="137">
        <v>0</v>
      </c>
      <c r="AU89" s="137">
        <v>0</v>
      </c>
      <c r="AV89" s="136">
        <v>0</v>
      </c>
      <c r="AW89" s="136">
        <v>16</v>
      </c>
      <c r="AX89" s="136">
        <v>0</v>
      </c>
      <c r="AY89" s="136">
        <v>0</v>
      </c>
      <c r="AZ89" s="136">
        <v>0</v>
      </c>
      <c r="BA89" s="136">
        <v>0</v>
      </c>
      <c r="BB89" s="136">
        <v>0</v>
      </c>
      <c r="BC89" s="124" t="s">
        <v>294</v>
      </c>
      <c r="BD89" s="124" t="s">
        <v>295</v>
      </c>
      <c r="BE89" s="125">
        <v>0</v>
      </c>
      <c r="BF89" s="124" t="s">
        <v>954</v>
      </c>
      <c r="BG89" s="124"/>
      <c r="BH89" s="124" t="s">
        <v>258</v>
      </c>
      <c r="BI89" s="95" t="s">
        <v>100</v>
      </c>
      <c r="BJ89" s="121">
        <v>46185</v>
      </c>
      <c r="BK89" s="94" t="s">
        <v>103</v>
      </c>
      <c r="BL89" s="95" t="s">
        <v>108</v>
      </c>
      <c r="BM89" s="96" t="s">
        <v>180</v>
      </c>
      <c r="BN89" s="94" t="s">
        <v>222</v>
      </c>
      <c r="BO89" s="94"/>
      <c r="BP89" s="42"/>
      <c r="BQ89" s="120" t="s">
        <v>633</v>
      </c>
    </row>
    <row r="90" spans="1:69" ht="23" hidden="1" x14ac:dyDescent="0.35">
      <c r="A90" s="130">
        <v>86</v>
      </c>
      <c r="B90" s="136" t="s">
        <v>268</v>
      </c>
      <c r="C90" s="136" t="s">
        <v>269</v>
      </c>
      <c r="D90" s="136" t="s">
        <v>270</v>
      </c>
      <c r="E90" s="136" t="s">
        <v>271</v>
      </c>
      <c r="F90" s="136" t="s">
        <v>271</v>
      </c>
      <c r="G90" s="136" t="s">
        <v>272</v>
      </c>
      <c r="H90" s="136" t="s">
        <v>273</v>
      </c>
      <c r="I90" s="136">
        <v>49951</v>
      </c>
      <c r="J90" s="136" t="s">
        <v>536</v>
      </c>
      <c r="K90" s="136">
        <v>49951</v>
      </c>
      <c r="L90" s="136" t="s">
        <v>305</v>
      </c>
      <c r="M90" s="136" t="s">
        <v>306</v>
      </c>
      <c r="N90" s="136">
        <v>82049</v>
      </c>
      <c r="O90" s="136" t="s">
        <v>940</v>
      </c>
      <c r="P90" s="136">
        <v>116091</v>
      </c>
      <c r="Q90" s="136" t="s">
        <v>941</v>
      </c>
      <c r="R90" s="136" t="s">
        <v>279</v>
      </c>
      <c r="S90" s="136" t="s">
        <v>960</v>
      </c>
      <c r="T90" s="136" t="s">
        <v>960</v>
      </c>
      <c r="U90" s="136" t="s">
        <v>321</v>
      </c>
      <c r="V90" s="136" t="s">
        <v>282</v>
      </c>
      <c r="W90" s="136">
        <v>0</v>
      </c>
      <c r="X90" s="136" t="s">
        <v>474</v>
      </c>
      <c r="Y90" s="136">
        <v>359476354</v>
      </c>
      <c r="Z90" s="136" t="s">
        <v>961</v>
      </c>
      <c r="AA90" s="136" t="s">
        <v>962</v>
      </c>
      <c r="AB90" s="137" t="s">
        <v>963</v>
      </c>
      <c r="AC90" s="136">
        <v>39000</v>
      </c>
      <c r="AD90" s="136" t="s">
        <v>458</v>
      </c>
      <c r="AE90" s="136">
        <v>24</v>
      </c>
      <c r="AF90" s="136" t="s">
        <v>583</v>
      </c>
      <c r="AG90" s="136" t="s">
        <v>964</v>
      </c>
      <c r="AH90" s="136" t="s">
        <v>958</v>
      </c>
      <c r="AI90" s="136" t="s">
        <v>631</v>
      </c>
      <c r="AJ90" s="137" t="s">
        <v>924</v>
      </c>
      <c r="AK90" s="137">
        <v>2080</v>
      </c>
      <c r="AL90" s="136">
        <v>2080</v>
      </c>
      <c r="AM90" s="137" t="s">
        <v>925</v>
      </c>
      <c r="AN90" s="137">
        <v>15811.96</v>
      </c>
      <c r="AO90" s="137">
        <v>7068.04</v>
      </c>
      <c r="AP90" s="137">
        <v>22880</v>
      </c>
      <c r="AQ90" s="137">
        <v>23188.04</v>
      </c>
      <c r="AR90" s="137">
        <v>3440.96</v>
      </c>
      <c r="AS90" s="137">
        <v>26629</v>
      </c>
      <c r="AT90" s="137">
        <v>0</v>
      </c>
      <c r="AU90" s="137">
        <v>0</v>
      </c>
      <c r="AV90" s="136">
        <v>0</v>
      </c>
      <c r="AW90" s="136">
        <v>11</v>
      </c>
      <c r="AX90" s="136">
        <v>0</v>
      </c>
      <c r="AY90" s="136">
        <v>0</v>
      </c>
      <c r="AZ90" s="136">
        <v>0</v>
      </c>
      <c r="BA90" s="136">
        <v>0</v>
      </c>
      <c r="BB90" s="136">
        <v>0</v>
      </c>
      <c r="BC90" s="124" t="s">
        <v>294</v>
      </c>
      <c r="BD90" s="124" t="s">
        <v>295</v>
      </c>
      <c r="BE90" s="125">
        <v>0</v>
      </c>
      <c r="BF90" s="124" t="s">
        <v>960</v>
      </c>
      <c r="BG90" s="124"/>
      <c r="BH90" s="124" t="s">
        <v>258</v>
      </c>
      <c r="BI90" s="95" t="s">
        <v>100</v>
      </c>
      <c r="BJ90" s="121">
        <v>46185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633</v>
      </c>
    </row>
    <row r="91" spans="1:69" ht="23" hidden="1" x14ac:dyDescent="0.35">
      <c r="A91" s="130">
        <v>87</v>
      </c>
      <c r="B91" s="136" t="s">
        <v>268</v>
      </c>
      <c r="C91" s="136" t="s">
        <v>269</v>
      </c>
      <c r="D91" s="136" t="s">
        <v>270</v>
      </c>
      <c r="E91" s="136" t="s">
        <v>271</v>
      </c>
      <c r="F91" s="136" t="s">
        <v>271</v>
      </c>
      <c r="G91" s="136" t="s">
        <v>272</v>
      </c>
      <c r="H91" s="136" t="s">
        <v>273</v>
      </c>
      <c r="I91" s="136">
        <v>49951</v>
      </c>
      <c r="J91" s="136" t="s">
        <v>536</v>
      </c>
      <c r="K91" s="136">
        <v>49951</v>
      </c>
      <c r="L91" s="136" t="s">
        <v>305</v>
      </c>
      <c r="M91" s="136" t="s">
        <v>306</v>
      </c>
      <c r="N91" s="136">
        <v>82049</v>
      </c>
      <c r="O91" s="136" t="s">
        <v>940</v>
      </c>
      <c r="P91" s="136">
        <v>116091</v>
      </c>
      <c r="Q91" s="136" t="s">
        <v>941</v>
      </c>
      <c r="R91" s="136" t="s">
        <v>279</v>
      </c>
      <c r="S91" s="136" t="s">
        <v>965</v>
      </c>
      <c r="T91" s="136" t="s">
        <v>965</v>
      </c>
      <c r="U91" s="136" t="s">
        <v>373</v>
      </c>
      <c r="V91" s="136" t="s">
        <v>282</v>
      </c>
      <c r="W91" s="136">
        <v>0</v>
      </c>
      <c r="X91" s="136" t="s">
        <v>877</v>
      </c>
      <c r="Y91" s="136">
        <v>359387537</v>
      </c>
      <c r="Z91" s="136" t="s">
        <v>966</v>
      </c>
      <c r="AA91" s="136" t="s">
        <v>967</v>
      </c>
      <c r="AB91" s="137" t="s">
        <v>698</v>
      </c>
      <c r="AC91" s="136">
        <v>80000</v>
      </c>
      <c r="AD91" s="136" t="s">
        <v>458</v>
      </c>
      <c r="AE91" s="136">
        <v>24</v>
      </c>
      <c r="AF91" s="136" t="s">
        <v>968</v>
      </c>
      <c r="AG91" s="136" t="s">
        <v>969</v>
      </c>
      <c r="AH91" s="136" t="s">
        <v>544</v>
      </c>
      <c r="AI91" s="136" t="s">
        <v>383</v>
      </c>
      <c r="AJ91" s="137" t="s">
        <v>924</v>
      </c>
      <c r="AK91" s="137">
        <v>4060</v>
      </c>
      <c r="AL91" s="136">
        <v>4060</v>
      </c>
      <c r="AM91" s="137" t="s">
        <v>925</v>
      </c>
      <c r="AN91" s="137">
        <v>32246.400000000001</v>
      </c>
      <c r="AO91" s="137">
        <v>12413.6</v>
      </c>
      <c r="AP91" s="137">
        <v>44660</v>
      </c>
      <c r="AQ91" s="137">
        <v>47753.599999999999</v>
      </c>
      <c r="AR91" s="137">
        <v>5757.4</v>
      </c>
      <c r="AS91" s="137">
        <v>53511</v>
      </c>
      <c r="AT91" s="137">
        <v>0</v>
      </c>
      <c r="AU91" s="137">
        <v>0</v>
      </c>
      <c r="AV91" s="136">
        <v>0</v>
      </c>
      <c r="AW91" s="136">
        <v>11</v>
      </c>
      <c r="AX91" s="136">
        <v>0</v>
      </c>
      <c r="AY91" s="136">
        <v>0</v>
      </c>
      <c r="AZ91" s="136">
        <v>0</v>
      </c>
      <c r="BA91" s="136">
        <v>0</v>
      </c>
      <c r="BB91" s="136">
        <v>0</v>
      </c>
      <c r="BC91" s="124" t="s">
        <v>294</v>
      </c>
      <c r="BD91" s="124" t="s">
        <v>295</v>
      </c>
      <c r="BE91" s="125">
        <v>0</v>
      </c>
      <c r="BF91" s="124" t="s">
        <v>965</v>
      </c>
      <c r="BG91" s="124"/>
      <c r="BH91" s="124" t="s">
        <v>258</v>
      </c>
      <c r="BI91" s="95" t="s">
        <v>100</v>
      </c>
      <c r="BJ91" s="121">
        <v>46185</v>
      </c>
      <c r="BK91" s="94" t="s">
        <v>104</v>
      </c>
      <c r="BL91" s="95" t="s">
        <v>119</v>
      </c>
      <c r="BM91" s="96" t="s">
        <v>180</v>
      </c>
      <c r="BN91" s="94" t="s">
        <v>222</v>
      </c>
      <c r="BO91" s="94"/>
      <c r="BP91" s="42"/>
      <c r="BQ91" s="120" t="s">
        <v>970</v>
      </c>
    </row>
    <row r="92" spans="1:69" hidden="1" x14ac:dyDescent="0.35">
      <c r="A92" s="130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7"/>
      <c r="AC92" s="136"/>
      <c r="AD92" s="136"/>
      <c r="AE92" s="136"/>
      <c r="AF92" s="136"/>
      <c r="AG92" s="136"/>
      <c r="AH92" s="136"/>
      <c r="AI92" s="136"/>
      <c r="AJ92" s="137"/>
      <c r="AK92" s="137"/>
      <c r="AL92" s="136"/>
      <c r="AM92" s="137"/>
      <c r="AN92" s="137"/>
      <c r="AO92" s="137"/>
      <c r="AP92" s="137"/>
      <c r="AQ92" s="137"/>
      <c r="AR92" s="137"/>
      <c r="AS92" s="137"/>
      <c r="AT92" s="137"/>
      <c r="AU92" s="137"/>
      <c r="AV92" s="136"/>
      <c r="AW92" s="136"/>
      <c r="AX92" s="136"/>
      <c r="AY92" s="136"/>
      <c r="AZ92" s="136"/>
      <c r="BA92" s="136"/>
      <c r="BB92" s="136"/>
      <c r="BC92" s="124"/>
      <c r="BD92" s="124"/>
      <c r="BE92" s="125"/>
      <c r="BF92" s="124"/>
      <c r="BG92" s="124"/>
      <c r="BH92" s="124"/>
      <c r="BI92" s="95"/>
      <c r="BJ92" s="121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0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7"/>
      <c r="AC93" s="136"/>
      <c r="AD93" s="136"/>
      <c r="AE93" s="136"/>
      <c r="AF93" s="136"/>
      <c r="AG93" s="136"/>
      <c r="AH93" s="136"/>
      <c r="AI93" s="136"/>
      <c r="AJ93" s="137"/>
      <c r="AK93" s="137"/>
      <c r="AL93" s="136"/>
      <c r="AM93" s="137"/>
      <c r="AN93" s="137"/>
      <c r="AO93" s="137"/>
      <c r="AP93" s="137"/>
      <c r="AQ93" s="137"/>
      <c r="AR93" s="137"/>
      <c r="AS93" s="137"/>
      <c r="AT93" s="137"/>
      <c r="AU93" s="137"/>
      <c r="AV93" s="136"/>
      <c r="AW93" s="136"/>
      <c r="AX93" s="136"/>
      <c r="AY93" s="136"/>
      <c r="AZ93" s="136"/>
      <c r="BA93" s="136"/>
      <c r="BB93" s="136"/>
      <c r="BC93" s="124"/>
      <c r="BD93" s="124"/>
      <c r="BE93" s="125"/>
      <c r="BF93" s="124"/>
      <c r="BG93" s="124"/>
      <c r="BH93" s="124"/>
      <c r="BI93" s="95"/>
      <c r="BJ93" s="121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0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7"/>
      <c r="AC94" s="136"/>
      <c r="AD94" s="136"/>
      <c r="AE94" s="136"/>
      <c r="AF94" s="136"/>
      <c r="AG94" s="136"/>
      <c r="AH94" s="136"/>
      <c r="AI94" s="136"/>
      <c r="AJ94" s="137"/>
      <c r="AK94" s="137"/>
      <c r="AL94" s="136"/>
      <c r="AM94" s="137"/>
      <c r="AN94" s="137"/>
      <c r="AO94" s="137"/>
      <c r="AP94" s="137"/>
      <c r="AQ94" s="137"/>
      <c r="AR94" s="137"/>
      <c r="AS94" s="137"/>
      <c r="AT94" s="137"/>
      <c r="AU94" s="137"/>
      <c r="AV94" s="136"/>
      <c r="AW94" s="136"/>
      <c r="AX94" s="136"/>
      <c r="AY94" s="136"/>
      <c r="AZ94" s="136"/>
      <c r="BA94" s="136"/>
      <c r="BB94" s="136"/>
      <c r="BC94" s="124"/>
      <c r="BD94" s="124"/>
      <c r="BE94" s="125"/>
      <c r="BF94" s="124"/>
      <c r="BG94" s="124"/>
      <c r="BH94" s="124"/>
      <c r="BI94" s="95"/>
      <c r="BJ94" s="121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0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7"/>
      <c r="AC95" s="136"/>
      <c r="AD95" s="136"/>
      <c r="AE95" s="136"/>
      <c r="AF95" s="136"/>
      <c r="AG95" s="136"/>
      <c r="AH95" s="136"/>
      <c r="AI95" s="136"/>
      <c r="AJ95" s="137"/>
      <c r="AK95" s="137"/>
      <c r="AL95" s="136"/>
      <c r="AM95" s="137"/>
      <c r="AN95" s="137"/>
      <c r="AO95" s="137"/>
      <c r="AP95" s="137"/>
      <c r="AQ95" s="137"/>
      <c r="AR95" s="137"/>
      <c r="AS95" s="137"/>
      <c r="AT95" s="137"/>
      <c r="AU95" s="137"/>
      <c r="AV95" s="136"/>
      <c r="AW95" s="136"/>
      <c r="AX95" s="136"/>
      <c r="AY95" s="136"/>
      <c r="AZ95" s="136"/>
      <c r="BA95" s="136"/>
      <c r="BB95" s="136"/>
      <c r="BC95" s="124"/>
      <c r="BD95" s="124"/>
      <c r="BE95" s="125"/>
      <c r="BF95" s="124"/>
      <c r="BG95" s="124"/>
      <c r="BH95" s="124"/>
      <c r="BI95" s="95"/>
      <c r="BJ95" s="121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0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7"/>
      <c r="AC96" s="136"/>
      <c r="AD96" s="136"/>
      <c r="AE96" s="136"/>
      <c r="AF96" s="136"/>
      <c r="AG96" s="136"/>
      <c r="AH96" s="136"/>
      <c r="AI96" s="136"/>
      <c r="AJ96" s="137"/>
      <c r="AK96" s="137"/>
      <c r="AL96" s="136"/>
      <c r="AM96" s="137"/>
      <c r="AN96" s="137"/>
      <c r="AO96" s="137"/>
      <c r="AP96" s="137"/>
      <c r="AQ96" s="137"/>
      <c r="AR96" s="137"/>
      <c r="AS96" s="137"/>
      <c r="AT96" s="137"/>
      <c r="AU96" s="137"/>
      <c r="AV96" s="136"/>
      <c r="AW96" s="136"/>
      <c r="AX96" s="136"/>
      <c r="AY96" s="136"/>
      <c r="AZ96" s="136"/>
      <c r="BA96" s="136"/>
      <c r="BB96" s="136"/>
      <c r="BC96" s="124"/>
      <c r="BD96" s="124"/>
      <c r="BE96" s="125"/>
      <c r="BF96" s="124"/>
      <c r="BG96" s="124"/>
      <c r="BH96" s="124"/>
      <c r="BI96" s="95"/>
      <c r="BJ96" s="121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0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7"/>
      <c r="AC97" s="136"/>
      <c r="AD97" s="136"/>
      <c r="AE97" s="136"/>
      <c r="AF97" s="136"/>
      <c r="AG97" s="136"/>
      <c r="AH97" s="136"/>
      <c r="AI97" s="136"/>
      <c r="AJ97" s="137"/>
      <c r="AK97" s="137"/>
      <c r="AL97" s="136"/>
      <c r="AM97" s="137"/>
      <c r="AN97" s="137"/>
      <c r="AO97" s="137"/>
      <c r="AP97" s="137"/>
      <c r="AQ97" s="137"/>
      <c r="AR97" s="137"/>
      <c r="AS97" s="137"/>
      <c r="AT97" s="137"/>
      <c r="AU97" s="137"/>
      <c r="AV97" s="136"/>
      <c r="AW97" s="136"/>
      <c r="AX97" s="136"/>
      <c r="AY97" s="136"/>
      <c r="AZ97" s="136"/>
      <c r="BA97" s="136"/>
      <c r="BB97" s="136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0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7"/>
      <c r="AC98" s="136"/>
      <c r="AD98" s="136"/>
      <c r="AE98" s="136"/>
      <c r="AF98" s="136"/>
      <c r="AG98" s="136"/>
      <c r="AH98" s="136"/>
      <c r="AI98" s="136"/>
      <c r="AJ98" s="137"/>
      <c r="AK98" s="137"/>
      <c r="AL98" s="136"/>
      <c r="AM98" s="137"/>
      <c r="AN98" s="137"/>
      <c r="AO98" s="137"/>
      <c r="AP98" s="137"/>
      <c r="AQ98" s="137"/>
      <c r="AR98" s="137"/>
      <c r="AS98" s="137"/>
      <c r="AT98" s="137"/>
      <c r="AU98" s="137"/>
      <c r="AV98" s="136"/>
      <c r="AW98" s="136"/>
      <c r="AX98" s="136"/>
      <c r="AY98" s="136"/>
      <c r="AZ98" s="136"/>
      <c r="BA98" s="136"/>
      <c r="BB98" s="136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0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7"/>
      <c r="AC99" s="136"/>
      <c r="AD99" s="136"/>
      <c r="AE99" s="136"/>
      <c r="AF99" s="136"/>
      <c r="AG99" s="136"/>
      <c r="AH99" s="136"/>
      <c r="AI99" s="136"/>
      <c r="AJ99" s="137"/>
      <c r="AK99" s="137"/>
      <c r="AL99" s="136"/>
      <c r="AM99" s="137"/>
      <c r="AN99" s="137"/>
      <c r="AO99" s="137"/>
      <c r="AP99" s="137"/>
      <c r="AQ99" s="137"/>
      <c r="AR99" s="137"/>
      <c r="AS99" s="137"/>
      <c r="AT99" s="137"/>
      <c r="AU99" s="137"/>
      <c r="AV99" s="136"/>
      <c r="AW99" s="136"/>
      <c r="AX99" s="136"/>
      <c r="AY99" s="136"/>
      <c r="AZ99" s="136"/>
      <c r="BA99" s="136"/>
      <c r="BB99" s="136"/>
      <c r="BC99" s="124"/>
      <c r="BD99" s="124"/>
      <c r="BE99" s="125"/>
      <c r="BF99" s="124"/>
      <c r="BG99" s="124"/>
      <c r="BH99" s="124"/>
      <c r="BI99" s="95"/>
      <c r="BJ99" s="121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0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7"/>
      <c r="AC100" s="136"/>
      <c r="AD100" s="136"/>
      <c r="AE100" s="136"/>
      <c r="AF100" s="136"/>
      <c r="AG100" s="136"/>
      <c r="AH100" s="136"/>
      <c r="AI100" s="136"/>
      <c r="AJ100" s="137"/>
      <c r="AK100" s="137"/>
      <c r="AL100" s="136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6"/>
      <c r="AW100" s="136"/>
      <c r="AX100" s="136"/>
      <c r="AY100" s="136"/>
      <c r="AZ100" s="136"/>
      <c r="BA100" s="136"/>
      <c r="BB100" s="136"/>
      <c r="BC100" s="124"/>
      <c r="BD100" s="124"/>
      <c r="BE100" s="125"/>
      <c r="BF100" s="124"/>
      <c r="BG100" s="124"/>
      <c r="BH100" s="124"/>
      <c r="BI100" s="95"/>
      <c r="BJ100" s="121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0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7"/>
      <c r="AC101" s="136"/>
      <c r="AD101" s="136"/>
      <c r="AE101" s="136"/>
      <c r="AF101" s="136"/>
      <c r="AG101" s="136"/>
      <c r="AH101" s="136"/>
      <c r="AI101" s="136"/>
      <c r="AJ101" s="137"/>
      <c r="AK101" s="137"/>
      <c r="AL101" s="136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6"/>
      <c r="AW101" s="136"/>
      <c r="AX101" s="136"/>
      <c r="AY101" s="136"/>
      <c r="AZ101" s="136"/>
      <c r="BA101" s="136"/>
      <c r="BB101" s="136"/>
      <c r="BC101" s="124"/>
      <c r="BD101" s="124"/>
      <c r="BE101" s="125"/>
      <c r="BF101" s="124"/>
      <c r="BG101" s="124"/>
      <c r="BH101" s="124"/>
      <c r="BI101" s="95"/>
      <c r="BJ101" s="121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0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7"/>
      <c r="AC102" s="136"/>
      <c r="AD102" s="136"/>
      <c r="AE102" s="136"/>
      <c r="AF102" s="136"/>
      <c r="AG102" s="136"/>
      <c r="AH102" s="136"/>
      <c r="AI102" s="136"/>
      <c r="AJ102" s="137"/>
      <c r="AK102" s="137"/>
      <c r="AL102" s="136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6"/>
      <c r="AW102" s="136"/>
      <c r="AX102" s="136"/>
      <c r="AY102" s="136"/>
      <c r="AZ102" s="136"/>
      <c r="BA102" s="136"/>
      <c r="BB102" s="136"/>
      <c r="BC102" s="124"/>
      <c r="BD102" s="124"/>
      <c r="BE102" s="125"/>
      <c r="BF102" s="124"/>
      <c r="BG102" s="124"/>
      <c r="BH102" s="124"/>
      <c r="BI102" s="95"/>
      <c r="BJ102" s="121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0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7"/>
      <c r="AC103" s="136"/>
      <c r="AD103" s="136"/>
      <c r="AE103" s="136"/>
      <c r="AF103" s="136"/>
      <c r="AG103" s="136"/>
      <c r="AH103" s="136"/>
      <c r="AI103" s="136"/>
      <c r="AJ103" s="137"/>
      <c r="AK103" s="137"/>
      <c r="AL103" s="136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6"/>
      <c r="AW103" s="136"/>
      <c r="AX103" s="136"/>
      <c r="AY103" s="136"/>
      <c r="AZ103" s="136"/>
      <c r="BA103" s="136"/>
      <c r="BB103" s="136"/>
      <c r="BC103" s="124"/>
      <c r="BD103" s="124"/>
      <c r="BE103" s="125"/>
      <c r="BF103" s="124"/>
      <c r="BG103" s="124"/>
      <c r="BH103" s="124"/>
      <c r="BI103" s="95"/>
      <c r="BJ103" s="121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0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7"/>
      <c r="AC104" s="136"/>
      <c r="AD104" s="136"/>
      <c r="AE104" s="136"/>
      <c r="AF104" s="136"/>
      <c r="AG104" s="136"/>
      <c r="AH104" s="136"/>
      <c r="AI104" s="136"/>
      <c r="AJ104" s="137"/>
      <c r="AK104" s="137"/>
      <c r="AL104" s="136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6"/>
      <c r="AW104" s="136"/>
      <c r="AX104" s="136"/>
      <c r="AY104" s="136"/>
      <c r="AZ104" s="136"/>
      <c r="BA104" s="136"/>
      <c r="BB104" s="136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0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7"/>
      <c r="AC105" s="136"/>
      <c r="AD105" s="136"/>
      <c r="AE105" s="136"/>
      <c r="AF105" s="136"/>
      <c r="AG105" s="136"/>
      <c r="AH105" s="136"/>
      <c r="AI105" s="136"/>
      <c r="AJ105" s="137"/>
      <c r="AK105" s="137"/>
      <c r="AL105" s="136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6"/>
      <c r="AW105" s="136"/>
      <c r="AX105" s="136"/>
      <c r="AY105" s="136"/>
      <c r="AZ105" s="136"/>
      <c r="BA105" s="136"/>
      <c r="BB105" s="136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0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7"/>
      <c r="AC106" s="136"/>
      <c r="AD106" s="136"/>
      <c r="AE106" s="136"/>
      <c r="AF106" s="136"/>
      <c r="AG106" s="136"/>
      <c r="AH106" s="136"/>
      <c r="AI106" s="136"/>
      <c r="AJ106" s="137"/>
      <c r="AK106" s="137"/>
      <c r="AL106" s="136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6"/>
      <c r="AW106" s="136"/>
      <c r="AX106" s="136"/>
      <c r="AY106" s="136"/>
      <c r="AZ106" s="136"/>
      <c r="BA106" s="136"/>
      <c r="BB106" s="136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0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7"/>
      <c r="AC107" s="136"/>
      <c r="AD107" s="136"/>
      <c r="AE107" s="136"/>
      <c r="AF107" s="136"/>
      <c r="AG107" s="136"/>
      <c r="AH107" s="136"/>
      <c r="AI107" s="136"/>
      <c r="AJ107" s="137"/>
      <c r="AK107" s="137"/>
      <c r="AL107" s="136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6"/>
      <c r="AW107" s="136"/>
      <c r="AX107" s="136"/>
      <c r="AY107" s="136"/>
      <c r="AZ107" s="136"/>
      <c r="BA107" s="136"/>
      <c r="BB107" s="136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0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7"/>
      <c r="AC108" s="136"/>
      <c r="AD108" s="136"/>
      <c r="AE108" s="136"/>
      <c r="AF108" s="136"/>
      <c r="AG108" s="136"/>
      <c r="AH108" s="136"/>
      <c r="AI108" s="136"/>
      <c r="AJ108" s="137"/>
      <c r="AK108" s="137"/>
      <c r="AL108" s="136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6"/>
      <c r="AW108" s="136"/>
      <c r="AX108" s="136"/>
      <c r="AY108" s="136"/>
      <c r="AZ108" s="136"/>
      <c r="BA108" s="136"/>
      <c r="BB108" s="136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0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7"/>
      <c r="AC109" s="136"/>
      <c r="AD109" s="136"/>
      <c r="AE109" s="136"/>
      <c r="AF109" s="136"/>
      <c r="AG109" s="136"/>
      <c r="AH109" s="136"/>
      <c r="AI109" s="136"/>
      <c r="AJ109" s="137"/>
      <c r="AK109" s="137"/>
      <c r="AL109" s="136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6"/>
      <c r="AW109" s="136"/>
      <c r="AX109" s="136"/>
      <c r="AY109" s="136"/>
      <c r="AZ109" s="136"/>
      <c r="BA109" s="136"/>
      <c r="BB109" s="136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0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7"/>
      <c r="AC110" s="136"/>
      <c r="AD110" s="136"/>
      <c r="AE110" s="136"/>
      <c r="AF110" s="136"/>
      <c r="AG110" s="136"/>
      <c r="AH110" s="136"/>
      <c r="AI110" s="136"/>
      <c r="AJ110" s="137"/>
      <c r="AK110" s="137"/>
      <c r="AL110" s="136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6"/>
      <c r="AW110" s="136"/>
      <c r="AX110" s="136"/>
      <c r="AY110" s="136"/>
      <c r="AZ110" s="136"/>
      <c r="BA110" s="136"/>
      <c r="BB110" s="136"/>
      <c r="BC110" s="124"/>
      <c r="BD110" s="124"/>
      <c r="BE110" s="125"/>
      <c r="BF110" s="124"/>
      <c r="BG110" s="124"/>
      <c r="BH110" s="124"/>
      <c r="BI110" s="95"/>
      <c r="BJ110" s="121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0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7"/>
      <c r="AC111" s="136"/>
      <c r="AD111" s="136"/>
      <c r="AE111" s="136"/>
      <c r="AF111" s="136"/>
      <c r="AG111" s="136"/>
      <c r="AH111" s="136"/>
      <c r="AI111" s="136"/>
      <c r="AJ111" s="137"/>
      <c r="AK111" s="137"/>
      <c r="AL111" s="136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6"/>
      <c r="AW111" s="136"/>
      <c r="AX111" s="136"/>
      <c r="AY111" s="136"/>
      <c r="AZ111" s="136"/>
      <c r="BA111" s="136"/>
      <c r="BB111" s="136"/>
      <c r="BC111" s="124"/>
      <c r="BD111" s="124"/>
      <c r="BE111" s="125"/>
      <c r="BF111" s="124"/>
      <c r="BG111" s="124"/>
      <c r="BH111" s="124"/>
      <c r="BI111" s="95"/>
      <c r="BJ111" s="121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0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7"/>
      <c r="AC112" s="136"/>
      <c r="AD112" s="136"/>
      <c r="AE112" s="136"/>
      <c r="AF112" s="136"/>
      <c r="AG112" s="136"/>
      <c r="AH112" s="136"/>
      <c r="AI112" s="136"/>
      <c r="AJ112" s="137"/>
      <c r="AK112" s="137"/>
      <c r="AL112" s="136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136"/>
      <c r="AW112" s="136"/>
      <c r="AX112" s="136"/>
      <c r="AY112" s="136"/>
      <c r="AZ112" s="136"/>
      <c r="BA112" s="136"/>
      <c r="BB112" s="136"/>
      <c r="BC112" s="124"/>
      <c r="BD112" s="124"/>
      <c r="BE112" s="125"/>
      <c r="BF112" s="124"/>
      <c r="BG112" s="124"/>
      <c r="BH112" s="124"/>
      <c r="BI112" s="95"/>
      <c r="BJ112" s="121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0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7"/>
      <c r="AC113" s="136"/>
      <c r="AD113" s="136"/>
      <c r="AE113" s="136"/>
      <c r="AF113" s="136"/>
      <c r="AG113" s="136"/>
      <c r="AH113" s="136"/>
      <c r="AI113" s="136"/>
      <c r="AJ113" s="137"/>
      <c r="AK113" s="137"/>
      <c r="AL113" s="136"/>
      <c r="AM113" s="137"/>
      <c r="AN113" s="137"/>
      <c r="AO113" s="137"/>
      <c r="AP113" s="137"/>
      <c r="AQ113" s="137"/>
      <c r="AR113" s="137"/>
      <c r="AS113" s="137"/>
      <c r="AT113" s="137"/>
      <c r="AU113" s="137"/>
      <c r="AV113" s="136"/>
      <c r="AW113" s="136"/>
      <c r="AX113" s="136"/>
      <c r="AY113" s="136"/>
      <c r="AZ113" s="136"/>
      <c r="BA113" s="136"/>
      <c r="BB113" s="136"/>
      <c r="BC113" s="124"/>
      <c r="BD113" s="124"/>
      <c r="BE113" s="125"/>
      <c r="BF113" s="124"/>
      <c r="BG113" s="124"/>
      <c r="BH113" s="124"/>
      <c r="BI113" s="95"/>
      <c r="BJ113" s="121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0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7"/>
      <c r="AC114" s="136"/>
      <c r="AD114" s="136"/>
      <c r="AE114" s="136"/>
      <c r="AF114" s="136"/>
      <c r="AG114" s="136"/>
      <c r="AH114" s="136"/>
      <c r="AI114" s="136"/>
      <c r="AJ114" s="137"/>
      <c r="AK114" s="137"/>
      <c r="AL114" s="136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6"/>
      <c r="AW114" s="136"/>
      <c r="AX114" s="136"/>
      <c r="AY114" s="136"/>
      <c r="AZ114" s="136"/>
      <c r="BA114" s="136"/>
      <c r="BB114" s="136"/>
      <c r="BC114" s="124"/>
      <c r="BD114" s="124"/>
      <c r="BE114" s="125"/>
      <c r="BF114" s="124"/>
      <c r="BG114" s="124"/>
      <c r="BH114" s="124"/>
      <c r="BI114" s="95"/>
      <c r="BJ114" s="121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0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7"/>
      <c r="AC115" s="136"/>
      <c r="AD115" s="136"/>
      <c r="AE115" s="136"/>
      <c r="AF115" s="136"/>
      <c r="AG115" s="136"/>
      <c r="AH115" s="136"/>
      <c r="AI115" s="136"/>
      <c r="AJ115" s="137"/>
      <c r="AK115" s="137"/>
      <c r="AL115" s="136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6"/>
      <c r="AW115" s="136"/>
      <c r="AX115" s="136"/>
      <c r="AY115" s="136"/>
      <c r="AZ115" s="136"/>
      <c r="BA115" s="136"/>
      <c r="BB115" s="136"/>
      <c r="BC115" s="124"/>
      <c r="BD115" s="124"/>
      <c r="BE115" s="125"/>
      <c r="BF115" s="124"/>
      <c r="BG115" s="124"/>
      <c r="BH115" s="124"/>
      <c r="BI115" s="95"/>
      <c r="BJ115" s="121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0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7"/>
      <c r="AC116" s="136"/>
      <c r="AD116" s="136"/>
      <c r="AE116" s="136"/>
      <c r="AF116" s="136"/>
      <c r="AG116" s="136"/>
      <c r="AH116" s="136"/>
      <c r="AI116" s="136"/>
      <c r="AJ116" s="137"/>
      <c r="AK116" s="137"/>
      <c r="AL116" s="136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6"/>
      <c r="AW116" s="136"/>
      <c r="AX116" s="136"/>
      <c r="AY116" s="136"/>
      <c r="AZ116" s="136"/>
      <c r="BA116" s="136"/>
      <c r="BB116" s="136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0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7"/>
      <c r="AC117" s="136"/>
      <c r="AD117" s="136"/>
      <c r="AE117" s="136"/>
      <c r="AF117" s="136"/>
      <c r="AG117" s="136"/>
      <c r="AH117" s="136"/>
      <c r="AI117" s="136"/>
      <c r="AJ117" s="137"/>
      <c r="AK117" s="137"/>
      <c r="AL117" s="136"/>
      <c r="AM117" s="137"/>
      <c r="AN117" s="137"/>
      <c r="AO117" s="137"/>
      <c r="AP117" s="137"/>
      <c r="AQ117" s="137"/>
      <c r="AR117" s="137"/>
      <c r="AS117" s="137"/>
      <c r="AT117" s="137"/>
      <c r="AU117" s="137"/>
      <c r="AV117" s="136"/>
      <c r="AW117" s="136"/>
      <c r="AX117" s="136"/>
      <c r="AY117" s="136"/>
      <c r="AZ117" s="136"/>
      <c r="BA117" s="136"/>
      <c r="BB117" s="136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0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7"/>
      <c r="AC118" s="136"/>
      <c r="AD118" s="136"/>
      <c r="AE118" s="136"/>
      <c r="AF118" s="136"/>
      <c r="AG118" s="136"/>
      <c r="AH118" s="136"/>
      <c r="AI118" s="136"/>
      <c r="AJ118" s="137"/>
      <c r="AK118" s="137"/>
      <c r="AL118" s="136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6"/>
      <c r="AW118" s="136"/>
      <c r="AX118" s="136"/>
      <c r="AY118" s="136"/>
      <c r="AZ118" s="136"/>
      <c r="BA118" s="136"/>
      <c r="BB118" s="136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0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7"/>
      <c r="AC119" s="136"/>
      <c r="AD119" s="136"/>
      <c r="AE119" s="136"/>
      <c r="AF119" s="136"/>
      <c r="AG119" s="136"/>
      <c r="AH119" s="136"/>
      <c r="AI119" s="136"/>
      <c r="AJ119" s="137"/>
      <c r="AK119" s="137"/>
      <c r="AL119" s="136"/>
      <c r="AM119" s="137"/>
      <c r="AN119" s="137"/>
      <c r="AO119" s="137"/>
      <c r="AP119" s="137"/>
      <c r="AQ119" s="137"/>
      <c r="AR119" s="137"/>
      <c r="AS119" s="137"/>
      <c r="AT119" s="137"/>
      <c r="AU119" s="137"/>
      <c r="AV119" s="136"/>
      <c r="AW119" s="136"/>
      <c r="AX119" s="136"/>
      <c r="AY119" s="136"/>
      <c r="AZ119" s="136"/>
      <c r="BA119" s="136"/>
      <c r="BB119" s="136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0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137"/>
      <c r="AC120" s="136"/>
      <c r="AD120" s="136"/>
      <c r="AE120" s="136"/>
      <c r="AF120" s="136"/>
      <c r="AG120" s="136"/>
      <c r="AH120" s="136"/>
      <c r="AI120" s="136"/>
      <c r="AJ120" s="137"/>
      <c r="AK120" s="137"/>
      <c r="AL120" s="136"/>
      <c r="AM120" s="137"/>
      <c r="AN120" s="137"/>
      <c r="AO120" s="137"/>
      <c r="AP120" s="137"/>
      <c r="AQ120" s="137"/>
      <c r="AR120" s="137"/>
      <c r="AS120" s="137"/>
      <c r="AT120" s="137"/>
      <c r="AU120" s="137"/>
      <c r="AV120" s="136"/>
      <c r="AW120" s="136"/>
      <c r="AX120" s="136"/>
      <c r="AY120" s="136"/>
      <c r="AZ120" s="136"/>
      <c r="BA120" s="136"/>
      <c r="BB120" s="136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0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7"/>
      <c r="AC121" s="136"/>
      <c r="AD121" s="136"/>
      <c r="AE121" s="136"/>
      <c r="AF121" s="136"/>
      <c r="AG121" s="136"/>
      <c r="AH121" s="136"/>
      <c r="AI121" s="136"/>
      <c r="AJ121" s="137"/>
      <c r="AK121" s="137"/>
      <c r="AL121" s="136"/>
      <c r="AM121" s="137"/>
      <c r="AN121" s="137"/>
      <c r="AO121" s="137"/>
      <c r="AP121" s="137"/>
      <c r="AQ121" s="137"/>
      <c r="AR121" s="137"/>
      <c r="AS121" s="137"/>
      <c r="AT121" s="137"/>
      <c r="AU121" s="137"/>
      <c r="AV121" s="136"/>
      <c r="AW121" s="136"/>
      <c r="AX121" s="136"/>
      <c r="AY121" s="136"/>
      <c r="AZ121" s="136"/>
      <c r="BA121" s="136"/>
      <c r="BB121" s="136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0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7"/>
      <c r="AC122" s="136"/>
      <c r="AD122" s="136"/>
      <c r="AE122" s="136"/>
      <c r="AF122" s="136"/>
      <c r="AG122" s="136"/>
      <c r="AH122" s="136"/>
      <c r="AI122" s="136"/>
      <c r="AJ122" s="137"/>
      <c r="AK122" s="137"/>
      <c r="AL122" s="136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6"/>
      <c r="AW122" s="136"/>
      <c r="AX122" s="136"/>
      <c r="AY122" s="136"/>
      <c r="AZ122" s="136"/>
      <c r="BA122" s="136"/>
      <c r="BB122" s="136"/>
      <c r="BC122" s="124"/>
      <c r="BD122" s="124"/>
      <c r="BE122" s="125"/>
      <c r="BF122" s="124"/>
      <c r="BG122" s="124"/>
      <c r="BH122" s="124"/>
      <c r="BI122" s="95"/>
      <c r="BJ122" s="121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0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7"/>
      <c r="AC123" s="136"/>
      <c r="AD123" s="136"/>
      <c r="AE123" s="136"/>
      <c r="AF123" s="136"/>
      <c r="AG123" s="136"/>
      <c r="AH123" s="136"/>
      <c r="AI123" s="136"/>
      <c r="AJ123" s="137"/>
      <c r="AK123" s="137"/>
      <c r="AL123" s="136"/>
      <c r="AM123" s="137"/>
      <c r="AN123" s="137"/>
      <c r="AO123" s="137"/>
      <c r="AP123" s="137"/>
      <c r="AQ123" s="137"/>
      <c r="AR123" s="137"/>
      <c r="AS123" s="137"/>
      <c r="AT123" s="137"/>
      <c r="AU123" s="137"/>
      <c r="AV123" s="136"/>
      <c r="AW123" s="136"/>
      <c r="AX123" s="136"/>
      <c r="AY123" s="136"/>
      <c r="AZ123" s="136"/>
      <c r="BA123" s="136"/>
      <c r="BB123" s="136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0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7"/>
      <c r="AC124" s="136"/>
      <c r="AD124" s="136"/>
      <c r="AE124" s="136"/>
      <c r="AF124" s="136"/>
      <c r="AG124" s="136"/>
      <c r="AH124" s="136"/>
      <c r="AI124" s="136"/>
      <c r="AJ124" s="137"/>
      <c r="AK124" s="137"/>
      <c r="AL124" s="136"/>
      <c r="AM124" s="137"/>
      <c r="AN124" s="137"/>
      <c r="AO124" s="137"/>
      <c r="AP124" s="137"/>
      <c r="AQ124" s="137"/>
      <c r="AR124" s="137"/>
      <c r="AS124" s="137"/>
      <c r="AT124" s="137"/>
      <c r="AU124" s="137"/>
      <c r="AV124" s="136"/>
      <c r="AW124" s="136"/>
      <c r="AX124" s="136"/>
      <c r="AY124" s="136"/>
      <c r="AZ124" s="136"/>
      <c r="BA124" s="136"/>
      <c r="BB124" s="136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0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7"/>
      <c r="AC125" s="136"/>
      <c r="AD125" s="136"/>
      <c r="AE125" s="136"/>
      <c r="AF125" s="136"/>
      <c r="AG125" s="136"/>
      <c r="AH125" s="136"/>
      <c r="AI125" s="136"/>
      <c r="AJ125" s="137"/>
      <c r="AK125" s="137"/>
      <c r="AL125" s="136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6"/>
      <c r="AW125" s="136"/>
      <c r="AX125" s="136"/>
      <c r="AY125" s="136"/>
      <c r="AZ125" s="136"/>
      <c r="BA125" s="136"/>
      <c r="BB125" s="136"/>
      <c r="BC125" s="124"/>
      <c r="BD125" s="124"/>
      <c r="BE125" s="125"/>
      <c r="BF125" s="124"/>
      <c r="BG125" s="124"/>
      <c r="BH125" s="124"/>
      <c r="BI125" s="95"/>
      <c r="BJ125" s="121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0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7"/>
      <c r="AC126" s="136"/>
      <c r="AD126" s="136"/>
      <c r="AE126" s="136"/>
      <c r="AF126" s="136"/>
      <c r="AG126" s="136"/>
      <c r="AH126" s="136"/>
      <c r="AI126" s="136"/>
      <c r="AJ126" s="137"/>
      <c r="AK126" s="137"/>
      <c r="AL126" s="136"/>
      <c r="AM126" s="137"/>
      <c r="AN126" s="137"/>
      <c r="AO126" s="137"/>
      <c r="AP126" s="137"/>
      <c r="AQ126" s="137"/>
      <c r="AR126" s="137"/>
      <c r="AS126" s="137"/>
      <c r="AT126" s="137"/>
      <c r="AU126" s="137"/>
      <c r="AV126" s="136"/>
      <c r="AW126" s="136"/>
      <c r="AX126" s="136"/>
      <c r="AY126" s="136"/>
      <c r="AZ126" s="136"/>
      <c r="BA126" s="136"/>
      <c r="BB126" s="136"/>
      <c r="BC126" s="124"/>
      <c r="BD126" s="124"/>
      <c r="BE126" s="125"/>
      <c r="BF126" s="124"/>
      <c r="BG126" s="124"/>
      <c r="BH126" s="124"/>
      <c r="BI126" s="95"/>
      <c r="BJ126" s="121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0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7"/>
      <c r="AC127" s="136"/>
      <c r="AD127" s="136"/>
      <c r="AE127" s="136"/>
      <c r="AF127" s="136"/>
      <c r="AG127" s="136"/>
      <c r="AH127" s="136"/>
      <c r="AI127" s="136"/>
      <c r="AJ127" s="137"/>
      <c r="AK127" s="137"/>
      <c r="AL127" s="136"/>
      <c r="AM127" s="137"/>
      <c r="AN127" s="137"/>
      <c r="AO127" s="137"/>
      <c r="AP127" s="137"/>
      <c r="AQ127" s="137"/>
      <c r="AR127" s="137"/>
      <c r="AS127" s="137"/>
      <c r="AT127" s="137"/>
      <c r="AU127" s="137"/>
      <c r="AV127" s="136"/>
      <c r="AW127" s="136"/>
      <c r="AX127" s="136"/>
      <c r="AY127" s="136"/>
      <c r="AZ127" s="136"/>
      <c r="BA127" s="136"/>
      <c r="BB127" s="136"/>
      <c r="BC127" s="124"/>
      <c r="BD127" s="124"/>
      <c r="BE127" s="125"/>
      <c r="BF127" s="124"/>
      <c r="BG127" s="124"/>
      <c r="BH127" s="124"/>
      <c r="BI127" s="95"/>
      <c r="BJ127" s="121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0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7"/>
      <c r="AC128" s="136"/>
      <c r="AD128" s="136"/>
      <c r="AE128" s="136"/>
      <c r="AF128" s="136"/>
      <c r="AG128" s="136"/>
      <c r="AH128" s="136"/>
      <c r="AI128" s="136"/>
      <c r="AJ128" s="137"/>
      <c r="AK128" s="137"/>
      <c r="AL128" s="136"/>
      <c r="AM128" s="137"/>
      <c r="AN128" s="137"/>
      <c r="AO128" s="137"/>
      <c r="AP128" s="137"/>
      <c r="AQ128" s="137"/>
      <c r="AR128" s="137"/>
      <c r="AS128" s="137"/>
      <c r="AT128" s="137"/>
      <c r="AU128" s="137"/>
      <c r="AV128" s="136"/>
      <c r="AW128" s="136"/>
      <c r="AX128" s="136"/>
      <c r="AY128" s="136"/>
      <c r="AZ128" s="136"/>
      <c r="BA128" s="136"/>
      <c r="BB128" s="136"/>
      <c r="BC128" s="124"/>
      <c r="BD128" s="124"/>
      <c r="BE128" s="125"/>
      <c r="BF128" s="124"/>
      <c r="BG128" s="124"/>
      <c r="BH128" s="124"/>
      <c r="BI128" s="95"/>
      <c r="BJ128" s="121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0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7"/>
      <c r="AC129" s="136"/>
      <c r="AD129" s="136"/>
      <c r="AE129" s="136"/>
      <c r="AF129" s="136"/>
      <c r="AG129" s="136"/>
      <c r="AH129" s="136"/>
      <c r="AI129" s="136"/>
      <c r="AJ129" s="137"/>
      <c r="AK129" s="137"/>
      <c r="AL129" s="136"/>
      <c r="AM129" s="137"/>
      <c r="AN129" s="137"/>
      <c r="AO129" s="137"/>
      <c r="AP129" s="137"/>
      <c r="AQ129" s="137"/>
      <c r="AR129" s="137"/>
      <c r="AS129" s="137"/>
      <c r="AT129" s="137"/>
      <c r="AU129" s="137"/>
      <c r="AV129" s="136"/>
      <c r="AW129" s="136"/>
      <c r="AX129" s="136"/>
      <c r="AY129" s="136"/>
      <c r="AZ129" s="136"/>
      <c r="BA129" s="136"/>
      <c r="BB129" s="136"/>
      <c r="BC129" s="124"/>
      <c r="BD129" s="124"/>
      <c r="BE129" s="125"/>
      <c r="BF129" s="124"/>
      <c r="BG129" s="124"/>
      <c r="BH129" s="124"/>
      <c r="BI129" s="95"/>
      <c r="BJ129" s="121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0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7"/>
      <c r="AC130" s="136"/>
      <c r="AD130" s="136"/>
      <c r="AE130" s="136"/>
      <c r="AF130" s="136"/>
      <c r="AG130" s="136"/>
      <c r="AH130" s="136"/>
      <c r="AI130" s="136"/>
      <c r="AJ130" s="137"/>
      <c r="AK130" s="137"/>
      <c r="AL130" s="136"/>
      <c r="AM130" s="137"/>
      <c r="AN130" s="137"/>
      <c r="AO130" s="137"/>
      <c r="AP130" s="137"/>
      <c r="AQ130" s="137"/>
      <c r="AR130" s="137"/>
      <c r="AS130" s="137"/>
      <c r="AT130" s="137"/>
      <c r="AU130" s="137"/>
      <c r="AV130" s="136"/>
      <c r="AW130" s="136"/>
      <c r="AX130" s="136"/>
      <c r="AY130" s="136"/>
      <c r="AZ130" s="136"/>
      <c r="BA130" s="136"/>
      <c r="BB130" s="136"/>
      <c r="BC130" s="124"/>
      <c r="BD130" s="124"/>
      <c r="BE130" s="125"/>
      <c r="BF130" s="124"/>
      <c r="BG130" s="124"/>
      <c r="BH130" s="124"/>
      <c r="BI130" s="95"/>
      <c r="BJ130" s="121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0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7"/>
      <c r="AC131" s="136"/>
      <c r="AD131" s="136"/>
      <c r="AE131" s="136"/>
      <c r="AF131" s="136"/>
      <c r="AG131" s="136"/>
      <c r="AH131" s="136"/>
      <c r="AI131" s="136"/>
      <c r="AJ131" s="137"/>
      <c r="AK131" s="137"/>
      <c r="AL131" s="136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6"/>
      <c r="AW131" s="136"/>
      <c r="AX131" s="136"/>
      <c r="AY131" s="136"/>
      <c r="AZ131" s="136"/>
      <c r="BA131" s="136"/>
      <c r="BB131" s="136"/>
      <c r="BC131" s="124"/>
      <c r="BD131" s="124"/>
      <c r="BE131" s="125"/>
      <c r="BF131" s="124"/>
      <c r="BG131" s="124"/>
      <c r="BH131" s="124"/>
      <c r="BI131" s="95"/>
      <c r="BJ131" s="121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0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7"/>
      <c r="AC132" s="136"/>
      <c r="AD132" s="136"/>
      <c r="AE132" s="136"/>
      <c r="AF132" s="136"/>
      <c r="AG132" s="136"/>
      <c r="AH132" s="136"/>
      <c r="AI132" s="136"/>
      <c r="AJ132" s="137"/>
      <c r="AK132" s="137"/>
      <c r="AL132" s="136"/>
      <c r="AM132" s="137"/>
      <c r="AN132" s="137"/>
      <c r="AO132" s="137"/>
      <c r="AP132" s="137"/>
      <c r="AQ132" s="137"/>
      <c r="AR132" s="137"/>
      <c r="AS132" s="137"/>
      <c r="AT132" s="137"/>
      <c r="AU132" s="137"/>
      <c r="AV132" s="136"/>
      <c r="AW132" s="136"/>
      <c r="AX132" s="136"/>
      <c r="AY132" s="136"/>
      <c r="AZ132" s="136"/>
      <c r="BA132" s="136"/>
      <c r="BB132" s="136"/>
      <c r="BC132" s="124"/>
      <c r="BD132" s="124"/>
      <c r="BE132" s="125"/>
      <c r="BF132" s="124"/>
      <c r="BG132" s="124"/>
      <c r="BH132" s="124"/>
      <c r="BI132" s="95"/>
      <c r="BJ132" s="121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0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7"/>
      <c r="AC133" s="136"/>
      <c r="AD133" s="136"/>
      <c r="AE133" s="136"/>
      <c r="AF133" s="136"/>
      <c r="AG133" s="136"/>
      <c r="AH133" s="136"/>
      <c r="AI133" s="136"/>
      <c r="AJ133" s="137"/>
      <c r="AK133" s="137"/>
      <c r="AL133" s="136"/>
      <c r="AM133" s="137"/>
      <c r="AN133" s="137"/>
      <c r="AO133" s="137"/>
      <c r="AP133" s="137"/>
      <c r="AQ133" s="137"/>
      <c r="AR133" s="137"/>
      <c r="AS133" s="137"/>
      <c r="AT133" s="137"/>
      <c r="AU133" s="137"/>
      <c r="AV133" s="136"/>
      <c r="AW133" s="136"/>
      <c r="AX133" s="136"/>
      <c r="AY133" s="136"/>
      <c r="AZ133" s="136"/>
      <c r="BA133" s="136"/>
      <c r="BB133" s="136"/>
      <c r="BC133" s="124"/>
      <c r="BD133" s="124"/>
      <c r="BE133" s="125"/>
      <c r="BF133" s="124"/>
      <c r="BG133" s="124"/>
      <c r="BH133" s="124"/>
      <c r="BI133" s="95"/>
      <c r="BJ133" s="121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0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7"/>
      <c r="AC134" s="136"/>
      <c r="AD134" s="136"/>
      <c r="AE134" s="136"/>
      <c r="AF134" s="136"/>
      <c r="AG134" s="136"/>
      <c r="AH134" s="136"/>
      <c r="AI134" s="136"/>
      <c r="AJ134" s="137"/>
      <c r="AK134" s="137"/>
      <c r="AL134" s="136"/>
      <c r="AM134" s="137"/>
      <c r="AN134" s="137"/>
      <c r="AO134" s="137"/>
      <c r="AP134" s="137"/>
      <c r="AQ134" s="137"/>
      <c r="AR134" s="137"/>
      <c r="AS134" s="137"/>
      <c r="AT134" s="137"/>
      <c r="AU134" s="137"/>
      <c r="AV134" s="136"/>
      <c r="AW134" s="136"/>
      <c r="AX134" s="136"/>
      <c r="AY134" s="136"/>
      <c r="AZ134" s="136"/>
      <c r="BA134" s="136"/>
      <c r="BB134" s="136"/>
      <c r="BC134" s="124"/>
      <c r="BD134" s="124"/>
      <c r="BE134" s="125"/>
      <c r="BF134" s="124"/>
      <c r="BG134" s="124"/>
      <c r="BH134" s="124"/>
      <c r="BI134" s="95"/>
      <c r="BJ134" s="121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0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7"/>
      <c r="AC135" s="136"/>
      <c r="AD135" s="136"/>
      <c r="AE135" s="136"/>
      <c r="AF135" s="136"/>
      <c r="AG135" s="136"/>
      <c r="AH135" s="136"/>
      <c r="AI135" s="136"/>
      <c r="AJ135" s="137"/>
      <c r="AK135" s="137"/>
      <c r="AL135" s="136"/>
      <c r="AM135" s="137"/>
      <c r="AN135" s="137"/>
      <c r="AO135" s="137"/>
      <c r="AP135" s="137"/>
      <c r="AQ135" s="137"/>
      <c r="AR135" s="137"/>
      <c r="AS135" s="137"/>
      <c r="AT135" s="137"/>
      <c r="AU135" s="137"/>
      <c r="AV135" s="136"/>
      <c r="AW135" s="136"/>
      <c r="AX135" s="136"/>
      <c r="AY135" s="136"/>
      <c r="AZ135" s="136"/>
      <c r="BA135" s="136"/>
      <c r="BB135" s="136"/>
      <c r="BC135" s="124"/>
      <c r="BD135" s="124"/>
      <c r="BE135" s="125"/>
      <c r="BF135" s="124"/>
      <c r="BG135" s="124"/>
      <c r="BH135" s="124"/>
      <c r="BI135" s="95"/>
      <c r="BJ135" s="121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0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7"/>
      <c r="AC136" s="136"/>
      <c r="AD136" s="136"/>
      <c r="AE136" s="136"/>
      <c r="AF136" s="136"/>
      <c r="AG136" s="136"/>
      <c r="AH136" s="136"/>
      <c r="AI136" s="136"/>
      <c r="AJ136" s="137"/>
      <c r="AK136" s="137"/>
      <c r="AL136" s="136"/>
      <c r="AM136" s="137"/>
      <c r="AN136" s="137"/>
      <c r="AO136" s="137"/>
      <c r="AP136" s="137"/>
      <c r="AQ136" s="137"/>
      <c r="AR136" s="137"/>
      <c r="AS136" s="137"/>
      <c r="AT136" s="137"/>
      <c r="AU136" s="137"/>
      <c r="AV136" s="136"/>
      <c r="AW136" s="136"/>
      <c r="AX136" s="136"/>
      <c r="AY136" s="136"/>
      <c r="AZ136" s="136"/>
      <c r="BA136" s="136"/>
      <c r="BB136" s="136"/>
      <c r="BC136" s="124"/>
      <c r="BD136" s="124"/>
      <c r="BE136" s="125"/>
      <c r="BF136" s="124"/>
      <c r="BG136" s="124"/>
      <c r="BH136" s="124"/>
      <c r="BI136" s="95"/>
      <c r="BJ136" s="121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0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7"/>
      <c r="AC137" s="136"/>
      <c r="AD137" s="136"/>
      <c r="AE137" s="136"/>
      <c r="AF137" s="136"/>
      <c r="AG137" s="136"/>
      <c r="AH137" s="136"/>
      <c r="AI137" s="136"/>
      <c r="AJ137" s="137"/>
      <c r="AK137" s="137"/>
      <c r="AL137" s="136"/>
      <c r="AM137" s="137"/>
      <c r="AN137" s="137"/>
      <c r="AO137" s="137"/>
      <c r="AP137" s="137"/>
      <c r="AQ137" s="137"/>
      <c r="AR137" s="137"/>
      <c r="AS137" s="137"/>
      <c r="AT137" s="137"/>
      <c r="AU137" s="137"/>
      <c r="AV137" s="136"/>
      <c r="AW137" s="136"/>
      <c r="AX137" s="136"/>
      <c r="AY137" s="136"/>
      <c r="AZ137" s="136"/>
      <c r="BA137" s="136"/>
      <c r="BB137" s="136"/>
      <c r="BC137" s="124"/>
      <c r="BD137" s="124"/>
      <c r="BE137" s="125"/>
      <c r="BF137" s="124"/>
      <c r="BG137" s="124"/>
      <c r="BH137" s="124"/>
      <c r="BI137" s="95"/>
      <c r="BJ137" s="121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0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7"/>
      <c r="AC138" s="136"/>
      <c r="AD138" s="136"/>
      <c r="AE138" s="136"/>
      <c r="AF138" s="136"/>
      <c r="AG138" s="136"/>
      <c r="AH138" s="136"/>
      <c r="AI138" s="136"/>
      <c r="AJ138" s="137"/>
      <c r="AK138" s="137"/>
      <c r="AL138" s="136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6"/>
      <c r="AW138" s="136"/>
      <c r="AX138" s="136"/>
      <c r="AY138" s="136"/>
      <c r="AZ138" s="136"/>
      <c r="BA138" s="136"/>
      <c r="BB138" s="136"/>
      <c r="BC138" s="124"/>
      <c r="BD138" s="124"/>
      <c r="BE138" s="125"/>
      <c r="BF138" s="124"/>
      <c r="BG138" s="124"/>
      <c r="BH138" s="124"/>
      <c r="BI138" s="95"/>
      <c r="BJ138" s="121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0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7"/>
      <c r="AC139" s="136"/>
      <c r="AD139" s="136"/>
      <c r="AE139" s="136"/>
      <c r="AF139" s="136"/>
      <c r="AG139" s="136"/>
      <c r="AH139" s="136"/>
      <c r="AI139" s="136"/>
      <c r="AJ139" s="137"/>
      <c r="AK139" s="137"/>
      <c r="AL139" s="136"/>
      <c r="AM139" s="137"/>
      <c r="AN139" s="137"/>
      <c r="AO139" s="137"/>
      <c r="AP139" s="137"/>
      <c r="AQ139" s="137"/>
      <c r="AR139" s="137"/>
      <c r="AS139" s="137"/>
      <c r="AT139" s="137"/>
      <c r="AU139" s="137"/>
      <c r="AV139" s="136"/>
      <c r="AW139" s="136"/>
      <c r="AX139" s="136"/>
      <c r="AY139" s="136"/>
      <c r="AZ139" s="136"/>
      <c r="BA139" s="136"/>
      <c r="BB139" s="136"/>
      <c r="BC139" s="124"/>
      <c r="BD139" s="124"/>
      <c r="BE139" s="125"/>
      <c r="BF139" s="124"/>
      <c r="BG139" s="124"/>
      <c r="BH139" s="124"/>
      <c r="BI139" s="95"/>
      <c r="BJ139" s="121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0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7"/>
      <c r="AC140" s="136"/>
      <c r="AD140" s="136"/>
      <c r="AE140" s="136"/>
      <c r="AF140" s="136"/>
      <c r="AG140" s="136"/>
      <c r="AH140" s="136"/>
      <c r="AI140" s="136"/>
      <c r="AJ140" s="137"/>
      <c r="AK140" s="137"/>
      <c r="AL140" s="136"/>
      <c r="AM140" s="137"/>
      <c r="AN140" s="137"/>
      <c r="AO140" s="137"/>
      <c r="AP140" s="137"/>
      <c r="AQ140" s="137"/>
      <c r="AR140" s="137"/>
      <c r="AS140" s="137"/>
      <c r="AT140" s="137"/>
      <c r="AU140" s="137"/>
      <c r="AV140" s="136"/>
      <c r="AW140" s="136"/>
      <c r="AX140" s="136"/>
      <c r="AY140" s="136"/>
      <c r="AZ140" s="136"/>
      <c r="BA140" s="136"/>
      <c r="BB140" s="136"/>
      <c r="BC140" s="124"/>
      <c r="BD140" s="124"/>
      <c r="BE140" s="125"/>
      <c r="BF140" s="124"/>
      <c r="BG140" s="124"/>
      <c r="BH140" s="124"/>
      <c r="BI140" s="95"/>
      <c r="BJ140" s="121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0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7"/>
      <c r="AC141" s="136"/>
      <c r="AD141" s="136"/>
      <c r="AE141" s="136"/>
      <c r="AF141" s="136"/>
      <c r="AG141" s="136"/>
      <c r="AH141" s="136"/>
      <c r="AI141" s="136"/>
      <c r="AJ141" s="137"/>
      <c r="AK141" s="137"/>
      <c r="AL141" s="136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6"/>
      <c r="AW141" s="136"/>
      <c r="AX141" s="136"/>
      <c r="AY141" s="136"/>
      <c r="AZ141" s="136"/>
      <c r="BA141" s="136"/>
      <c r="BB141" s="136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0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7"/>
      <c r="AC142" s="136"/>
      <c r="AD142" s="136"/>
      <c r="AE142" s="136"/>
      <c r="AF142" s="136"/>
      <c r="AG142" s="136"/>
      <c r="AH142" s="136"/>
      <c r="AI142" s="136"/>
      <c r="AJ142" s="137"/>
      <c r="AK142" s="137"/>
      <c r="AL142" s="136"/>
      <c r="AM142" s="137"/>
      <c r="AN142" s="137"/>
      <c r="AO142" s="137"/>
      <c r="AP142" s="137"/>
      <c r="AQ142" s="137"/>
      <c r="AR142" s="137"/>
      <c r="AS142" s="137"/>
      <c r="AT142" s="137"/>
      <c r="AU142" s="137"/>
      <c r="AV142" s="136"/>
      <c r="AW142" s="136"/>
      <c r="AX142" s="136"/>
      <c r="AY142" s="136"/>
      <c r="AZ142" s="136"/>
      <c r="BA142" s="136"/>
      <c r="BB142" s="136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0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7"/>
      <c r="AC143" s="136"/>
      <c r="AD143" s="136"/>
      <c r="AE143" s="136"/>
      <c r="AF143" s="136"/>
      <c r="AG143" s="136"/>
      <c r="AH143" s="136"/>
      <c r="AI143" s="136"/>
      <c r="AJ143" s="137"/>
      <c r="AK143" s="137"/>
      <c r="AL143" s="136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6"/>
      <c r="AW143" s="136"/>
      <c r="AX143" s="136"/>
      <c r="AY143" s="136"/>
      <c r="AZ143" s="136"/>
      <c r="BA143" s="136"/>
      <c r="BB143" s="136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0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7"/>
      <c r="AC144" s="136"/>
      <c r="AD144" s="136"/>
      <c r="AE144" s="136"/>
      <c r="AF144" s="136"/>
      <c r="AG144" s="136"/>
      <c r="AH144" s="136"/>
      <c r="AI144" s="136"/>
      <c r="AJ144" s="137"/>
      <c r="AK144" s="137"/>
      <c r="AL144" s="136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6"/>
      <c r="AW144" s="136"/>
      <c r="AX144" s="136"/>
      <c r="AY144" s="136"/>
      <c r="AZ144" s="136"/>
      <c r="BA144" s="136"/>
      <c r="BB144" s="136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0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7"/>
      <c r="AC145" s="136"/>
      <c r="AD145" s="136"/>
      <c r="AE145" s="136"/>
      <c r="AF145" s="136"/>
      <c r="AG145" s="136"/>
      <c r="AH145" s="136"/>
      <c r="AI145" s="136"/>
      <c r="AJ145" s="137"/>
      <c r="AK145" s="137"/>
      <c r="AL145" s="136"/>
      <c r="AM145" s="137"/>
      <c r="AN145" s="137"/>
      <c r="AO145" s="137"/>
      <c r="AP145" s="137"/>
      <c r="AQ145" s="137"/>
      <c r="AR145" s="137"/>
      <c r="AS145" s="137"/>
      <c r="AT145" s="137"/>
      <c r="AU145" s="137"/>
      <c r="AV145" s="136"/>
      <c r="AW145" s="136"/>
      <c r="AX145" s="136"/>
      <c r="AY145" s="136"/>
      <c r="AZ145" s="136"/>
      <c r="BA145" s="136"/>
      <c r="BB145" s="136"/>
      <c r="BC145" s="124"/>
      <c r="BD145" s="124"/>
      <c r="BE145" s="125"/>
      <c r="BF145" s="124"/>
      <c r="BG145" s="124"/>
      <c r="BH145" s="124"/>
      <c r="BI145" s="95"/>
      <c r="BJ145" s="121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0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7"/>
      <c r="AC146" s="136"/>
      <c r="AD146" s="136"/>
      <c r="AE146" s="136"/>
      <c r="AF146" s="136"/>
      <c r="AG146" s="136"/>
      <c r="AH146" s="136"/>
      <c r="AI146" s="136"/>
      <c r="AJ146" s="137"/>
      <c r="AK146" s="137"/>
      <c r="AL146" s="136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6"/>
      <c r="AW146" s="136"/>
      <c r="AX146" s="136"/>
      <c r="AY146" s="136"/>
      <c r="AZ146" s="136"/>
      <c r="BA146" s="136"/>
      <c r="BB146" s="136"/>
      <c r="BC146" s="124"/>
      <c r="BD146" s="124"/>
      <c r="BE146" s="125"/>
      <c r="BF146" s="124"/>
      <c r="BG146" s="124"/>
      <c r="BH146" s="124"/>
      <c r="BI146" s="95"/>
      <c r="BJ146" s="121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0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7"/>
      <c r="AC147" s="136"/>
      <c r="AD147" s="136"/>
      <c r="AE147" s="136"/>
      <c r="AF147" s="136"/>
      <c r="AG147" s="136"/>
      <c r="AH147" s="136"/>
      <c r="AI147" s="136"/>
      <c r="AJ147" s="137"/>
      <c r="AK147" s="137"/>
      <c r="AL147" s="136"/>
      <c r="AM147" s="137"/>
      <c r="AN147" s="137"/>
      <c r="AO147" s="137"/>
      <c r="AP147" s="137"/>
      <c r="AQ147" s="137"/>
      <c r="AR147" s="137"/>
      <c r="AS147" s="137"/>
      <c r="AT147" s="137"/>
      <c r="AU147" s="137"/>
      <c r="AV147" s="136"/>
      <c r="AW147" s="136"/>
      <c r="AX147" s="136"/>
      <c r="AY147" s="136"/>
      <c r="AZ147" s="136"/>
      <c r="BA147" s="136"/>
      <c r="BB147" s="136"/>
      <c r="BC147" s="124"/>
      <c r="BD147" s="124"/>
      <c r="BE147" s="125"/>
      <c r="BF147" s="124"/>
      <c r="BG147" s="124"/>
      <c r="BH147" s="124"/>
      <c r="BI147" s="95"/>
      <c r="BJ147" s="121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0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7"/>
      <c r="AC148" s="136"/>
      <c r="AD148" s="136"/>
      <c r="AE148" s="136"/>
      <c r="AF148" s="136"/>
      <c r="AG148" s="136"/>
      <c r="AH148" s="136"/>
      <c r="AI148" s="136"/>
      <c r="AJ148" s="137"/>
      <c r="AK148" s="137"/>
      <c r="AL148" s="136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6"/>
      <c r="AW148" s="136"/>
      <c r="AX148" s="136"/>
      <c r="AY148" s="136"/>
      <c r="AZ148" s="136"/>
      <c r="BA148" s="136"/>
      <c r="BB148" s="136"/>
      <c r="BC148" s="124"/>
      <c r="BD148" s="124"/>
      <c r="BE148" s="125"/>
      <c r="BF148" s="124"/>
      <c r="BG148" s="124"/>
      <c r="BH148" s="124"/>
      <c r="BI148" s="95"/>
      <c r="BJ148" s="121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0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7"/>
      <c r="AC149" s="136"/>
      <c r="AD149" s="136"/>
      <c r="AE149" s="136"/>
      <c r="AF149" s="136"/>
      <c r="AG149" s="136"/>
      <c r="AH149" s="136"/>
      <c r="AI149" s="136"/>
      <c r="AJ149" s="137"/>
      <c r="AK149" s="137"/>
      <c r="AL149" s="136"/>
      <c r="AM149" s="137"/>
      <c r="AN149" s="137"/>
      <c r="AO149" s="137"/>
      <c r="AP149" s="137"/>
      <c r="AQ149" s="137"/>
      <c r="AR149" s="137"/>
      <c r="AS149" s="137"/>
      <c r="AT149" s="137"/>
      <c r="AU149" s="137"/>
      <c r="AV149" s="136"/>
      <c r="AW149" s="136"/>
      <c r="AX149" s="136"/>
      <c r="AY149" s="136"/>
      <c r="AZ149" s="136"/>
      <c r="BA149" s="136"/>
      <c r="BB149" s="136"/>
      <c r="BC149" s="124"/>
      <c r="BD149" s="124"/>
      <c r="BE149" s="125"/>
      <c r="BF149" s="124"/>
      <c r="BG149" s="124"/>
      <c r="BH149" s="124"/>
      <c r="BI149" s="95"/>
      <c r="BJ149" s="121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0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7"/>
      <c r="AC150" s="136"/>
      <c r="AD150" s="136"/>
      <c r="AE150" s="136"/>
      <c r="AF150" s="136"/>
      <c r="AG150" s="136"/>
      <c r="AH150" s="136"/>
      <c r="AI150" s="136"/>
      <c r="AJ150" s="137"/>
      <c r="AK150" s="137"/>
      <c r="AL150" s="136"/>
      <c r="AM150" s="137"/>
      <c r="AN150" s="137"/>
      <c r="AO150" s="137"/>
      <c r="AP150" s="137"/>
      <c r="AQ150" s="137"/>
      <c r="AR150" s="137"/>
      <c r="AS150" s="137"/>
      <c r="AT150" s="137"/>
      <c r="AU150" s="137"/>
      <c r="AV150" s="136"/>
      <c r="AW150" s="136"/>
      <c r="AX150" s="136"/>
      <c r="AY150" s="136"/>
      <c r="AZ150" s="136"/>
      <c r="BA150" s="136"/>
      <c r="BB150" s="136"/>
      <c r="BC150" s="124"/>
      <c r="BD150" s="124"/>
      <c r="BE150" s="125"/>
      <c r="BF150" s="124"/>
      <c r="BG150" s="124"/>
      <c r="BH150" s="124"/>
      <c r="BI150" s="95"/>
      <c r="BJ150" s="121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0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7"/>
      <c r="AC151" s="136"/>
      <c r="AD151" s="136"/>
      <c r="AE151" s="136"/>
      <c r="AF151" s="136"/>
      <c r="AG151" s="136"/>
      <c r="AH151" s="136"/>
      <c r="AI151" s="136"/>
      <c r="AJ151" s="137"/>
      <c r="AK151" s="137"/>
      <c r="AL151" s="136"/>
      <c r="AM151" s="137"/>
      <c r="AN151" s="137"/>
      <c r="AO151" s="137"/>
      <c r="AP151" s="137"/>
      <c r="AQ151" s="137"/>
      <c r="AR151" s="137"/>
      <c r="AS151" s="137"/>
      <c r="AT151" s="137"/>
      <c r="AU151" s="137"/>
      <c r="AV151" s="136"/>
      <c r="AW151" s="136"/>
      <c r="AX151" s="136"/>
      <c r="AY151" s="136"/>
      <c r="AZ151" s="136"/>
      <c r="BA151" s="136"/>
      <c r="BB151" s="136"/>
      <c r="BC151" s="124"/>
      <c r="BD151" s="124"/>
      <c r="BE151" s="125"/>
      <c r="BF151" s="124"/>
      <c r="BG151" s="124"/>
      <c r="BH151" s="124"/>
      <c r="BI151" s="95"/>
      <c r="BJ151" s="121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0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7"/>
      <c r="AC152" s="136"/>
      <c r="AD152" s="136"/>
      <c r="AE152" s="136"/>
      <c r="AF152" s="136"/>
      <c r="AG152" s="136"/>
      <c r="AH152" s="136"/>
      <c r="AI152" s="136"/>
      <c r="AJ152" s="137"/>
      <c r="AK152" s="137"/>
      <c r="AL152" s="136"/>
      <c r="AM152" s="137"/>
      <c r="AN152" s="137"/>
      <c r="AO152" s="137"/>
      <c r="AP152" s="137"/>
      <c r="AQ152" s="137"/>
      <c r="AR152" s="137"/>
      <c r="AS152" s="137"/>
      <c r="AT152" s="137"/>
      <c r="AU152" s="137"/>
      <c r="AV152" s="136"/>
      <c r="AW152" s="136"/>
      <c r="AX152" s="136"/>
      <c r="AY152" s="136"/>
      <c r="AZ152" s="136"/>
      <c r="BA152" s="136"/>
      <c r="BB152" s="136"/>
      <c r="BC152" s="124"/>
      <c r="BD152" s="124"/>
      <c r="BE152" s="125"/>
      <c r="BF152" s="124"/>
      <c r="BG152" s="124"/>
      <c r="BH152" s="124"/>
      <c r="BI152" s="95"/>
      <c r="BJ152" s="121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0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7"/>
      <c r="AC153" s="136"/>
      <c r="AD153" s="136"/>
      <c r="AE153" s="136"/>
      <c r="AF153" s="136"/>
      <c r="AG153" s="136"/>
      <c r="AH153" s="136"/>
      <c r="AI153" s="136"/>
      <c r="AJ153" s="137"/>
      <c r="AK153" s="137"/>
      <c r="AL153" s="136"/>
      <c r="AM153" s="137"/>
      <c r="AN153" s="137"/>
      <c r="AO153" s="137"/>
      <c r="AP153" s="137"/>
      <c r="AQ153" s="137"/>
      <c r="AR153" s="137"/>
      <c r="AS153" s="137"/>
      <c r="AT153" s="137"/>
      <c r="AU153" s="137"/>
      <c r="AV153" s="136"/>
      <c r="AW153" s="136"/>
      <c r="AX153" s="136"/>
      <c r="AY153" s="136"/>
      <c r="AZ153" s="136"/>
      <c r="BA153" s="136"/>
      <c r="BB153" s="136"/>
      <c r="BC153" s="124"/>
      <c r="BD153" s="124"/>
      <c r="BE153" s="125"/>
      <c r="BF153" s="124"/>
      <c r="BG153" s="124"/>
      <c r="BH153" s="124"/>
      <c r="BI153" s="95"/>
      <c r="BJ153" s="121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0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7"/>
      <c r="AC154" s="136"/>
      <c r="AD154" s="136"/>
      <c r="AE154" s="136"/>
      <c r="AF154" s="136"/>
      <c r="AG154" s="136"/>
      <c r="AH154" s="136"/>
      <c r="AI154" s="136"/>
      <c r="AJ154" s="137"/>
      <c r="AK154" s="137"/>
      <c r="AL154" s="136"/>
      <c r="AM154" s="137"/>
      <c r="AN154" s="137"/>
      <c r="AO154" s="137"/>
      <c r="AP154" s="137"/>
      <c r="AQ154" s="137"/>
      <c r="AR154" s="137"/>
      <c r="AS154" s="137"/>
      <c r="AT154" s="137"/>
      <c r="AU154" s="137"/>
      <c r="AV154" s="136"/>
      <c r="AW154" s="136"/>
      <c r="AX154" s="136"/>
      <c r="AY154" s="136"/>
      <c r="AZ154" s="136"/>
      <c r="BA154" s="136"/>
      <c r="BB154" s="136"/>
      <c r="BC154" s="124"/>
      <c r="BD154" s="124"/>
      <c r="BE154" s="125"/>
      <c r="BF154" s="124"/>
      <c r="BG154" s="124"/>
      <c r="BH154" s="124"/>
      <c r="BI154" s="95"/>
      <c r="BJ154" s="121"/>
      <c r="BK154" s="94"/>
      <c r="BL154" s="95"/>
      <c r="BM154" s="96"/>
      <c r="BN154" s="94"/>
      <c r="BO154" s="94"/>
      <c r="BP154" s="42"/>
      <c r="BQ154" s="120"/>
    </row>
    <row r="155" spans="1:69" ht="14" hidden="1" customHeight="1" x14ac:dyDescent="0.35">
      <c r="A155" s="130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7"/>
      <c r="AC155" s="136"/>
      <c r="AD155" s="136"/>
      <c r="AE155" s="136"/>
      <c r="AF155" s="136"/>
      <c r="AG155" s="136"/>
      <c r="AH155" s="136"/>
      <c r="AI155" s="136"/>
      <c r="AJ155" s="137"/>
      <c r="AK155" s="137"/>
      <c r="AL155" s="136"/>
      <c r="AM155" s="137"/>
      <c r="AN155" s="137"/>
      <c r="AO155" s="137"/>
      <c r="AP155" s="137"/>
      <c r="AQ155" s="137"/>
      <c r="AR155" s="137"/>
      <c r="AS155" s="137"/>
      <c r="AT155" s="137"/>
      <c r="AU155" s="137"/>
      <c r="AV155" s="136"/>
      <c r="AW155" s="136"/>
      <c r="AX155" s="136"/>
      <c r="AY155" s="136"/>
      <c r="AZ155" s="136"/>
      <c r="BA155" s="136"/>
      <c r="BB155" s="136"/>
      <c r="BC155" s="124"/>
      <c r="BD155" s="124"/>
      <c r="BE155" s="125"/>
      <c r="BF155" s="124"/>
      <c r="BG155" s="124"/>
      <c r="BH155" s="124"/>
      <c r="BI155" s="95"/>
      <c r="BJ155" s="121"/>
      <c r="BK155" s="94"/>
      <c r="BL155" s="95"/>
      <c r="BM155" s="96"/>
      <c r="BN155" s="94"/>
      <c r="BO155" s="94"/>
      <c r="BP155" s="42"/>
      <c r="BQ155" s="120"/>
    </row>
    <row r="156" spans="1:69" ht="14" hidden="1" customHeight="1" x14ac:dyDescent="0.35">
      <c r="A156" s="130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7"/>
      <c r="AC156" s="136"/>
      <c r="AD156" s="136"/>
      <c r="AE156" s="136"/>
      <c r="AF156" s="136"/>
      <c r="AG156" s="136"/>
      <c r="AH156" s="136"/>
      <c r="AI156" s="136"/>
      <c r="AJ156" s="137"/>
      <c r="AK156" s="137"/>
      <c r="AL156" s="136"/>
      <c r="AM156" s="137"/>
      <c r="AN156" s="137"/>
      <c r="AO156" s="137"/>
      <c r="AP156" s="137"/>
      <c r="AQ156" s="137"/>
      <c r="AR156" s="137"/>
      <c r="AS156" s="137"/>
      <c r="AT156" s="137"/>
      <c r="AU156" s="137"/>
      <c r="AV156" s="136"/>
      <c r="AW156" s="136"/>
      <c r="AX156" s="136"/>
      <c r="AY156" s="136"/>
      <c r="AZ156" s="136"/>
      <c r="BA156" s="136"/>
      <c r="BB156" s="136"/>
      <c r="BC156" s="124"/>
      <c r="BD156" s="124"/>
      <c r="BE156" s="125"/>
      <c r="BF156" s="124"/>
      <c r="BG156" s="124"/>
      <c r="BH156" s="124"/>
      <c r="BI156" s="95"/>
      <c r="BJ156" s="121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0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7"/>
      <c r="AC157" s="136"/>
      <c r="AD157" s="136"/>
      <c r="AE157" s="136"/>
      <c r="AF157" s="136"/>
      <c r="AG157" s="136"/>
      <c r="AH157" s="136"/>
      <c r="AI157" s="136"/>
      <c r="AJ157" s="137"/>
      <c r="AK157" s="137"/>
      <c r="AL157" s="136"/>
      <c r="AM157" s="137"/>
      <c r="AN157" s="137"/>
      <c r="AO157" s="137"/>
      <c r="AP157" s="137"/>
      <c r="AQ157" s="137"/>
      <c r="AR157" s="137"/>
      <c r="AS157" s="137"/>
      <c r="AT157" s="137"/>
      <c r="AU157" s="137"/>
      <c r="AV157" s="136"/>
      <c r="AW157" s="136"/>
      <c r="AX157" s="136"/>
      <c r="AY157" s="136"/>
      <c r="AZ157" s="136"/>
      <c r="BA157" s="136"/>
      <c r="BB157" s="136"/>
      <c r="BC157" s="124"/>
      <c r="BD157" s="124"/>
      <c r="BE157" s="125"/>
      <c r="BF157" s="124"/>
      <c r="BG157" s="124"/>
      <c r="BH157" s="124"/>
      <c r="BI157" s="95"/>
      <c r="BJ157" s="121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0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7"/>
      <c r="AC158" s="136"/>
      <c r="AD158" s="136"/>
      <c r="AE158" s="136"/>
      <c r="AF158" s="136"/>
      <c r="AG158" s="136"/>
      <c r="AH158" s="136"/>
      <c r="AI158" s="136"/>
      <c r="AJ158" s="137"/>
      <c r="AK158" s="137"/>
      <c r="AL158" s="136"/>
      <c r="AM158" s="137"/>
      <c r="AN158" s="137"/>
      <c r="AO158" s="137"/>
      <c r="AP158" s="137"/>
      <c r="AQ158" s="137"/>
      <c r="AR158" s="137"/>
      <c r="AS158" s="137"/>
      <c r="AT158" s="137"/>
      <c r="AU158" s="137"/>
      <c r="AV158" s="136"/>
      <c r="AW158" s="136"/>
      <c r="AX158" s="136"/>
      <c r="AY158" s="136"/>
      <c r="AZ158" s="136"/>
      <c r="BA158" s="136"/>
      <c r="BB158" s="136"/>
      <c r="BC158" s="124"/>
      <c r="BD158" s="124"/>
      <c r="BE158" s="125"/>
      <c r="BF158" s="124"/>
      <c r="BG158" s="124"/>
      <c r="BH158" s="124"/>
      <c r="BI158" s="95"/>
      <c r="BJ158" s="121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0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7"/>
      <c r="AC159" s="136"/>
      <c r="AD159" s="136"/>
      <c r="AE159" s="136"/>
      <c r="AF159" s="136"/>
      <c r="AG159" s="136"/>
      <c r="AH159" s="136"/>
      <c r="AI159" s="136"/>
      <c r="AJ159" s="137"/>
      <c r="AK159" s="137"/>
      <c r="AL159" s="136"/>
      <c r="AM159" s="137"/>
      <c r="AN159" s="137"/>
      <c r="AO159" s="137"/>
      <c r="AP159" s="137"/>
      <c r="AQ159" s="137"/>
      <c r="AR159" s="137"/>
      <c r="AS159" s="137"/>
      <c r="AT159" s="137"/>
      <c r="AU159" s="137"/>
      <c r="AV159" s="136"/>
      <c r="AW159" s="136"/>
      <c r="AX159" s="136"/>
      <c r="AY159" s="136"/>
      <c r="AZ159" s="136"/>
      <c r="BA159" s="136"/>
      <c r="BB159" s="136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0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7"/>
      <c r="AC160" s="136"/>
      <c r="AD160" s="136"/>
      <c r="AE160" s="136"/>
      <c r="AF160" s="136"/>
      <c r="AG160" s="136"/>
      <c r="AH160" s="136"/>
      <c r="AI160" s="136"/>
      <c r="AJ160" s="137"/>
      <c r="AK160" s="137"/>
      <c r="AL160" s="136"/>
      <c r="AM160" s="137"/>
      <c r="AN160" s="137"/>
      <c r="AO160" s="137"/>
      <c r="AP160" s="137"/>
      <c r="AQ160" s="137"/>
      <c r="AR160" s="137"/>
      <c r="AS160" s="137"/>
      <c r="AT160" s="137"/>
      <c r="AU160" s="137"/>
      <c r="AV160" s="136"/>
      <c r="AW160" s="136"/>
      <c r="AX160" s="136"/>
      <c r="AY160" s="136"/>
      <c r="AZ160" s="136"/>
      <c r="BA160" s="136"/>
      <c r="BB160" s="136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0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7"/>
      <c r="AC161" s="136"/>
      <c r="AD161" s="136"/>
      <c r="AE161" s="136"/>
      <c r="AF161" s="136"/>
      <c r="AG161" s="136"/>
      <c r="AH161" s="136"/>
      <c r="AI161" s="136"/>
      <c r="AJ161" s="137"/>
      <c r="AK161" s="137"/>
      <c r="AL161" s="136"/>
      <c r="AM161" s="137"/>
      <c r="AN161" s="137"/>
      <c r="AO161" s="137"/>
      <c r="AP161" s="137"/>
      <c r="AQ161" s="137"/>
      <c r="AR161" s="137"/>
      <c r="AS161" s="137"/>
      <c r="AT161" s="137"/>
      <c r="AU161" s="137"/>
      <c r="AV161" s="136"/>
      <c r="AW161" s="136"/>
      <c r="AX161" s="136"/>
      <c r="AY161" s="136"/>
      <c r="AZ161" s="136"/>
      <c r="BA161" s="136"/>
      <c r="BB161" s="136"/>
      <c r="BC161" s="124"/>
      <c r="BD161" s="124"/>
      <c r="BE161" s="125"/>
      <c r="BF161" s="124"/>
      <c r="BG161" s="124"/>
      <c r="BH161" s="124"/>
      <c r="BI161" s="95"/>
      <c r="BJ161" s="121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0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136"/>
      <c r="Z162" s="136"/>
      <c r="AA162" s="136"/>
      <c r="AB162" s="137"/>
      <c r="AC162" s="136"/>
      <c r="AD162" s="136"/>
      <c r="AE162" s="136"/>
      <c r="AF162" s="136"/>
      <c r="AG162" s="136"/>
      <c r="AH162" s="136"/>
      <c r="AI162" s="136"/>
      <c r="AJ162" s="137"/>
      <c r="AK162" s="137"/>
      <c r="AL162" s="136"/>
      <c r="AM162" s="137"/>
      <c r="AN162" s="137"/>
      <c r="AO162" s="137"/>
      <c r="AP162" s="137"/>
      <c r="AQ162" s="137"/>
      <c r="AR162" s="137"/>
      <c r="AS162" s="137"/>
      <c r="AT162" s="137"/>
      <c r="AU162" s="137"/>
      <c r="AV162" s="136"/>
      <c r="AW162" s="136"/>
      <c r="AX162" s="136"/>
      <c r="AY162" s="136"/>
      <c r="AZ162" s="136"/>
      <c r="BA162" s="136"/>
      <c r="BB162" s="136"/>
      <c r="BC162" s="124"/>
      <c r="BD162" s="124"/>
      <c r="BE162" s="125"/>
      <c r="BF162" s="124"/>
      <c r="BG162" s="124"/>
      <c r="BH162" s="124"/>
      <c r="BI162" s="95"/>
      <c r="BJ162" s="121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0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7"/>
      <c r="AC163" s="136"/>
      <c r="AD163" s="136"/>
      <c r="AE163" s="136"/>
      <c r="AF163" s="136"/>
      <c r="AG163" s="136"/>
      <c r="AH163" s="136"/>
      <c r="AI163" s="136"/>
      <c r="AJ163" s="137"/>
      <c r="AK163" s="137"/>
      <c r="AL163" s="136"/>
      <c r="AM163" s="137"/>
      <c r="AN163" s="137"/>
      <c r="AO163" s="137"/>
      <c r="AP163" s="137"/>
      <c r="AQ163" s="137"/>
      <c r="AR163" s="137"/>
      <c r="AS163" s="137"/>
      <c r="AT163" s="137"/>
      <c r="AU163" s="137"/>
      <c r="AV163" s="136"/>
      <c r="AW163" s="136"/>
      <c r="AX163" s="136"/>
      <c r="AY163" s="136"/>
      <c r="AZ163" s="136"/>
      <c r="BA163" s="136"/>
      <c r="BB163" s="136"/>
      <c r="BC163" s="124"/>
      <c r="BD163" s="124"/>
      <c r="BE163" s="125"/>
      <c r="BF163" s="124"/>
      <c r="BG163" s="124"/>
      <c r="BH163" s="124"/>
      <c r="BI163" s="95"/>
      <c r="BJ163" s="121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0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  <c r="AA164" s="136"/>
      <c r="AB164" s="137"/>
      <c r="AC164" s="136"/>
      <c r="AD164" s="136"/>
      <c r="AE164" s="136"/>
      <c r="AF164" s="136"/>
      <c r="AG164" s="136"/>
      <c r="AH164" s="136"/>
      <c r="AI164" s="136"/>
      <c r="AJ164" s="137"/>
      <c r="AK164" s="137"/>
      <c r="AL164" s="136"/>
      <c r="AM164" s="137"/>
      <c r="AN164" s="137"/>
      <c r="AO164" s="137"/>
      <c r="AP164" s="137"/>
      <c r="AQ164" s="137"/>
      <c r="AR164" s="137"/>
      <c r="AS164" s="137"/>
      <c r="AT164" s="137"/>
      <c r="AU164" s="137"/>
      <c r="AV164" s="136"/>
      <c r="AW164" s="136"/>
      <c r="AX164" s="136"/>
      <c r="AY164" s="136"/>
      <c r="AZ164" s="136"/>
      <c r="BA164" s="136"/>
      <c r="BB164" s="136"/>
      <c r="BC164" s="124"/>
      <c r="BD164" s="124"/>
      <c r="BE164" s="125"/>
      <c r="BF164" s="124"/>
      <c r="BG164" s="124"/>
      <c r="BH164" s="124"/>
      <c r="BI164" s="95"/>
      <c r="BJ164" s="121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0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7"/>
      <c r="AC165" s="136"/>
      <c r="AD165" s="136"/>
      <c r="AE165" s="136"/>
      <c r="AF165" s="136"/>
      <c r="AG165" s="136"/>
      <c r="AH165" s="136"/>
      <c r="AI165" s="136"/>
      <c r="AJ165" s="137"/>
      <c r="AK165" s="137"/>
      <c r="AL165" s="136"/>
      <c r="AM165" s="137"/>
      <c r="AN165" s="137"/>
      <c r="AO165" s="137"/>
      <c r="AP165" s="137"/>
      <c r="AQ165" s="137"/>
      <c r="AR165" s="137"/>
      <c r="AS165" s="137"/>
      <c r="AT165" s="137"/>
      <c r="AU165" s="137"/>
      <c r="AV165" s="136"/>
      <c r="AW165" s="136"/>
      <c r="AX165" s="136"/>
      <c r="AY165" s="136"/>
      <c r="AZ165" s="136"/>
      <c r="BA165" s="136"/>
      <c r="BB165" s="136"/>
      <c r="BC165" s="124"/>
      <c r="BD165" s="124"/>
      <c r="BE165" s="125"/>
      <c r="BF165" s="124"/>
      <c r="BG165" s="124"/>
      <c r="BH165" s="124"/>
      <c r="BI165" s="95"/>
      <c r="BJ165" s="121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0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7"/>
      <c r="AC166" s="136"/>
      <c r="AD166" s="136"/>
      <c r="AE166" s="136"/>
      <c r="AF166" s="136"/>
      <c r="AG166" s="136"/>
      <c r="AH166" s="136"/>
      <c r="AI166" s="136"/>
      <c r="AJ166" s="137"/>
      <c r="AK166" s="137"/>
      <c r="AL166" s="136"/>
      <c r="AM166" s="137"/>
      <c r="AN166" s="137"/>
      <c r="AO166" s="137"/>
      <c r="AP166" s="137"/>
      <c r="AQ166" s="137"/>
      <c r="AR166" s="137"/>
      <c r="AS166" s="137"/>
      <c r="AT166" s="137"/>
      <c r="AU166" s="137"/>
      <c r="AV166" s="136"/>
      <c r="AW166" s="136"/>
      <c r="AX166" s="136"/>
      <c r="AY166" s="136"/>
      <c r="AZ166" s="136"/>
      <c r="BA166" s="136"/>
      <c r="BB166" s="136"/>
      <c r="BC166" s="124"/>
      <c r="BD166" s="124"/>
      <c r="BE166" s="125"/>
      <c r="BF166" s="124"/>
      <c r="BG166" s="124"/>
      <c r="BH166" s="124"/>
      <c r="BI166" s="95"/>
      <c r="BJ166" s="121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0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7"/>
      <c r="AC167" s="136"/>
      <c r="AD167" s="136"/>
      <c r="AE167" s="136"/>
      <c r="AF167" s="136"/>
      <c r="AG167" s="136"/>
      <c r="AH167" s="136"/>
      <c r="AI167" s="136"/>
      <c r="AJ167" s="137"/>
      <c r="AK167" s="137"/>
      <c r="AL167" s="136"/>
      <c r="AM167" s="137"/>
      <c r="AN167" s="137"/>
      <c r="AO167" s="137"/>
      <c r="AP167" s="137"/>
      <c r="AQ167" s="137"/>
      <c r="AR167" s="137"/>
      <c r="AS167" s="137"/>
      <c r="AT167" s="137"/>
      <c r="AU167" s="137"/>
      <c r="AV167" s="136"/>
      <c r="AW167" s="136"/>
      <c r="AX167" s="136"/>
      <c r="AY167" s="136"/>
      <c r="AZ167" s="136"/>
      <c r="BA167" s="136"/>
      <c r="BB167" s="136"/>
      <c r="BC167" s="124"/>
      <c r="BD167" s="124"/>
      <c r="BE167" s="125"/>
      <c r="BF167" s="124"/>
      <c r="BG167" s="124"/>
      <c r="BH167" s="124"/>
      <c r="BI167" s="95"/>
      <c r="BJ167" s="121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0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7"/>
      <c r="AC168" s="136"/>
      <c r="AD168" s="136"/>
      <c r="AE168" s="136"/>
      <c r="AF168" s="136"/>
      <c r="AG168" s="136"/>
      <c r="AH168" s="136"/>
      <c r="AI168" s="136"/>
      <c r="AJ168" s="137"/>
      <c r="AK168" s="137"/>
      <c r="AL168" s="136"/>
      <c r="AM168" s="137"/>
      <c r="AN168" s="137"/>
      <c r="AO168" s="137"/>
      <c r="AP168" s="137"/>
      <c r="AQ168" s="137"/>
      <c r="AR168" s="137"/>
      <c r="AS168" s="137"/>
      <c r="AT168" s="137"/>
      <c r="AU168" s="137"/>
      <c r="AV168" s="136"/>
      <c r="AW168" s="136"/>
      <c r="AX168" s="136"/>
      <c r="AY168" s="136"/>
      <c r="AZ168" s="136"/>
      <c r="BA168" s="136"/>
      <c r="BB168" s="136"/>
      <c r="BC168" s="124"/>
      <c r="BD168" s="124"/>
      <c r="BE168" s="125"/>
      <c r="BF168" s="124"/>
      <c r="BG168" s="124"/>
      <c r="BH168" s="124"/>
      <c r="BI168" s="95"/>
      <c r="BJ168" s="121"/>
      <c r="BK168" s="94"/>
      <c r="BL168" s="95"/>
      <c r="BM168" s="96"/>
      <c r="BN168" s="94"/>
      <c r="BO168" s="94"/>
      <c r="BP168" s="42"/>
      <c r="BQ168" s="120"/>
    </row>
    <row r="169" spans="1:69" ht="16" hidden="1" customHeight="1" x14ac:dyDescent="0.35">
      <c r="A169" s="130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7"/>
      <c r="AC169" s="136"/>
      <c r="AD169" s="136"/>
      <c r="AE169" s="136"/>
      <c r="AF169" s="136"/>
      <c r="AG169" s="136"/>
      <c r="AH169" s="136"/>
      <c r="AI169" s="136"/>
      <c r="AJ169" s="137"/>
      <c r="AK169" s="137"/>
      <c r="AL169" s="136"/>
      <c r="AM169" s="137"/>
      <c r="AN169" s="137"/>
      <c r="AO169" s="137"/>
      <c r="AP169" s="137"/>
      <c r="AQ169" s="137"/>
      <c r="AR169" s="137"/>
      <c r="AS169" s="137"/>
      <c r="AT169" s="137"/>
      <c r="AU169" s="137"/>
      <c r="AV169" s="136"/>
      <c r="AW169" s="136"/>
      <c r="AX169" s="136"/>
      <c r="AY169" s="136"/>
      <c r="AZ169" s="136"/>
      <c r="BA169" s="136"/>
      <c r="BB169" s="136"/>
      <c r="BC169" s="124"/>
      <c r="BD169" s="124"/>
      <c r="BE169" s="125"/>
      <c r="BF169" s="124"/>
      <c r="BG169" s="124"/>
      <c r="BH169" s="124"/>
      <c r="BI169" s="95"/>
      <c r="BJ169" s="121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0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7"/>
      <c r="AC170" s="136"/>
      <c r="AD170" s="136"/>
      <c r="AE170" s="136"/>
      <c r="AF170" s="136"/>
      <c r="AG170" s="136"/>
      <c r="AH170" s="136"/>
      <c r="AI170" s="136"/>
      <c r="AJ170" s="137"/>
      <c r="AK170" s="137"/>
      <c r="AL170" s="136"/>
      <c r="AM170" s="137"/>
      <c r="AN170" s="137"/>
      <c r="AO170" s="137"/>
      <c r="AP170" s="137"/>
      <c r="AQ170" s="137"/>
      <c r="AR170" s="137"/>
      <c r="AS170" s="137"/>
      <c r="AT170" s="137"/>
      <c r="AU170" s="137"/>
      <c r="AV170" s="136"/>
      <c r="AW170" s="136"/>
      <c r="AX170" s="136"/>
      <c r="AY170" s="136"/>
      <c r="AZ170" s="136"/>
      <c r="BA170" s="136"/>
      <c r="BB170" s="136"/>
      <c r="BC170" s="124"/>
      <c r="BD170" s="124"/>
      <c r="BE170" s="125"/>
      <c r="BF170" s="124"/>
      <c r="BG170" s="124"/>
      <c r="BH170" s="124"/>
      <c r="BI170" s="95"/>
      <c r="BJ170" s="121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0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1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0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1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0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1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0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1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0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1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0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1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0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1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0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1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0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0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0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0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0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0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0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0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0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0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0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0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0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0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0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0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0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0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0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0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0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0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0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0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0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0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0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0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0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0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0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0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0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0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0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0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0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0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0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0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0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0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0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0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0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0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0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0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0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0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0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0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0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0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0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0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0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0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0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0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0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0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0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0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0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0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0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0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0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0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0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0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0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0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0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0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0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0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0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0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0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0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0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0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0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0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0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0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0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0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0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0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0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0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0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0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0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0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0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0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0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0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0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0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0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0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0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0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0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0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0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0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0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0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0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0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0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0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0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0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0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0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0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0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0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0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0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0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0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0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0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0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0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0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0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0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0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0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0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0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0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0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0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0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0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0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0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0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0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0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0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0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0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0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0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0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0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0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0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0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0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0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0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0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0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0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0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0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0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0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0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0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0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0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0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0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0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0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0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0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0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0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0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0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0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0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0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0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0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0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0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0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0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0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0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0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0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0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0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0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0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0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0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0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0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0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0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0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0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0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0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0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0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0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0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0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0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0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0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0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0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0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0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0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0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0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0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0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0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0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0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0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0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0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0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0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0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0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0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0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0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0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0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0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0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0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0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0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0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0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0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0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0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0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0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0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0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0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0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0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0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0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0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0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0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0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0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0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0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0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0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0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0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0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0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0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0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0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0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0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0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0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0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0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0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0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0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0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0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0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0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0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0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0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0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0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0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0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0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0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0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0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0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0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0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0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0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0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0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0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0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0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0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0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0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0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0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0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0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0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0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0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0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0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0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0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0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0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0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0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0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0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0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0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0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0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0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0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0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0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0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0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0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0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0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0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0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0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0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0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0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0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0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0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0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0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0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0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0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0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0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0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0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0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0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0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0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0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0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0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0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0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0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0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0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0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0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0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0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0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0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0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0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0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0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0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0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0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0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0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0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0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0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0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0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0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0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0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0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0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0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0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0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0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0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0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0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0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0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0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0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0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0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0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0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0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0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0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0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0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0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0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0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0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0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0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0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0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0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0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0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0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0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0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0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0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0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0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0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0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0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0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0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0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0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0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0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0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0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0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0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0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0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0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0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0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0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0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0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0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0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0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0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0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0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0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0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0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0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0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0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0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0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0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0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0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0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0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0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0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0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0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0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0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0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0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0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0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0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0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0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0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0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0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0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0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0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0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0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0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0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0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0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0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0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0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0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0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0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0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0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0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0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0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0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0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0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0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0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0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0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0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0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0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0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0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0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0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0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0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0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0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0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0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0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0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0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0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0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0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0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0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0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0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0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0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0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0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0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0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0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0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0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0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0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0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0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0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0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0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0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0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0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0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0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0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0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0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0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0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0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0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0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0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0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0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0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0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0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0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0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0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0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0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0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0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0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0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0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0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0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0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0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0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0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0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0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0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0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0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0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0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0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0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0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0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0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0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0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0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0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0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0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0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0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0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0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0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0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0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0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0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0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0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0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0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0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0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0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0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0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0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0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0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0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0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0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0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0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0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0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0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0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0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0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0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0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0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0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0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0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0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0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0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0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0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0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0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0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0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0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0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0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0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0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0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0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0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0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0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0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0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0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0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0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0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0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0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0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0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0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0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0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0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0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0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0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0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0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0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0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0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0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0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0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0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0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0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0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0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0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0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0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0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0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0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0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0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0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0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0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0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0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0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0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0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0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0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0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0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0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0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0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0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0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0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0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0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0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0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0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0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0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0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0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0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0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0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0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0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0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0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0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0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0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0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0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0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0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0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0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0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0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0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0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0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0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0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0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0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0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0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0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0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0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0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0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0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0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0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0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0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0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0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0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0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0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0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0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0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0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0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0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0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0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0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0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0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0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0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0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0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0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0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0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0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0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0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0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0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0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0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0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0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0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0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0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0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0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0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0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0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0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0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0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0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0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0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0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0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0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0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0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0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0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0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0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0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0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0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0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0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0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0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0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0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0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0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0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0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0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0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0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0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0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0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0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0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0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0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0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0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0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0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0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0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0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0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0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0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0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0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0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0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0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0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0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0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0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0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0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0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0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0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0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0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0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0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0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0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0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0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0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0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0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0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0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0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0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0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0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0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0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0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0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0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0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0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0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0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0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0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0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0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0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0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0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0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0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0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0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0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0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0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0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0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0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0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0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0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0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0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0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0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0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0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0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0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0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0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0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0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0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0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0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0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0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0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0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0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0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0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0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0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0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0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0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0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0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0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0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0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0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0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0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0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0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0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0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0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0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0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0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0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0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0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0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0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0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0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0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0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0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0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0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0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0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0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0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0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0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0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0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0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0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0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0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0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0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0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0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0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0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0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0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0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0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0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0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0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0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0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0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0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0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0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0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0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0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0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0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0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0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0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0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0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0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0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0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0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0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0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0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0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0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0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0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0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0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0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0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0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0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0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0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0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0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0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0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0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0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0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0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0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0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0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0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0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0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0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0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0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0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0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0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0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0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0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0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0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0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0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0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0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0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0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0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0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0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0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0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0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0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0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0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0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0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0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0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0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0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0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0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0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0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0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0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0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0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0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0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0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0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0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0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0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0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0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0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0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0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0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0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0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0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0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0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0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0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0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0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0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0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0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0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0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0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0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0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0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0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0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0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0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0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0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0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0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0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0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0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0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0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0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0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0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0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0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0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0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0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0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0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0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0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0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0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0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0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0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0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0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0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0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0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0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0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0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0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0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0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0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0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0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0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0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0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0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0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0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0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0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0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0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0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0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0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0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0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0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0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0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0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0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0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0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0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0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0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0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0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0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0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0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0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0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0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0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0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0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0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0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0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0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0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0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0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0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0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0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0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0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0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0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0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0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0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0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0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0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0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0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0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0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0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0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0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0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0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0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0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0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0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0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0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0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0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0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0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0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0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0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0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0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0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0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0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0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0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0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0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0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0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0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0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0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0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0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0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0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0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0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0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0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0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0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0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0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0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0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0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0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0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0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0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0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0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0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0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0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0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0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0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0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0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0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0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0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0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0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0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0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0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0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0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0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0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0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0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0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0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0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0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0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0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0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0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0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0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0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0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0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0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0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0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0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0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0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0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0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0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0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0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0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0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0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0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0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0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0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0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0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0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0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0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0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0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0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0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0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0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0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0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0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0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0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0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0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0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0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0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0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0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0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0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0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0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0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0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0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0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0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0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0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0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0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0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0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0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0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0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0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0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0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0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0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0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0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0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0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0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0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0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0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0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0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0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0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0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0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0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0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0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0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0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0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0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0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0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0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0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0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0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0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0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0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0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0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0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0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0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0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0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0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0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0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0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0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0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0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0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0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0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0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0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0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0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0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0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0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0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0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0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0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0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0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0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0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0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0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0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0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0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0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0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0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0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0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0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0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0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0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0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0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0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0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0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0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0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0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0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0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0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0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0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0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0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0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0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0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0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0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0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0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0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0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0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0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0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0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0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0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0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0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0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0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0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0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0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0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0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0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0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0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0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0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0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0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0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0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0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0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0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0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0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0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0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0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0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0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0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0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0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0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0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0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0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0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0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0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0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0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0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0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0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0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0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0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0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0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0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0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0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0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0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0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0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0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0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0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0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0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0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0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0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0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0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0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0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0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0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0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0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0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0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0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0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0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0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0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0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0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0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0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0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0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0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0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0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0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0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0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0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0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0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0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0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0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0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0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0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0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0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0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0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0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0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0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0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0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0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0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0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0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0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0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0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0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0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0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0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0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0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0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0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0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0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0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0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0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0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0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0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0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0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0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0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0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0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0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0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0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0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0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0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0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0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0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0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0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0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0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0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0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0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0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0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0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0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0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0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0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0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0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0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0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0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0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0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0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0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0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0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0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0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0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0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0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0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0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0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0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0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0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0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0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0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0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0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0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0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0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0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0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0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0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0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0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0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0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0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0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0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0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0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0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0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0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0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0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0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0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0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0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0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0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0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0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0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0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0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0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0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0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0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0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0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0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0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0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0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0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0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0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0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0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0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0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0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0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0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0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0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0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0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0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0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0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0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0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0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0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0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0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0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0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0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0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0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0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0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0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0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0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0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0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0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0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0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0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0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0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0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0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0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0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0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0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0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0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0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0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0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0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0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0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0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0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0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0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0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0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0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0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0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0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0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0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0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0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0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0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0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0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0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0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0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0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0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0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0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0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0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0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0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0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0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0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0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0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0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0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0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0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0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0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0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0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0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0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0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0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0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0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0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0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0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0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0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0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0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0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0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0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0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0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0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0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0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0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0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0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0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0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0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0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0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0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0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0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0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0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0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0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0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0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0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0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0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0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0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0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0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0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0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0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0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0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0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0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0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0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0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0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0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0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0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0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0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0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0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0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0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0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0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0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0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0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0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0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0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0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0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0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0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0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0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0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0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0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0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0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0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0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0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0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0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0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0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0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0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0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0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0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0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0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0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0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0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0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0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0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0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0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0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0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0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0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0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0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0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0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0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0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0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0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0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0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0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0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0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0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0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0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0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0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0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0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0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0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0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0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0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0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0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0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0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0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0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0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0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0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0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0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0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0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0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0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0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0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0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0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0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0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0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0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0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0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0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0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0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0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0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0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0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0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0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0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0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0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0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0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0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0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0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0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0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0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0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0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0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0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0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0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0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0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0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0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0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0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0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0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0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0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0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0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0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0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0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0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0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0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0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0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0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0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0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0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0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0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0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0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0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0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0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0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0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0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0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0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0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0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0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0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0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0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0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0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0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0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0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0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0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0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0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0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0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0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0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0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0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0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0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0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0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0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0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0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0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0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0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0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0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0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0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0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0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0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0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0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0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0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0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0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0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0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0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0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0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0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0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0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0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0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0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0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0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0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0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0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0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0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0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0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0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0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0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0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0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0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0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0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0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0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0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0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0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0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0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0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0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0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0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0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0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0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0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0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0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0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0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0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0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0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0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0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0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0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0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0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0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0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0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0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0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0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0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0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0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0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0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0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0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0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0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0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0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0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0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0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0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0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0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0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0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0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0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0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0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0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0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0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0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0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0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0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0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0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0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0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0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0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0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0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0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0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0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0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0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0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0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0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0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0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0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0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0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0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0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0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0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0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0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0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0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0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0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0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0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0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0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0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0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0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0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0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0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0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0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0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0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0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0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0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0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0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0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0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0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0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0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0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0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0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0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0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0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0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0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0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0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0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0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0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0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0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0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0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0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0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0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0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0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0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0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0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0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0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0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0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0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0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0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0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0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0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0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0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0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0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0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0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0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0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0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0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0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0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0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0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0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0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0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0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0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0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0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0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0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0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0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0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0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0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0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0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0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0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0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0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0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0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0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0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0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0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0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0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0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0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0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0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0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0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0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0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0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0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0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0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0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0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0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0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0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0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0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0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0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0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0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0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0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0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0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0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0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0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0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0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0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0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0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0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0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0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0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0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0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0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0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0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0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0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0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0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0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0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0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0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0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0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0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0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0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0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0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0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0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0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0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0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0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0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0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0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0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0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0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0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0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0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0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0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0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0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0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0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0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0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0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0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0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0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0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0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0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0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0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0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0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0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0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0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0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0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0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0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0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0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0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0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0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0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0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0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0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0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0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0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0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0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0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0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0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0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0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0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0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0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0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0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0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0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0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0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0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0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0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0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0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0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0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0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0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0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0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0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0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0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0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0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0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0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0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0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0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0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0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0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0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0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0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0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0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0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0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0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0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0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0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0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0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0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0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0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0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0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0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0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0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0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0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0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0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0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0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0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0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0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0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0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0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0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0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0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0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0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0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0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0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0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0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0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0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0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0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0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0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0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0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0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0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0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0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0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0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0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0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0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0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0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0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0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0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0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0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0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0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0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0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0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0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0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0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0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0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0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0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0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0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0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0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0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0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0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0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0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0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0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0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0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0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0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0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0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0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0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0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0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0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0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0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0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0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0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0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0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0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0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0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0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0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0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0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0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0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0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0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0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0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0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0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0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0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0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0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0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0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0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0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0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0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0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0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0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0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0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0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0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0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0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0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0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0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0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0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0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0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0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0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0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0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0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0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0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0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0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0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0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0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0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0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0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0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0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0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0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0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0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0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0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0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0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0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0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0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0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0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0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0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0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0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0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0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0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0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0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0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0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0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0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0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0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0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0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0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0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0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0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0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0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0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0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0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0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0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0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0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0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0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0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0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0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0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0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0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0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0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0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0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0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0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0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0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0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0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0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0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0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0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0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0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0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0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0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0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0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0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0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0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0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0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0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0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0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0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0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0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0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0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0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0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0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0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0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0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0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0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0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0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0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0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0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0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0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0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0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0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0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0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0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0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0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0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0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0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0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0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0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0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0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0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0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0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0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0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0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0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0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0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0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0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0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0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0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0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0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0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0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0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0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0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0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0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0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0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0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0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0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0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0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0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0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0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0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0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0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0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0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0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0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0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0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0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0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0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0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0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0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0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0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0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0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0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0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0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0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0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0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0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0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0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0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0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0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0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0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0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0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0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0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0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0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0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0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0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0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0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0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0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0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0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0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0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0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0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0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0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0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0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0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0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0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0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0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0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0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0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0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0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0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0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0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0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0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0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0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0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0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0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0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0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0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0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0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0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0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0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0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0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0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0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0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0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0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0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0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0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0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0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0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0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0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0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0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0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0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0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0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0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0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0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0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0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0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0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0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0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0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0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0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0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0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0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0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0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0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0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0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0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0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0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0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0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0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0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0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0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0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0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0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0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0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0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0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0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0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0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0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0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0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0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0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0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0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0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0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0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0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0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0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0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0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0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0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0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0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0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0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0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0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0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0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0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0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0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0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0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0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0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0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0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0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0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0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0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0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0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0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0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0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0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0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0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0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0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0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0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0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0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0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0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0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0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0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0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0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0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0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0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0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0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0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0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0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0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0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0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0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0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0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0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0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0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0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0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0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0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0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0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0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0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0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0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0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0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0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0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0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0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0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0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0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0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0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0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0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0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0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0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0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0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0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0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0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0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0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0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0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0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0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0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0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0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0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0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0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0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0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0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0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0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0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0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0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0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0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0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0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0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0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0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0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0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0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0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0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0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0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0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0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0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0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0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0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0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0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0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0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0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0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0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0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0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0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0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0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0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0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0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0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0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0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0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0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0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0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0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0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0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0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0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0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0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0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0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0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0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0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0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0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0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0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0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0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0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0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0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0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0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0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0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0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0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0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0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0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0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0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0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0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0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0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0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0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0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0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0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0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0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0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0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0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0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0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0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0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0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0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0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0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0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0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0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0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0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0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0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0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0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0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0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0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0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0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0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0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0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0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0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0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0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0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0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0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0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0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0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0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0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0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0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0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0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0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0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0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0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0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0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0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0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0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0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0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0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0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0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0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0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0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0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0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0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0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0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0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0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0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0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0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0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0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0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0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0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0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0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0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0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0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0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0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0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0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0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0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0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0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0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0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0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0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0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0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0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0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0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0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0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0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0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0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0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0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0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0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0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0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0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0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0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0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0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0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0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0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0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0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0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0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0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0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0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0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0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0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0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0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0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0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0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0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0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0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0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0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0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0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0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0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0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0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0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0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0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0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0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0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0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0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0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0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0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0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0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0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0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0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0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0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0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0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0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0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0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0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0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0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0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0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0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0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0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0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0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0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0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0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0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0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0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0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0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0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0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0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0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0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0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0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0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0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0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0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0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0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0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0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0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0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0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0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0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0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0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0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0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0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0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0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0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0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0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0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0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0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0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0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0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0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0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0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0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0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0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0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0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0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0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0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0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0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0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0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0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0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0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0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0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0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0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0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0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0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0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0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0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0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0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0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0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0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0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0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0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0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0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0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0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0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0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0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0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0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0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0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0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0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0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0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0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0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0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0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0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0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0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0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0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0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0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0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0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0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0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0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0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0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0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0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0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0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0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0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0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0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0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0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0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0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0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0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0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0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0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0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0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0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0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0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0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0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0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0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0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0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0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0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0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0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0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0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0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0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0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0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0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0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0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0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0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0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0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0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0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0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0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0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0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0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0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0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0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0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0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0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0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0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0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0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0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0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0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0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0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0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0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0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0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0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0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0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0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0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0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0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0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0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0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0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0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0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0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0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0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0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0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0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0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0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0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0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0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0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0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0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0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0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0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0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0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0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0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0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0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0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0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0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0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0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0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0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0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0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0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0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0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0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0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0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0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0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0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0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0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0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0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0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0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0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0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0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0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0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0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0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0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0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0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0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0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0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0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0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0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0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0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0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0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0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0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0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0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0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0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0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0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0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0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0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0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0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0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0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0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0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0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0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0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0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0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0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0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0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0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0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0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0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0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0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0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0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0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0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0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0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0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0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0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0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0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0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0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0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0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0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0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0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0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0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0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0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0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0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0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0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0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0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0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0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0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0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0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0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0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0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0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0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0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0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0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0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0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0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0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0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0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0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0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0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0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0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0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0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0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0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0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0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0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0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0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0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0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0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0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0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0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0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0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0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0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0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0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0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0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0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0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0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0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0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0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0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0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0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0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0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0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0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0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0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0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0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0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0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0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0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0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0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0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0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0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0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0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0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0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0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0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0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0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0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0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0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0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0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0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0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0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0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0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0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0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0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0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0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0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0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0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0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0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0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0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0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0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0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0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0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0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0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0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0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0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0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0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0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0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0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0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0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0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0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0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0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0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0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0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0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0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0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0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0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0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0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0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0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0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0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0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0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0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0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0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0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0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0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0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0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0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0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0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0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0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0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0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0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0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0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0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0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0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0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0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0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0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0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0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0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0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0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0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0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0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0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0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0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0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0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0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0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0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0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0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0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0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0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0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0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0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0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0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0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0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0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0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0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0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0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0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0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0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0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0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0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0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0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0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0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0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0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0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0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0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0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0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0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0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0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0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0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0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0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0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0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0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0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0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0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0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0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0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0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0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0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0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0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0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0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0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0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0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0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0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0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0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0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0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0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0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0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0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0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0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0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0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0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0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0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0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0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0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0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0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0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0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0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0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0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0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0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0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0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0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0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0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0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0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0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0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0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0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0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0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0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0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0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0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0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0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0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0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0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0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0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0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0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0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0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0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0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0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0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0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0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0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0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0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0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0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0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0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0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0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0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0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0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0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0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0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0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0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0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0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0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0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0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0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0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0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0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0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0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0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0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0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0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0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0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0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0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0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0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0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0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0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0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0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0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0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0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0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0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0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0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0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0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0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0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0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0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0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0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0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0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0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0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0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0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0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0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0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0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0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0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0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0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0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0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0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0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0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0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0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0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0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0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0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0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0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0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0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0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0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0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0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0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0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0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0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0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0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0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0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0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0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0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0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0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0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0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0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0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0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0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0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0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0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0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0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0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0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0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0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0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0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0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0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0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0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0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0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0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0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0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0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0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0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0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0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0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0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0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0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0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0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0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0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0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0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0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0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0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0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0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0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0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0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0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0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0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0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0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0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0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0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0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0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0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0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0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0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0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0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0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0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0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0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0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0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0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0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0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0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0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0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0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0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0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0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0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0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0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0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0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0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0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0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0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0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0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0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0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0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0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0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0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0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0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0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0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0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0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0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0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0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0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0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0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0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0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0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0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0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0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0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0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0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0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0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0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0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0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0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0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0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0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0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0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0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0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0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0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0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0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0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0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0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0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0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0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0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0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0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0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0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0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0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0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0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0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0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0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0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0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0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0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0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0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0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0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0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0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0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0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0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0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0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0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0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0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0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0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0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0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0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0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0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0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0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0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0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0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0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0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0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0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0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0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0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0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0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0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0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0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0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0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0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0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0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0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0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0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0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0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0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0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0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0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0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0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0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0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0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0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0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0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0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0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0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0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0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0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0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0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0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0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0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0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0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0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0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0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0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0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0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0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0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0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0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0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0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0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0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0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0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0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0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0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0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0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0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0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0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0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0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0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0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0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0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0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0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0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0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0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0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0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0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0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0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0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0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0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0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0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0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0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0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0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0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0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0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0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0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0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0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0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0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0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0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0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0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0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0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0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0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0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0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0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0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0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0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0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0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0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0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0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0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0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0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0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0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0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0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0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0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0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0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0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0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0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0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0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0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0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0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0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0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0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0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0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0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0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0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0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0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0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0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0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0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0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0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0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0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0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0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0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0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0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0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0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0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0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0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0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0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0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0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0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0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0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0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0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0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0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0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0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0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0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0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0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0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0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0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0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0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0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0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0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0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0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0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0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0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0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0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0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0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0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0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0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0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0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0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0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0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0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0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0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0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0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0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0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0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0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0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0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0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0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0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0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0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0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0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0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0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0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0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0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0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0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0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0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0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0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0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0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0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0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0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0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0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0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0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0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0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0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0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0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0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0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0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0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0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0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0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0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0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0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0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0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0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0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0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0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0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0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0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0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0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0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0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0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0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0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0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0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0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0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0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0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0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0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0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0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0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0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0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0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0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0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0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0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0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0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0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0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0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0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0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0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0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0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0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0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0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0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0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0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0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0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0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0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0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0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0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0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0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0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0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0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0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0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0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0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0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0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0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0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0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0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0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0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0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0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0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0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0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0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0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0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0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0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0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0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0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0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0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0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0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0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0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0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0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0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0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0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0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0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0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0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0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0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0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0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0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0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0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0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0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0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0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0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0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0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0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0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0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0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0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0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0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0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0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0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0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0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0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0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0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0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0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0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0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0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0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0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0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0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0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0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0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0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0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0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0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0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0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0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0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0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0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0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0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0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0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0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0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0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0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0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0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0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0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0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0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0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0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0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0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0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0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0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0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0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0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0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0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0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0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0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0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0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0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0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0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0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0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0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0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0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0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0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0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0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0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0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0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0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0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0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0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0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0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0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0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0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0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0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0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0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0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0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0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0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0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0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0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0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0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0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0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0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0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0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0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0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0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0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0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0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0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0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0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0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0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0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0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0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0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0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0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0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0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0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0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0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0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0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0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0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0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0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0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0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0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0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0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0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0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0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0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0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0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0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0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0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0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0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0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0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0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0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0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0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0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0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0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0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0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0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0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0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0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0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0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0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0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0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0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0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0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0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0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0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0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0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0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0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0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0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0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0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0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0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0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0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0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0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0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0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0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0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0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0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0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0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0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0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0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0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0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0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0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0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0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0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0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0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0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0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0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0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0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0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0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0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0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0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0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0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0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0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0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0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0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0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0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0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0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0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0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0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0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0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0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0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0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0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0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0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0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0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0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0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0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0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0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0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0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0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0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0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0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0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0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0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0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0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0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0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0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0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0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0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0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0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0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0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0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0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0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0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0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0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0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0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0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0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0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0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0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0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0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0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0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0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0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0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0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0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0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0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0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0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0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0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0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0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0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0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0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0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0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0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0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0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0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0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0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0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0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0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0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0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0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0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0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0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0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0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0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0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0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0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0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0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0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0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0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0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0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0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0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0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0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0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0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0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0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0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0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0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0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0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0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0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0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0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0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0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0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0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0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0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0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0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0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0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0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0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0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0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0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0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0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0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0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0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0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0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0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0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0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0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0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0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0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0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0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0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0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0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0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0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0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0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0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0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0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0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0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0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0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0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0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0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0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0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0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0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0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0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0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0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0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0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0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0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0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0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0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0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0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0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0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0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0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0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0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0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0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0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0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0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0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0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0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0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0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0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0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0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0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0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0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0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0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0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0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0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0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0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0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0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0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0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0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0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0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0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0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0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0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0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0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0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0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0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0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0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0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0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0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0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0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0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0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0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0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0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0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0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0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0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0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0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0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0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0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0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0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0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0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0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0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0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0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0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0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0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0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0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0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0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0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0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0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0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0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0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0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0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0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0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0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0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0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0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0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0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0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0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0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0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0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0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0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0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0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0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0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0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0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0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0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0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0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0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0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0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0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0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0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0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0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0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0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0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0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0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0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0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0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0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0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0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0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0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0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0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0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0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0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0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0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0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0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0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0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0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0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0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0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0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0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0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0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0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0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0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0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0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0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0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0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0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0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0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0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0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0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0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0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0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0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0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0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0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0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0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0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0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0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0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0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0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0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0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0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0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0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0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0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0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0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0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0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0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0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0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0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0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0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0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0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0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0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0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0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0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0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0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0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0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0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0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0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0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0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0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0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0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0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0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0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0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0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0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0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0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0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0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0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0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0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0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0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0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0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0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0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0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0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0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0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0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0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0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0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0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0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0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0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0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0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0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0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0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0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0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0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0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0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0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0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0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0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0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0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0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0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0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0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0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0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0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0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0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0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0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0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0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0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0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0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0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0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0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0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0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0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0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0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0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0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0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0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0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0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0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0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0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0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0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0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0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0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0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0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0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0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0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0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0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0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0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0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0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0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0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0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0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0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0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0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0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0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0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0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0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0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0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0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0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0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0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0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0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0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0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0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0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0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0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0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0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0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0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0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0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0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0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0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0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0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0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0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0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0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0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0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0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0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0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0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0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0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0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0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0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0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0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0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0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0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0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0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0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0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0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0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0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0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0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0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0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0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0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0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0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0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0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0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0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0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0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0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0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0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0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0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0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0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0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0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0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0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0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0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0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0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0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0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0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0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0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0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0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0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0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0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0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0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0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0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0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0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0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0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0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0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0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0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0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0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0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0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0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0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0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0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0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0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0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0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0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0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0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0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0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0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0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0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0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0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0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0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0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0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0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0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0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0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0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0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0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0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0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0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0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0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0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0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0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0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0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0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0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0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0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0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0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0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0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0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0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0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0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0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0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0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0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0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0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0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0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0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0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0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0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0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0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0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0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0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0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0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0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0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0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0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0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0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0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0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0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0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0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0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0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0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0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0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0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0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0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0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0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0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0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0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0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0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0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0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0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0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0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0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0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0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0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0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0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0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0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0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0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0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0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0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0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0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0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0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0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0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0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0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0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0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0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0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0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0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0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0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0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0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0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0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0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0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0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0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0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0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0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0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0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0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0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0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0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0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0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0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0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0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0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0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0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0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0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0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0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0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0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0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0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0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0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0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0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0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0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0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0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0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0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0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0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0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0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0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0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0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0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0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0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0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0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0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0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0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0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0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0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0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0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0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0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0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0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0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0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0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0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0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0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0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0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0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0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0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0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0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0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0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0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0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0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0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0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0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0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0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0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0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0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0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0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0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0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0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0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0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0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0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0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0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0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0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0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0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0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0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0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0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0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0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0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0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0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0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0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0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0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0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0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0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0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0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0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0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0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0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0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0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0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0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0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0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0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0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0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0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0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0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0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0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0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0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0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0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0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0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0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0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0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0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0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0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0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0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0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0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0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0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0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0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0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0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0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0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0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0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0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0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0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0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0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0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0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0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0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0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0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0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0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0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0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0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0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0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0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0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0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0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0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0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0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0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0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0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0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0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0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0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0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0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0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0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0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0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0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0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0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0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0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0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0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0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0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0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0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0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0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0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0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0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0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0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0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0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0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0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0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0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0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0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0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0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0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0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0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0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0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0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0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0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0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0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0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0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0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2026-06-15T06:29:50Z</dcterms:modified>
</cp:coreProperties>
</file>