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16-Jul-25\Katni\"/>
    </mc:Choice>
  </mc:AlternateContent>
  <xr:revisionPtr revIDLastSave="0" documentId="8_{01BD85B0-68B9-41E6-AF12-187B0B7CF17C}" xr6:coauthVersionLast="47" xr6:coauthVersionMax="47" xr10:uidLastSave="{00000000-0000-0000-0000-000000000000}"/>
  <bookViews>
    <workbookView xWindow="-108" yWindow="-108" windowWidth="23256" windowHeight="12456" xr2:uid="{A10A4F2A-A317-4AE6-B3A5-25E516BE3D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G17" i="1"/>
  <c r="H17" i="1"/>
  <c r="F18" i="1"/>
  <c r="F17" i="1"/>
  <c r="G16" i="1"/>
  <c r="F16" i="1"/>
  <c r="L18" i="1"/>
  <c r="K21" i="1"/>
  <c r="K20" i="1"/>
  <c r="L17" i="1"/>
  <c r="N16" i="1"/>
  <c r="J16" i="1"/>
  <c r="I12" i="1"/>
  <c r="L12" i="1" s="1"/>
  <c r="I11" i="1"/>
  <c r="I10" i="1"/>
  <c r="I9" i="1"/>
  <c r="L9" i="1" s="1"/>
  <c r="I8" i="1"/>
  <c r="L8" i="1" s="1"/>
  <c r="I7" i="1"/>
  <c r="I6" i="1"/>
  <c r="I5" i="1"/>
  <c r="L4" i="1"/>
  <c r="I4" i="1"/>
</calcChain>
</file>

<file path=xl/sharedStrings.xml><?xml version="1.0" encoding="utf-8"?>
<sst xmlns="http://schemas.openxmlformats.org/spreadsheetml/2006/main" count="25" uniqueCount="17">
  <si>
    <t>Total Collection</t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</si>
  <si>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</si>
  <si>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</si>
  <si>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</si>
  <si>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</t>
    </r>
  </si>
  <si>
    <t>Remarks</t>
  </si>
  <si>
    <t>Preclosed</t>
  </si>
  <si>
    <t>Difference</t>
  </si>
  <si>
    <t>OD</t>
  </si>
  <si>
    <t>Upload</t>
  </si>
  <si>
    <t>Loan ID</t>
  </si>
  <si>
    <t>354906781</t>
  </si>
  <si>
    <t>Fraud</t>
  </si>
  <si>
    <t>Collection</t>
  </si>
  <si>
    <t>Other</t>
  </si>
  <si>
    <t>Already Posted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</si>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</sst>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theme="1"/>
      <name val="Cambria"/>
      <family val="2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top" readingOrder="1"/>
    </xf>
    <xf numFmtId="164" fontId="3" fillId="0" borderId="1" xfId="0" applyNumberFormat="1" applyFont="1" applyBorder="1" applyAlignment="1">
      <alignment vertical="top" readingOrder="1"/>
    </xf>
    <xf numFmtId="0" fontId="5" fillId="3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7" fillId="5" borderId="3" xfId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164" fontId="1" fillId="0" borderId="0" xfId="0" applyNumberFormat="1" applyFont="1"/>
    <xf numFmtId="0" fontId="1" fillId="0" borderId="2" xfId="0" applyFont="1" applyBorder="1"/>
    <xf numFmtId="164" fontId="1" fillId="0" borderId="2" xfId="0" applyNumberFormat="1" applyFont="1" applyBorder="1"/>
    <xf numFmtId="2" fontId="1" fillId="0" borderId="2" xfId="0" applyNumberFormat="1" applyFont="1" applyBorder="1"/>
    <xf numFmtId="0" fontId="1" fillId="0" borderId="2" xfId="0" applyFont="1" applyBorder="1" applyAlignment="1">
      <alignment horizontal="center"/>
    </xf>
  </cellXfs>
  <cellStyles count="2">
    <cellStyle name="Normal" xfId="0" builtinId="0"/>
    <cellStyle name="Normal 3 19 2" xfId="1" xr:uid="{8E10FDAE-E156-493F-AFF2-CD05DA4B777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27D8-DA49-4537-BCF1-7CC4B1D18F12}">
  <dimension ref="E3:O21"/>
  <sheetViews>
    <sheetView tabSelected="1" topLeftCell="A3" workbookViewId="0">
      <selection activeCell="D2" sqref="D2:P23"/>
    </sheetView>
  </sheetViews>
  <sheetFormatPr defaultRowHeight="14.4" x14ac:dyDescent="0.3"/>
  <cols>
    <col min="5" max="5" width="7.77734375" bestFit="1" customWidth="1"/>
    <col min="15" max="15" width="15.88671875" bestFit="1" customWidth="1"/>
  </cols>
  <sheetData>
    <row r="3" spans="5:15" ht="82.8" x14ac:dyDescent="0.3">
      <c r="E3" s="3" t="s">
        <v>10</v>
      </c>
      <c r="F3" s="3" t="s">
        <v>1</v>
      </c>
      <c r="G3" s="3" t="s">
        <v>2</v>
      </c>
      <c r="H3" s="3" t="s">
        <v>3</v>
      </c>
      <c r="I3" s="3" t="s">
        <v>4</v>
      </c>
      <c r="J3" s="4" t="s">
        <v>5</v>
      </c>
      <c r="K3" s="4" t="s">
        <v>6</v>
      </c>
      <c r="L3" s="4" t="s">
        <v>7</v>
      </c>
      <c r="O3" s="1" t="s">
        <v>0</v>
      </c>
    </row>
    <row r="4" spans="5:15" x14ac:dyDescent="0.3">
      <c r="E4" s="7">
        <v>350739576</v>
      </c>
      <c r="F4" s="5">
        <v>17500</v>
      </c>
      <c r="G4" s="5">
        <v>14000</v>
      </c>
      <c r="H4" s="5">
        <v>0</v>
      </c>
      <c r="I4" s="6">
        <f t="shared" ref="I4:I11" si="0">F4-(G4+H4)</f>
        <v>3500</v>
      </c>
      <c r="J4" s="6" t="s">
        <v>8</v>
      </c>
      <c r="K4" s="6">
        <v>3500</v>
      </c>
      <c r="L4" s="6">
        <f>I4-K4</f>
        <v>0</v>
      </c>
      <c r="O4" s="2">
        <v>1632.51</v>
      </c>
    </row>
    <row r="5" spans="5:15" x14ac:dyDescent="0.3">
      <c r="E5" s="7">
        <v>352245797</v>
      </c>
      <c r="F5" s="5">
        <v>1480</v>
      </c>
      <c r="G5" s="5">
        <v>0</v>
      </c>
      <c r="H5" s="5">
        <v>0</v>
      </c>
      <c r="I5" s="6">
        <f t="shared" si="0"/>
        <v>1480</v>
      </c>
      <c r="J5" s="6" t="s">
        <v>9</v>
      </c>
      <c r="K5" s="6"/>
      <c r="L5" s="6"/>
      <c r="O5" s="2">
        <v>5960</v>
      </c>
    </row>
    <row r="6" spans="5:15" x14ac:dyDescent="0.3">
      <c r="E6" s="7">
        <v>352245797</v>
      </c>
      <c r="F6" s="5">
        <v>2240</v>
      </c>
      <c r="G6" s="5">
        <v>0</v>
      </c>
      <c r="H6" s="5">
        <v>0</v>
      </c>
      <c r="I6" s="6">
        <f t="shared" si="0"/>
        <v>2240</v>
      </c>
      <c r="J6" s="6" t="s">
        <v>9</v>
      </c>
      <c r="K6" s="6"/>
      <c r="L6" s="6"/>
      <c r="O6" s="2">
        <v>10660.43</v>
      </c>
    </row>
    <row r="7" spans="5:15" x14ac:dyDescent="0.3">
      <c r="E7" s="7">
        <v>352245797</v>
      </c>
      <c r="F7" s="5">
        <v>2240</v>
      </c>
      <c r="G7" s="5">
        <v>0</v>
      </c>
      <c r="H7" s="5">
        <v>0</v>
      </c>
      <c r="I7" s="6">
        <f t="shared" si="0"/>
        <v>2240</v>
      </c>
      <c r="J7" s="6" t="s">
        <v>9</v>
      </c>
      <c r="K7" s="6"/>
      <c r="L7" s="6"/>
      <c r="O7" s="2">
        <v>9980</v>
      </c>
    </row>
    <row r="8" spans="5:15" x14ac:dyDescent="0.3">
      <c r="E8" s="7">
        <v>352940654</v>
      </c>
      <c r="F8" s="5">
        <v>13190</v>
      </c>
      <c r="G8" s="5">
        <v>11576</v>
      </c>
      <c r="H8" s="5">
        <v>0</v>
      </c>
      <c r="I8" s="6">
        <f t="shared" si="0"/>
        <v>1614</v>
      </c>
      <c r="J8" s="6" t="s">
        <v>8</v>
      </c>
      <c r="K8" s="6">
        <v>1632.51</v>
      </c>
      <c r="L8" s="6">
        <f t="shared" ref="L8:L9" si="1">I8-K8</f>
        <v>-18.509999999999991</v>
      </c>
      <c r="O8" s="2">
        <v>12191.74</v>
      </c>
    </row>
    <row r="9" spans="5:15" x14ac:dyDescent="0.3">
      <c r="E9" s="7" t="s">
        <v>11</v>
      </c>
      <c r="F9" s="5">
        <v>16700</v>
      </c>
      <c r="G9" s="5">
        <v>6060</v>
      </c>
      <c r="H9" s="5">
        <v>0</v>
      </c>
      <c r="I9" s="6">
        <f t="shared" si="0"/>
        <v>10640</v>
      </c>
      <c r="J9" s="6" t="s">
        <v>6</v>
      </c>
      <c r="K9" s="6">
        <v>12191.74</v>
      </c>
      <c r="L9" s="6">
        <f t="shared" si="1"/>
        <v>-1551.7399999999998</v>
      </c>
      <c r="O9" s="2">
        <v>3500</v>
      </c>
    </row>
    <row r="10" spans="5:15" x14ac:dyDescent="0.3">
      <c r="E10" s="7">
        <v>355039450</v>
      </c>
      <c r="F10" s="5">
        <v>9130</v>
      </c>
      <c r="G10" s="5">
        <v>2490</v>
      </c>
      <c r="H10" s="5">
        <v>0</v>
      </c>
      <c r="I10" s="6">
        <f t="shared" si="0"/>
        <v>6640</v>
      </c>
      <c r="J10" s="6" t="s">
        <v>9</v>
      </c>
      <c r="K10" s="6"/>
      <c r="L10" s="6"/>
    </row>
    <row r="11" spans="5:15" x14ac:dyDescent="0.3">
      <c r="E11" s="7">
        <v>355039450</v>
      </c>
      <c r="F11" s="5">
        <v>13300</v>
      </c>
      <c r="G11" s="5">
        <v>9960</v>
      </c>
      <c r="H11" s="5">
        <v>0</v>
      </c>
      <c r="I11" s="6">
        <f t="shared" si="0"/>
        <v>3340</v>
      </c>
      <c r="J11" s="6" t="s">
        <v>9</v>
      </c>
      <c r="K11" s="6"/>
      <c r="L11" s="6"/>
    </row>
    <row r="12" spans="5:15" x14ac:dyDescent="0.3">
      <c r="E12" s="7">
        <v>355688232</v>
      </c>
      <c r="F12" s="5">
        <v>10760</v>
      </c>
      <c r="G12" s="5">
        <v>0</v>
      </c>
      <c r="H12" s="5">
        <v>0</v>
      </c>
      <c r="I12" s="6">
        <f>F12-(G12+H12)</f>
        <v>10760</v>
      </c>
      <c r="J12" s="6" t="s">
        <v>6</v>
      </c>
      <c r="K12" s="6">
        <v>10660.43</v>
      </c>
      <c r="L12" s="6">
        <f>I12-K12</f>
        <v>99.569999999999709</v>
      </c>
    </row>
    <row r="16" spans="5:15" x14ac:dyDescent="0.3">
      <c r="F16" s="9">
        <f>N16</f>
        <v>43924.68</v>
      </c>
      <c r="G16" s="8">
        <f>J16</f>
        <v>86540</v>
      </c>
      <c r="I16" s="10" t="s">
        <v>12</v>
      </c>
      <c r="J16" s="10">
        <f>SUM(F4:F12)</f>
        <v>86540</v>
      </c>
      <c r="K16" s="10"/>
      <c r="L16" s="10"/>
      <c r="M16" s="10" t="s">
        <v>13</v>
      </c>
      <c r="N16" s="11">
        <f>SUM(O4:O9)</f>
        <v>43924.68</v>
      </c>
    </row>
    <row r="17" spans="6:14" x14ac:dyDescent="0.3">
      <c r="F17" s="8">
        <f>K20</f>
        <v>44086</v>
      </c>
      <c r="G17" s="8">
        <f>-H17</f>
        <v>1570.2499999999998</v>
      </c>
      <c r="H17">
        <f>L9+L8</f>
        <v>-1570.2499999999998</v>
      </c>
      <c r="I17" s="10"/>
      <c r="J17" s="10"/>
      <c r="K17" s="10" t="s">
        <v>14</v>
      </c>
      <c r="L17" s="12">
        <f>J16-N16</f>
        <v>42615.32</v>
      </c>
      <c r="M17" s="10"/>
      <c r="N17" s="10"/>
    </row>
    <row r="18" spans="6:14" x14ac:dyDescent="0.3">
      <c r="F18" s="8">
        <f>L12</f>
        <v>99.569999999999709</v>
      </c>
      <c r="G18" s="8"/>
      <c r="I18" s="10"/>
      <c r="J18" s="10"/>
      <c r="K18" s="10" t="s">
        <v>16</v>
      </c>
      <c r="L18" s="10">
        <f>SUM(K20:K21)</f>
        <v>42615.32</v>
      </c>
      <c r="M18" s="10"/>
      <c r="N18" s="10"/>
    </row>
    <row r="19" spans="6:14" x14ac:dyDescent="0.3">
      <c r="F19" s="8"/>
      <c r="G19" s="8"/>
      <c r="I19" s="10"/>
      <c r="J19" s="10"/>
      <c r="K19" s="10"/>
      <c r="L19" s="10"/>
      <c r="M19" s="10"/>
      <c r="N19" s="10"/>
    </row>
    <row r="20" spans="6:14" x14ac:dyDescent="0.3">
      <c r="F20" s="9">
        <f>SUM(F16:F18)</f>
        <v>88110.25</v>
      </c>
      <c r="G20" s="9">
        <f>SUM(G16:G18)</f>
        <v>88110.25</v>
      </c>
      <c r="I20" s="13" t="s">
        <v>15</v>
      </c>
      <c r="J20" s="13"/>
      <c r="K20" s="10">
        <f>SUM(G4:G12)</f>
        <v>44086</v>
      </c>
      <c r="L20" s="10"/>
      <c r="M20" s="10"/>
      <c r="N20" s="10"/>
    </row>
    <row r="21" spans="6:14" x14ac:dyDescent="0.3">
      <c r="I21" s="13" t="s">
        <v>6</v>
      </c>
      <c r="J21" s="13"/>
      <c r="K21" s="10">
        <f>SUM(L4:L12)</f>
        <v>-1470.68</v>
      </c>
      <c r="L21" s="10"/>
      <c r="M21" s="10"/>
      <c r="N21" s="10"/>
    </row>
  </sheetData>
  <mergeCells count="2">
    <mergeCell ref="I20:J20"/>
    <mergeCell ref="I21:J21"/>
  </mergeCells>
  <conditionalFormatting sqref="E3:E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2025-07-16T09:47:28Z</dcterms:created>
  <dcterms:modified xsi:type="dcterms:W3CDTF">2025-07-16T09:49:41Z</dcterms:modified>
</cp:coreProperties>
</file>